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zeyisong/Documents/ds301/project/"/>
    </mc:Choice>
  </mc:AlternateContent>
  <xr:revisionPtr revIDLastSave="0" documentId="13_ncr:1_{98029504-356B-D54E-A2D8-FC34CE704607}" xr6:coauthVersionLast="47" xr6:coauthVersionMax="47" xr10:uidLastSave="{00000000-0000-0000-0000-000000000000}"/>
  <bookViews>
    <workbookView xWindow="740" yWindow="540" windowWidth="25360" windowHeight="15820" tabRatio="500" activeTab="1" xr2:uid="{00000000-000D-0000-FFFF-FFFF00000000}"/>
  </bookViews>
  <sheets>
    <sheet name="Surface" sheetId="1" r:id="rId1"/>
    <sheet name="TMR" sheetId="4" r:id="rId2"/>
    <sheet name="Intake" sheetId="2" r:id="rId3"/>
    <sheet name="GHG" sheetId="3" r:id="rId4"/>
    <sheet name="Leachate" sheetId="5" r:id="rId5"/>
    <sheet name="Runoff" sheetId="6" r:id="rId6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9" i="6" l="1"/>
  <c r="F139" i="6" s="1"/>
  <c r="E138" i="6"/>
  <c r="F138" i="6" s="1"/>
  <c r="R138" i="6"/>
  <c r="Q138" i="6"/>
  <c r="P138" i="6"/>
  <c r="O138" i="6"/>
  <c r="E137" i="6"/>
  <c r="F137" i="6"/>
  <c r="E136" i="6"/>
  <c r="F136" i="6"/>
  <c r="R136" i="6"/>
  <c r="Q136" i="6"/>
  <c r="D136" i="6"/>
  <c r="E135" i="6"/>
  <c r="F135" i="6"/>
  <c r="R135" i="6"/>
  <c r="M135" i="6"/>
  <c r="D135" i="6"/>
  <c r="E134" i="6"/>
  <c r="F134" i="6"/>
  <c r="E133" i="6"/>
  <c r="F133" i="6" s="1"/>
  <c r="E132" i="6"/>
  <c r="F132" i="6" s="1"/>
  <c r="E131" i="6"/>
  <c r="F131" i="6"/>
  <c r="D131" i="6" s="1"/>
  <c r="Q131" i="6"/>
  <c r="P131" i="6"/>
  <c r="O131" i="6"/>
  <c r="N131" i="6"/>
  <c r="M131" i="6"/>
  <c r="E130" i="6"/>
  <c r="F130" i="6" s="1"/>
  <c r="E129" i="6"/>
  <c r="F129" i="6"/>
  <c r="R129" i="6"/>
  <c r="Q129" i="6"/>
  <c r="P129" i="6"/>
  <c r="E128" i="6"/>
  <c r="F128" i="6"/>
  <c r="R128" i="6"/>
  <c r="Q128" i="6"/>
  <c r="P128" i="6"/>
  <c r="D128" i="6"/>
  <c r="E127" i="6"/>
  <c r="F127" i="6" s="1"/>
  <c r="E126" i="6"/>
  <c r="F126" i="6"/>
  <c r="E125" i="6"/>
  <c r="F125" i="6" s="1"/>
  <c r="D125" i="6"/>
  <c r="E124" i="6"/>
  <c r="F124" i="6" s="1"/>
  <c r="P124" i="6"/>
  <c r="O124" i="6"/>
  <c r="N124" i="6"/>
  <c r="M124" i="6"/>
  <c r="D124" i="6"/>
  <c r="E123" i="6"/>
  <c r="F123" i="6"/>
  <c r="D123" i="6" s="1"/>
  <c r="R123" i="6"/>
  <c r="Q123" i="6"/>
  <c r="P123" i="6"/>
  <c r="O123" i="6"/>
  <c r="N123" i="6"/>
  <c r="M123" i="6"/>
  <c r="E122" i="6"/>
  <c r="F122" i="6"/>
  <c r="E121" i="6"/>
  <c r="F121" i="6" s="1"/>
  <c r="E120" i="6"/>
  <c r="F120" i="6"/>
  <c r="R120" i="6"/>
  <c r="E119" i="6"/>
  <c r="F119" i="6"/>
  <c r="R119" i="6"/>
  <c r="Q119" i="6"/>
  <c r="N119" i="6"/>
  <c r="E118" i="6"/>
  <c r="F118" i="6" s="1"/>
  <c r="M118" i="6"/>
  <c r="E117" i="6"/>
  <c r="F117" i="6"/>
  <c r="E116" i="6"/>
  <c r="F116" i="6" s="1"/>
  <c r="R116" i="6" s="1"/>
  <c r="Q116" i="6"/>
  <c r="P116" i="6"/>
  <c r="O116" i="6"/>
  <c r="N116" i="6"/>
  <c r="M116" i="6"/>
  <c r="D116" i="6"/>
  <c r="C115" i="6"/>
  <c r="E115" i="6"/>
  <c r="F115" i="6"/>
  <c r="N115" i="6" s="1"/>
  <c r="R115" i="6"/>
  <c r="Q115" i="6"/>
  <c r="P115" i="6"/>
  <c r="I115" i="6"/>
  <c r="O115" i="6"/>
  <c r="M115" i="6"/>
  <c r="C114" i="6"/>
  <c r="E114" i="6"/>
  <c r="F114" i="6" s="1"/>
  <c r="I114" i="6"/>
  <c r="C113" i="6"/>
  <c r="F113" i="6" s="1"/>
  <c r="E113" i="6"/>
  <c r="I113" i="6"/>
  <c r="C112" i="6"/>
  <c r="E112" i="6"/>
  <c r="F112" i="6" s="1"/>
  <c r="R112" i="6" s="1"/>
  <c r="C111" i="6"/>
  <c r="E111" i="6"/>
  <c r="F111" i="6" s="1"/>
  <c r="C110" i="6"/>
  <c r="E110" i="6"/>
  <c r="E109" i="6"/>
  <c r="F109" i="6" s="1"/>
  <c r="P109" i="6"/>
  <c r="O109" i="6"/>
  <c r="N109" i="6"/>
  <c r="M109" i="6"/>
  <c r="D109" i="6"/>
  <c r="E108" i="6"/>
  <c r="F108" i="6"/>
  <c r="D108" i="6" s="1"/>
  <c r="R108" i="6"/>
  <c r="Q108" i="6"/>
  <c r="P108" i="6"/>
  <c r="O108" i="6"/>
  <c r="N108" i="6"/>
  <c r="M108" i="6"/>
  <c r="E107" i="6"/>
  <c r="F107" i="6" s="1"/>
  <c r="D107" i="6"/>
  <c r="E106" i="6"/>
  <c r="F106" i="6" s="1"/>
  <c r="E105" i="6"/>
  <c r="F105" i="6" s="1"/>
  <c r="Q105" i="6"/>
  <c r="P105" i="6"/>
  <c r="N105" i="6"/>
  <c r="M105" i="6"/>
  <c r="D105" i="6"/>
  <c r="E104" i="6"/>
  <c r="F104" i="6" s="1"/>
  <c r="Q104" i="6"/>
  <c r="O104" i="6"/>
  <c r="N104" i="6"/>
  <c r="M104" i="6"/>
  <c r="D104" i="6"/>
  <c r="E103" i="6"/>
  <c r="F103" i="6" s="1"/>
  <c r="E102" i="6"/>
  <c r="F102" i="6" s="1"/>
  <c r="P102" i="6"/>
  <c r="O102" i="6"/>
  <c r="E101" i="6"/>
  <c r="F101" i="6" s="1"/>
  <c r="P101" i="6"/>
  <c r="O101" i="6"/>
  <c r="N101" i="6"/>
  <c r="M101" i="6"/>
  <c r="D101" i="6"/>
  <c r="E100" i="6"/>
  <c r="F100" i="6"/>
  <c r="D100" i="6" s="1"/>
  <c r="R100" i="6"/>
  <c r="Q100" i="6"/>
  <c r="P100" i="6"/>
  <c r="O100" i="6"/>
  <c r="N100" i="6"/>
  <c r="M100" i="6"/>
  <c r="E99" i="6"/>
  <c r="F99" i="6" s="1"/>
  <c r="Q99" i="6"/>
  <c r="P99" i="6"/>
  <c r="O99" i="6"/>
  <c r="N99" i="6"/>
  <c r="D99" i="6"/>
  <c r="E98" i="6"/>
  <c r="F98" i="6" s="1"/>
  <c r="E97" i="6"/>
  <c r="F97" i="6" s="1"/>
  <c r="Q97" i="6" s="1"/>
  <c r="P97" i="6"/>
  <c r="E96" i="6"/>
  <c r="F96" i="6" s="1"/>
  <c r="Q96" i="6"/>
  <c r="O96" i="6"/>
  <c r="N96" i="6"/>
  <c r="M96" i="6"/>
  <c r="D96" i="6"/>
  <c r="E95" i="6"/>
  <c r="F95" i="6" s="1"/>
  <c r="P95" i="6"/>
  <c r="O95" i="6"/>
  <c r="N95" i="6"/>
  <c r="M95" i="6"/>
  <c r="D95" i="6"/>
  <c r="E94" i="6"/>
  <c r="F94" i="6" s="1"/>
  <c r="D94" i="6"/>
  <c r="E93" i="6"/>
  <c r="F93" i="6" s="1"/>
  <c r="P93" i="6"/>
  <c r="O93" i="6"/>
  <c r="E92" i="6"/>
  <c r="F92" i="6"/>
  <c r="D92" i="6" s="1"/>
  <c r="R92" i="6"/>
  <c r="Q92" i="6"/>
  <c r="P92" i="6"/>
  <c r="O92" i="6"/>
  <c r="N92" i="6"/>
  <c r="M92" i="6"/>
  <c r="E91" i="6"/>
  <c r="F91" i="6" s="1"/>
  <c r="Q91" i="6"/>
  <c r="P91" i="6"/>
  <c r="O91" i="6"/>
  <c r="N91" i="6"/>
  <c r="D91" i="6"/>
  <c r="E90" i="6"/>
  <c r="F90" i="6" s="1"/>
  <c r="Q90" i="6"/>
  <c r="P90" i="6"/>
  <c r="O90" i="6"/>
  <c r="M90" i="6"/>
  <c r="D90" i="6"/>
  <c r="E89" i="6"/>
  <c r="F89" i="6" s="1"/>
  <c r="D89" i="6" s="1"/>
  <c r="E88" i="6"/>
  <c r="F88" i="6" s="1"/>
  <c r="Q88" i="6"/>
  <c r="O88" i="6"/>
  <c r="E87" i="6"/>
  <c r="F87" i="6" s="1"/>
  <c r="P87" i="6"/>
  <c r="O87" i="6"/>
  <c r="N87" i="6"/>
  <c r="M87" i="6"/>
  <c r="D87" i="6"/>
  <c r="E86" i="6"/>
  <c r="F86" i="6" s="1"/>
  <c r="P86" i="6"/>
  <c r="O86" i="6"/>
  <c r="N86" i="6"/>
  <c r="M86" i="6"/>
  <c r="D86" i="6"/>
  <c r="E85" i="6"/>
  <c r="F85" i="6" s="1"/>
  <c r="D85" i="6"/>
  <c r="E84" i="6"/>
  <c r="F84" i="6"/>
  <c r="D84" i="6" s="1"/>
  <c r="R84" i="6"/>
  <c r="Q84" i="6"/>
  <c r="P84" i="6"/>
  <c r="O84" i="6"/>
  <c r="N84" i="6"/>
  <c r="M84" i="6"/>
  <c r="E83" i="6"/>
  <c r="F83" i="6" s="1"/>
  <c r="Q83" i="6"/>
  <c r="P83" i="6"/>
  <c r="E82" i="6"/>
  <c r="F82" i="6" s="1"/>
  <c r="D82" i="6" s="1"/>
  <c r="Q82" i="6"/>
  <c r="P82" i="6"/>
  <c r="O82" i="6"/>
  <c r="M82" i="6"/>
  <c r="E81" i="6"/>
  <c r="F81" i="6" s="1"/>
  <c r="Q81" i="6"/>
  <c r="P81" i="6"/>
  <c r="N81" i="6"/>
  <c r="M81" i="6"/>
  <c r="D81" i="6"/>
  <c r="E80" i="6"/>
  <c r="F80" i="6" s="1"/>
  <c r="D80" i="6"/>
  <c r="E79" i="6"/>
  <c r="F79" i="6" s="1"/>
  <c r="P79" i="6"/>
  <c r="O79" i="6"/>
  <c r="E78" i="6"/>
  <c r="F78" i="6" s="1"/>
  <c r="D78" i="6" s="1"/>
  <c r="P78" i="6"/>
  <c r="O78" i="6"/>
  <c r="N78" i="6"/>
  <c r="M78" i="6"/>
  <c r="E77" i="6"/>
  <c r="F77" i="6" s="1"/>
  <c r="P77" i="6"/>
  <c r="O77" i="6"/>
  <c r="N77" i="6"/>
  <c r="M77" i="6"/>
  <c r="D77" i="6"/>
  <c r="E76" i="6"/>
  <c r="F76" i="6"/>
  <c r="D76" i="6" s="1"/>
  <c r="R76" i="6"/>
  <c r="Q76" i="6"/>
  <c r="P76" i="6"/>
  <c r="O76" i="6"/>
  <c r="N76" i="6"/>
  <c r="M76" i="6"/>
  <c r="E75" i="6"/>
  <c r="F75" i="6" s="1"/>
  <c r="D75" i="6"/>
  <c r="E74" i="6"/>
  <c r="F74" i="6" s="1"/>
  <c r="Q74" i="6"/>
  <c r="P74" i="6"/>
  <c r="E73" i="6"/>
  <c r="F73" i="6" s="1"/>
  <c r="D73" i="6" s="1"/>
  <c r="Q73" i="6"/>
  <c r="P73" i="6"/>
  <c r="N73" i="6"/>
  <c r="M73" i="6"/>
  <c r="E72" i="6"/>
  <c r="F72" i="6" s="1"/>
  <c r="Q72" i="6"/>
  <c r="O72" i="6"/>
  <c r="N72" i="6"/>
  <c r="M72" i="6"/>
  <c r="D72" i="6"/>
  <c r="E71" i="6"/>
  <c r="F71" i="6" s="1"/>
  <c r="D71" i="6"/>
  <c r="E70" i="6"/>
  <c r="F70" i="6" s="1"/>
  <c r="P70" i="6"/>
  <c r="O70" i="6"/>
  <c r="E69" i="6"/>
  <c r="F69" i="6" s="1"/>
  <c r="D69" i="6" s="1"/>
  <c r="P69" i="6"/>
  <c r="O69" i="6"/>
  <c r="N69" i="6"/>
  <c r="M69" i="6"/>
  <c r="E68" i="6"/>
  <c r="F68" i="6"/>
  <c r="D68" i="6" s="1"/>
  <c r="R68" i="6"/>
  <c r="Q68" i="6"/>
  <c r="P68" i="6"/>
  <c r="O68" i="6"/>
  <c r="N68" i="6"/>
  <c r="M68" i="6"/>
  <c r="E67" i="6"/>
  <c r="F67" i="6" s="1"/>
  <c r="Q67" i="6"/>
  <c r="P67" i="6"/>
  <c r="O67" i="6"/>
  <c r="N67" i="6"/>
  <c r="D67" i="6"/>
  <c r="E66" i="6"/>
  <c r="F66" i="6" s="1"/>
  <c r="D66" i="6"/>
  <c r="E65" i="6"/>
  <c r="F65" i="6" s="1"/>
  <c r="Q65" i="6"/>
  <c r="P65" i="6"/>
  <c r="E64" i="6"/>
  <c r="F64" i="6" s="1"/>
  <c r="D64" i="6" s="1"/>
  <c r="Q64" i="6"/>
  <c r="O64" i="6"/>
  <c r="N64" i="6"/>
  <c r="M64" i="6"/>
  <c r="E63" i="6"/>
  <c r="F63" i="6" s="1"/>
  <c r="P63" i="6"/>
  <c r="O63" i="6"/>
  <c r="N63" i="6"/>
  <c r="M63" i="6"/>
  <c r="D63" i="6"/>
  <c r="E62" i="6"/>
  <c r="F62" i="6" s="1"/>
  <c r="D62" i="6"/>
  <c r="E61" i="6"/>
  <c r="F61" i="6" s="1"/>
  <c r="P61" i="6"/>
  <c r="O61" i="6"/>
  <c r="E60" i="6"/>
  <c r="F60" i="6"/>
  <c r="D60" i="6" s="1"/>
  <c r="R60" i="6"/>
  <c r="Q60" i="6"/>
  <c r="P60" i="6"/>
  <c r="O60" i="6"/>
  <c r="N60" i="6"/>
  <c r="M60" i="6"/>
  <c r="E59" i="6"/>
  <c r="F59" i="6" s="1"/>
  <c r="D59" i="6" s="1"/>
  <c r="Q59" i="6"/>
  <c r="P59" i="6"/>
  <c r="O59" i="6"/>
  <c r="N59" i="6"/>
  <c r="E58" i="6"/>
  <c r="F58" i="6" s="1"/>
  <c r="Q58" i="6"/>
  <c r="P58" i="6"/>
  <c r="O58" i="6"/>
  <c r="M58" i="6"/>
  <c r="D58" i="6"/>
  <c r="E57" i="6"/>
  <c r="F57" i="6" s="1"/>
  <c r="D57" i="6"/>
  <c r="E56" i="6"/>
  <c r="F56" i="6" s="1"/>
  <c r="Q56" i="6"/>
  <c r="O56" i="6"/>
  <c r="E55" i="6"/>
  <c r="F55" i="6" s="1"/>
  <c r="R55" i="6" s="1"/>
  <c r="Q55" i="6"/>
  <c r="P55" i="6"/>
  <c r="O55" i="6"/>
  <c r="N55" i="6"/>
  <c r="E54" i="6"/>
  <c r="F54" i="6"/>
  <c r="D54" i="6" s="1"/>
  <c r="R54" i="6"/>
  <c r="Q54" i="6"/>
  <c r="P54" i="6"/>
  <c r="O54" i="6"/>
  <c r="N54" i="6"/>
  <c r="M54" i="6"/>
  <c r="E53" i="6"/>
  <c r="F53" i="6"/>
  <c r="N53" i="6" s="1"/>
  <c r="R53" i="6"/>
  <c r="Q53" i="6"/>
  <c r="P53" i="6"/>
  <c r="O53" i="6"/>
  <c r="E52" i="6"/>
  <c r="F52" i="6"/>
  <c r="R52" i="6"/>
  <c r="Q52" i="6"/>
  <c r="P52" i="6"/>
  <c r="O52" i="6"/>
  <c r="D52" i="6"/>
  <c r="E51" i="6"/>
  <c r="F51" i="6" s="1"/>
  <c r="P51" i="6" s="1"/>
  <c r="M51" i="6"/>
  <c r="D51" i="6"/>
  <c r="E50" i="6"/>
  <c r="F50" i="6" s="1"/>
  <c r="M50" i="6"/>
  <c r="E49" i="6"/>
  <c r="F49" i="6"/>
  <c r="D49" i="6" s="1"/>
  <c r="E48" i="6"/>
  <c r="F48" i="6" s="1"/>
  <c r="E47" i="6"/>
  <c r="F47" i="6" s="1"/>
  <c r="E46" i="6"/>
  <c r="F46" i="6"/>
  <c r="D46" i="6" s="1"/>
  <c r="R46" i="6"/>
  <c r="Q46" i="6"/>
  <c r="P46" i="6"/>
  <c r="O46" i="6"/>
  <c r="N46" i="6"/>
  <c r="M46" i="6"/>
  <c r="E45" i="6"/>
  <c r="F45" i="6"/>
  <c r="R45" i="6"/>
  <c r="Q45" i="6"/>
  <c r="E44" i="6"/>
  <c r="F44" i="6"/>
  <c r="D44" i="6" s="1"/>
  <c r="R44" i="6"/>
  <c r="Q44" i="6"/>
  <c r="P44" i="6"/>
  <c r="O44" i="6"/>
  <c r="E43" i="6"/>
  <c r="F43" i="6"/>
  <c r="R43" i="6"/>
  <c r="Q43" i="6"/>
  <c r="P43" i="6"/>
  <c r="M43" i="6"/>
  <c r="D43" i="6"/>
  <c r="E42" i="6"/>
  <c r="F42" i="6" s="1"/>
  <c r="N42" i="6"/>
  <c r="E41" i="6"/>
  <c r="F41" i="6" s="1"/>
  <c r="M41" i="6"/>
  <c r="D41" i="6"/>
  <c r="E40" i="6"/>
  <c r="F40" i="6" s="1"/>
  <c r="E39" i="6"/>
  <c r="F39" i="6" s="1"/>
  <c r="E38" i="6"/>
  <c r="F38" i="6"/>
  <c r="D38" i="6" s="1"/>
  <c r="R38" i="6"/>
  <c r="Q38" i="6"/>
  <c r="P38" i="6"/>
  <c r="O38" i="6"/>
  <c r="N38" i="6"/>
  <c r="M38" i="6"/>
  <c r="E37" i="6"/>
  <c r="F37" i="6"/>
  <c r="R37" i="6"/>
  <c r="Q37" i="6"/>
  <c r="E36" i="6"/>
  <c r="F36" i="6"/>
  <c r="E35" i="6"/>
  <c r="F35" i="6"/>
  <c r="D35" i="6" s="1"/>
  <c r="R35" i="6"/>
  <c r="Q35" i="6"/>
  <c r="P35" i="6"/>
  <c r="M35" i="6"/>
  <c r="E34" i="6"/>
  <c r="F34" i="6"/>
  <c r="R34" i="6"/>
  <c r="Q34" i="6"/>
  <c r="N34" i="6"/>
  <c r="M34" i="6"/>
  <c r="D34" i="6"/>
  <c r="E33" i="6"/>
  <c r="F33" i="6" s="1"/>
  <c r="E32" i="6"/>
  <c r="F32" i="6" s="1"/>
  <c r="E31" i="6"/>
  <c r="F31" i="6" s="1"/>
  <c r="E30" i="6"/>
  <c r="F30" i="6"/>
  <c r="R30" i="6"/>
  <c r="M30" i="6"/>
  <c r="E29" i="6"/>
  <c r="F29" i="6" s="1"/>
  <c r="E28" i="6"/>
  <c r="F28" i="6" s="1"/>
  <c r="R28" i="6"/>
  <c r="E27" i="6"/>
  <c r="F27" i="6"/>
  <c r="E26" i="6"/>
  <c r="F26" i="6" s="1"/>
  <c r="R26" i="6"/>
  <c r="D26" i="6"/>
  <c r="E25" i="6"/>
  <c r="F25" i="6" s="1"/>
  <c r="E24" i="6"/>
  <c r="F24" i="6" s="1"/>
  <c r="E23" i="6"/>
  <c r="F23" i="6" s="1"/>
  <c r="R23" i="6"/>
  <c r="E22" i="6"/>
  <c r="F22" i="6"/>
  <c r="R22" i="6"/>
  <c r="M22" i="6"/>
  <c r="E21" i="6"/>
  <c r="F21" i="6"/>
  <c r="E20" i="6"/>
  <c r="F20" i="6" s="1"/>
  <c r="R20" i="6"/>
  <c r="D20" i="6"/>
  <c r="E19" i="6"/>
  <c r="F19" i="6"/>
  <c r="E18" i="6"/>
  <c r="F18" i="6" s="1"/>
  <c r="E17" i="6"/>
  <c r="F17" i="6"/>
  <c r="E16" i="6"/>
  <c r="F16" i="6" s="1"/>
  <c r="Q16" i="6"/>
  <c r="D16" i="6"/>
  <c r="E15" i="6"/>
  <c r="F15" i="6" s="1"/>
  <c r="E14" i="6"/>
  <c r="F14" i="6"/>
  <c r="R14" i="6"/>
  <c r="M14" i="6"/>
  <c r="E13" i="6"/>
  <c r="F13" i="6"/>
  <c r="E12" i="6"/>
  <c r="F12" i="6" s="1"/>
  <c r="E11" i="6"/>
  <c r="F11" i="6"/>
  <c r="E10" i="6"/>
  <c r="F10" i="6" s="1"/>
  <c r="E9" i="6"/>
  <c r="F9" i="6" s="1"/>
  <c r="E8" i="6"/>
  <c r="F8" i="6" s="1"/>
  <c r="Q8" i="6"/>
  <c r="D8" i="6"/>
  <c r="E7" i="6"/>
  <c r="F7" i="6" s="1"/>
  <c r="E6" i="6"/>
  <c r="F6" i="6"/>
  <c r="R6" i="6"/>
  <c r="M6" i="6"/>
  <c r="E5" i="6"/>
  <c r="F5" i="6"/>
  <c r="E4" i="6"/>
  <c r="F4" i="6" s="1"/>
  <c r="E3" i="6"/>
  <c r="F3" i="6" s="1"/>
  <c r="M3" i="6"/>
  <c r="D3" i="6"/>
  <c r="E2" i="6"/>
  <c r="F2" i="6"/>
  <c r="D2" i="6" s="1"/>
  <c r="G1762" i="3"/>
  <c r="G1761" i="3"/>
  <c r="G1760" i="3"/>
  <c r="G1759" i="3"/>
  <c r="G1758" i="3"/>
  <c r="G1757" i="3"/>
  <c r="G1756" i="3"/>
  <c r="G1755" i="3"/>
  <c r="G1754" i="3"/>
  <c r="G1753" i="3"/>
  <c r="G1752" i="3"/>
  <c r="G1751" i="3"/>
  <c r="G1750" i="3"/>
  <c r="G1749" i="3"/>
  <c r="G1748" i="3"/>
  <c r="G1747" i="3"/>
  <c r="G1746" i="3"/>
  <c r="G1745" i="3"/>
  <c r="G1744" i="3"/>
  <c r="G1743" i="3"/>
  <c r="G1742" i="3"/>
  <c r="G1741" i="3"/>
  <c r="G1740" i="3"/>
  <c r="G1739" i="3"/>
  <c r="G1738" i="3"/>
  <c r="G1737" i="3"/>
  <c r="G1736" i="3"/>
  <c r="G1735" i="3"/>
  <c r="G1734" i="3"/>
  <c r="G1733" i="3"/>
  <c r="G1732" i="3"/>
  <c r="G1731" i="3"/>
  <c r="G1730" i="3"/>
  <c r="G1729" i="3"/>
  <c r="G1728" i="3"/>
  <c r="G1727" i="3"/>
  <c r="G1726" i="3"/>
  <c r="G1725" i="3"/>
  <c r="G1724" i="3"/>
  <c r="G1723" i="3"/>
  <c r="G1722" i="3"/>
  <c r="G1721" i="3"/>
  <c r="G1720" i="3"/>
  <c r="G1719" i="3"/>
  <c r="G1718" i="3"/>
  <c r="G1717" i="3"/>
  <c r="G1716" i="3"/>
  <c r="G1715" i="3"/>
  <c r="G1714" i="3"/>
  <c r="G1713" i="3"/>
  <c r="G1712" i="3"/>
  <c r="G1711" i="3"/>
  <c r="G1710" i="3"/>
  <c r="G1709" i="3"/>
  <c r="G1708" i="3"/>
  <c r="G1707" i="3"/>
  <c r="G1706" i="3"/>
  <c r="G1705" i="3"/>
  <c r="G1704" i="3"/>
  <c r="G1703" i="3"/>
  <c r="G1702" i="3"/>
  <c r="G1701" i="3"/>
  <c r="G1700" i="3"/>
  <c r="G1699" i="3"/>
  <c r="G1698" i="3"/>
  <c r="G1697" i="3"/>
  <c r="G1696" i="3"/>
  <c r="G1695" i="3"/>
  <c r="G1694" i="3"/>
  <c r="G1693" i="3"/>
  <c r="G1692" i="3"/>
  <c r="G1691" i="3"/>
  <c r="G1217" i="3"/>
  <c r="G1216" i="3"/>
  <c r="G1215" i="3"/>
  <c r="G1214" i="3"/>
  <c r="G1213" i="3"/>
  <c r="G1212" i="3"/>
  <c r="G1211" i="3"/>
  <c r="G1210" i="3"/>
  <c r="G1209" i="3"/>
  <c r="G1208" i="3"/>
  <c r="G1207" i="3"/>
  <c r="G1206" i="3"/>
  <c r="G1205" i="3"/>
  <c r="G1204" i="3"/>
  <c r="G1203" i="3"/>
  <c r="G1202" i="3"/>
  <c r="G1201" i="3"/>
  <c r="G1200" i="3"/>
  <c r="G1199" i="3"/>
  <c r="G1198" i="3"/>
  <c r="G1197" i="3"/>
  <c r="G1196" i="3"/>
  <c r="G1195" i="3"/>
  <c r="G1194" i="3"/>
  <c r="G1193" i="3"/>
  <c r="G1192" i="3"/>
  <c r="G1191" i="3"/>
  <c r="G1190" i="3"/>
  <c r="G1189" i="3"/>
  <c r="G1188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E1765" i="2"/>
  <c r="F1765" i="2" s="1"/>
  <c r="E1764" i="2"/>
  <c r="F1764" i="2"/>
  <c r="M1764" i="2"/>
  <c r="L1764" i="2"/>
  <c r="E1763" i="2"/>
  <c r="F1763" i="2" s="1"/>
  <c r="E1762" i="2"/>
  <c r="F1762" i="2"/>
  <c r="M1762" i="2"/>
  <c r="L1762" i="2"/>
  <c r="E1761" i="2"/>
  <c r="F1761" i="2"/>
  <c r="E1760" i="2"/>
  <c r="F1760" i="2"/>
  <c r="M1760" i="2"/>
  <c r="L1760" i="2"/>
  <c r="E1759" i="2"/>
  <c r="F1759" i="2"/>
  <c r="E1758" i="2"/>
  <c r="F1758" i="2"/>
  <c r="M1758" i="2"/>
  <c r="L1758" i="2"/>
  <c r="E1757" i="2"/>
  <c r="F1757" i="2" s="1"/>
  <c r="E1756" i="2"/>
  <c r="F1756" i="2"/>
  <c r="M1756" i="2"/>
  <c r="E1755" i="2"/>
  <c r="F1755" i="2"/>
  <c r="M1755" i="2" s="1"/>
  <c r="E1754" i="2"/>
  <c r="F1754" i="2" s="1"/>
  <c r="M1754" i="2" s="1"/>
  <c r="E1753" i="2"/>
  <c r="F1753" i="2" s="1"/>
  <c r="M1753" i="2" s="1"/>
  <c r="E1752" i="2"/>
  <c r="F1752" i="2" s="1"/>
  <c r="M1752" i="2"/>
  <c r="E1751" i="2"/>
  <c r="F1751" i="2" s="1"/>
  <c r="M1751" i="2"/>
  <c r="E1750" i="2"/>
  <c r="F1750" i="2" s="1"/>
  <c r="M1750" i="2" s="1"/>
  <c r="E1749" i="2"/>
  <c r="F1749" i="2"/>
  <c r="M1749" i="2" s="1"/>
  <c r="E1748" i="2"/>
  <c r="F1748" i="2"/>
  <c r="M1748" i="2"/>
  <c r="E1747" i="2"/>
  <c r="F1747" i="2"/>
  <c r="M1747" i="2" s="1"/>
  <c r="E1746" i="2"/>
  <c r="F1746" i="2" s="1"/>
  <c r="M1746" i="2"/>
  <c r="L1746" i="2"/>
  <c r="E1745" i="2"/>
  <c r="F1745" i="2" s="1"/>
  <c r="L1745" i="2" s="1"/>
  <c r="M1745" i="2"/>
  <c r="E1744" i="2"/>
  <c r="F1744" i="2" s="1"/>
  <c r="M1744" i="2"/>
  <c r="L1744" i="2"/>
  <c r="E1743" i="2"/>
  <c r="F1743" i="2" s="1"/>
  <c r="E1742" i="2"/>
  <c r="F1742" i="2" s="1"/>
  <c r="E1741" i="2"/>
  <c r="F1741" i="2"/>
  <c r="M1741" i="2" s="1"/>
  <c r="E1740" i="2"/>
  <c r="F1740" i="2"/>
  <c r="E1739" i="2"/>
  <c r="F1739" i="2"/>
  <c r="M1739" i="2" s="1"/>
  <c r="L1739" i="2"/>
  <c r="E1738" i="2"/>
  <c r="F1738" i="2"/>
  <c r="L1738" i="2" s="1"/>
  <c r="E1737" i="2"/>
  <c r="F1737" i="2"/>
  <c r="M1737" i="2" s="1"/>
  <c r="L1737" i="2"/>
  <c r="E1736" i="2"/>
  <c r="F1736" i="2"/>
  <c r="M1736" i="2"/>
  <c r="L1736" i="2"/>
  <c r="E1735" i="2"/>
  <c r="F1735" i="2" s="1"/>
  <c r="E1734" i="2"/>
  <c r="F1734" i="2"/>
  <c r="E1733" i="2"/>
  <c r="F1733" i="2" s="1"/>
  <c r="E1732" i="2"/>
  <c r="F1732" i="2"/>
  <c r="M1732" i="2"/>
  <c r="L1732" i="2"/>
  <c r="E1731" i="2"/>
  <c r="F1731" i="2" s="1"/>
  <c r="E1730" i="2"/>
  <c r="F1730" i="2"/>
  <c r="M1730" i="2"/>
  <c r="L1730" i="2"/>
  <c r="E1729" i="2"/>
  <c r="F1729" i="2"/>
  <c r="E1728" i="2"/>
  <c r="F1728" i="2" s="1"/>
  <c r="E1727" i="2"/>
  <c r="F1727" i="2"/>
  <c r="M1727" i="2" s="1"/>
  <c r="L1727" i="2"/>
  <c r="E1726" i="2"/>
  <c r="F1726" i="2" s="1"/>
  <c r="E1725" i="2"/>
  <c r="F1725" i="2"/>
  <c r="E1724" i="2"/>
  <c r="F1724" i="2" s="1"/>
  <c r="E1723" i="2"/>
  <c r="F1723" i="2"/>
  <c r="M1723" i="2" s="1"/>
  <c r="L1723" i="2"/>
  <c r="E1722" i="2"/>
  <c r="F1722" i="2" s="1"/>
  <c r="E1721" i="2"/>
  <c r="F1721" i="2"/>
  <c r="M1721" i="2" s="1"/>
  <c r="L1721" i="2"/>
  <c r="E1720" i="2"/>
  <c r="F1720" i="2"/>
  <c r="L1720" i="2" s="1"/>
  <c r="E1719" i="2"/>
  <c r="F1719" i="2" s="1"/>
  <c r="E1718" i="2"/>
  <c r="F1718" i="2"/>
  <c r="M1718" i="2"/>
  <c r="L1718" i="2"/>
  <c r="E1717" i="2"/>
  <c r="F1717" i="2" s="1"/>
  <c r="E1716" i="2"/>
  <c r="F1716" i="2"/>
  <c r="M1716" i="2"/>
  <c r="L1716" i="2"/>
  <c r="E1715" i="2"/>
  <c r="F1715" i="2"/>
  <c r="E1714" i="2"/>
  <c r="F1714" i="2"/>
  <c r="M1714" i="2"/>
  <c r="L1714" i="2"/>
  <c r="E1713" i="2"/>
  <c r="F1713" i="2" s="1"/>
  <c r="E1712" i="2"/>
  <c r="F1712" i="2" s="1"/>
  <c r="E1711" i="2"/>
  <c r="F1711" i="2"/>
  <c r="M1711" i="2"/>
  <c r="L1711" i="2"/>
  <c r="E1710" i="2"/>
  <c r="F1710" i="2" s="1"/>
  <c r="E1709" i="2"/>
  <c r="F1709" i="2" s="1"/>
  <c r="E1708" i="2"/>
  <c r="F1708" i="2" s="1"/>
  <c r="E1707" i="2"/>
  <c r="F1707" i="2" s="1"/>
  <c r="E1706" i="2"/>
  <c r="F1706" i="2" s="1"/>
  <c r="E1705" i="2"/>
  <c r="F1705" i="2"/>
  <c r="M1705" i="2"/>
  <c r="L1705" i="2"/>
  <c r="E1704" i="2"/>
  <c r="F1704" i="2" s="1"/>
  <c r="E1703" i="2"/>
  <c r="F1703" i="2" s="1"/>
  <c r="E1702" i="2"/>
  <c r="F1702" i="2" s="1"/>
  <c r="E1701" i="2"/>
  <c r="F1701" i="2"/>
  <c r="M1701" i="2"/>
  <c r="L1701" i="2"/>
  <c r="E1700" i="2"/>
  <c r="F1700" i="2" s="1"/>
  <c r="E1699" i="2"/>
  <c r="F1699" i="2"/>
  <c r="M1699" i="2"/>
  <c r="L1699" i="2"/>
  <c r="E1698" i="2"/>
  <c r="F1698" i="2" s="1"/>
  <c r="E1697" i="2"/>
  <c r="F1697" i="2"/>
  <c r="E1696" i="2"/>
  <c r="F1696" i="2" s="1"/>
  <c r="E1695" i="2"/>
  <c r="F1695" i="2"/>
  <c r="M1695" i="2"/>
  <c r="L1695" i="2"/>
  <c r="E1694" i="2"/>
  <c r="F1694" i="2" s="1"/>
  <c r="E1693" i="2"/>
  <c r="F1693" i="2" s="1"/>
  <c r="E1692" i="2"/>
  <c r="F1692" i="2" s="1"/>
  <c r="E1691" i="2"/>
  <c r="F1691" i="2" s="1"/>
  <c r="E1690" i="2"/>
  <c r="F1690" i="2" s="1"/>
  <c r="E1689" i="2"/>
  <c r="F1689" i="2"/>
  <c r="M1689" i="2"/>
  <c r="L1689" i="2"/>
  <c r="E1688" i="2"/>
  <c r="F1688" i="2" s="1"/>
  <c r="E1687" i="2"/>
  <c r="F1687" i="2" s="1"/>
  <c r="E1686" i="2"/>
  <c r="F1686" i="2" s="1"/>
  <c r="E1685" i="2"/>
  <c r="F1685" i="2"/>
  <c r="M1685" i="2"/>
  <c r="L1685" i="2"/>
  <c r="E1684" i="2"/>
  <c r="F1684" i="2" s="1"/>
  <c r="E1683" i="2"/>
  <c r="F1683" i="2"/>
  <c r="M1683" i="2"/>
  <c r="L1683" i="2"/>
  <c r="E1682" i="2"/>
  <c r="F1682" i="2" s="1"/>
  <c r="E1681" i="2"/>
  <c r="F1681" i="2"/>
  <c r="E1680" i="2"/>
  <c r="F1680" i="2" s="1"/>
  <c r="E1679" i="2"/>
  <c r="F1679" i="2"/>
  <c r="M1679" i="2" s="1"/>
  <c r="E1678" i="2"/>
  <c r="F1678" i="2" s="1"/>
  <c r="E1677" i="2"/>
  <c r="F1677" i="2" s="1"/>
  <c r="E1676" i="2"/>
  <c r="F1676" i="2" s="1"/>
  <c r="E1675" i="2"/>
  <c r="F1675" i="2"/>
  <c r="E1674" i="2"/>
  <c r="F1674" i="2" s="1"/>
  <c r="E1673" i="2"/>
  <c r="F1673" i="2"/>
  <c r="M1673" i="2"/>
  <c r="L1673" i="2"/>
  <c r="E1672" i="2"/>
  <c r="F1672" i="2" s="1"/>
  <c r="E1671" i="2"/>
  <c r="F1671" i="2" s="1"/>
  <c r="E1670" i="2"/>
  <c r="F1670" i="2" s="1"/>
  <c r="E1669" i="2"/>
  <c r="F1669" i="2"/>
  <c r="M1669" i="2"/>
  <c r="L1669" i="2"/>
  <c r="E1668" i="2"/>
  <c r="F1668" i="2" s="1"/>
  <c r="E1667" i="2"/>
  <c r="F1667" i="2"/>
  <c r="M1667" i="2"/>
  <c r="L1667" i="2"/>
  <c r="E1666" i="2"/>
  <c r="F1666" i="2" s="1"/>
  <c r="E1665" i="2"/>
  <c r="F1665" i="2"/>
  <c r="E1664" i="2"/>
  <c r="F1664" i="2" s="1"/>
  <c r="E1663" i="2"/>
  <c r="F1663" i="2"/>
  <c r="E1662" i="2"/>
  <c r="F1662" i="2" s="1"/>
  <c r="E1661" i="2"/>
  <c r="F1661" i="2" s="1"/>
  <c r="E1660" i="2"/>
  <c r="F1660" i="2" s="1"/>
  <c r="E1659" i="2"/>
  <c r="F1659" i="2" s="1"/>
  <c r="E1658" i="2"/>
  <c r="F1658" i="2" s="1"/>
  <c r="E1657" i="2"/>
  <c r="F1657" i="2"/>
  <c r="M1657" i="2"/>
  <c r="L1657" i="2"/>
  <c r="E1656" i="2"/>
  <c r="F1656" i="2" s="1"/>
  <c r="E1655" i="2"/>
  <c r="F1655" i="2" s="1"/>
  <c r="E1654" i="2"/>
  <c r="F1654" i="2" s="1"/>
  <c r="E1653" i="2"/>
  <c r="F1653" i="2" s="1"/>
  <c r="E1652" i="2"/>
  <c r="F1652" i="2" s="1"/>
  <c r="E1651" i="2"/>
  <c r="F1651" i="2"/>
  <c r="M1651" i="2"/>
  <c r="L1651" i="2"/>
  <c r="E1650" i="2"/>
  <c r="F1650" i="2" s="1"/>
  <c r="E1649" i="2"/>
  <c r="F1649" i="2"/>
  <c r="E1648" i="2"/>
  <c r="F1648" i="2" s="1"/>
  <c r="E1647" i="2"/>
  <c r="F1647" i="2"/>
  <c r="L1647" i="2" s="1"/>
  <c r="M1647" i="2"/>
  <c r="E1646" i="2"/>
  <c r="F1646" i="2" s="1"/>
  <c r="E1645" i="2"/>
  <c r="F1645" i="2" s="1"/>
  <c r="E1644" i="2"/>
  <c r="F1644" i="2" s="1"/>
  <c r="E1643" i="2"/>
  <c r="F1643" i="2" s="1"/>
  <c r="E1642" i="2"/>
  <c r="F1642" i="2" s="1"/>
  <c r="E1641" i="2"/>
  <c r="F1641" i="2"/>
  <c r="M1641" i="2"/>
  <c r="L1641" i="2"/>
  <c r="E1640" i="2"/>
  <c r="F1640" i="2" s="1"/>
  <c r="E1639" i="2"/>
  <c r="F1639" i="2" s="1"/>
  <c r="E1638" i="2"/>
  <c r="F1638" i="2" s="1"/>
  <c r="E1637" i="2"/>
  <c r="F1637" i="2" s="1"/>
  <c r="E1636" i="2"/>
  <c r="F1636" i="2" s="1"/>
  <c r="E1635" i="2"/>
  <c r="F1635" i="2"/>
  <c r="M1635" i="2"/>
  <c r="L1635" i="2"/>
  <c r="E1634" i="2"/>
  <c r="F1634" i="2" s="1"/>
  <c r="E1633" i="2"/>
  <c r="F1633" i="2"/>
  <c r="E1632" i="2"/>
  <c r="F1632" i="2" s="1"/>
  <c r="E1631" i="2"/>
  <c r="F1631" i="2"/>
  <c r="M1631" i="2" s="1"/>
  <c r="E1630" i="2"/>
  <c r="F1630" i="2" s="1"/>
  <c r="E1629" i="2"/>
  <c r="F1629" i="2" s="1"/>
  <c r="E1628" i="2"/>
  <c r="F1628" i="2" s="1"/>
  <c r="E1627" i="2"/>
  <c r="F1627" i="2"/>
  <c r="L1627" i="2" s="1"/>
  <c r="E1626" i="2"/>
  <c r="F1626" i="2" s="1"/>
  <c r="E1625" i="2"/>
  <c r="F1625" i="2"/>
  <c r="M1625" i="2"/>
  <c r="L1625" i="2"/>
  <c r="E1624" i="2"/>
  <c r="F1624" i="2" s="1"/>
  <c r="E1623" i="2"/>
  <c r="F1623" i="2" s="1"/>
  <c r="E1622" i="2"/>
  <c r="F1622" i="2" s="1"/>
  <c r="E1621" i="2"/>
  <c r="F1621" i="2"/>
  <c r="E1620" i="2"/>
  <c r="F1620" i="2" s="1"/>
  <c r="E1619" i="2"/>
  <c r="F1619" i="2"/>
  <c r="M1619" i="2"/>
  <c r="L1619" i="2"/>
  <c r="E1618" i="2"/>
  <c r="F1618" i="2" s="1"/>
  <c r="E1617" i="2"/>
  <c r="F1617" i="2" s="1"/>
  <c r="E1616" i="2"/>
  <c r="F1616" i="2" s="1"/>
  <c r="E1615" i="2"/>
  <c r="F1615" i="2"/>
  <c r="M1615" i="2" s="1"/>
  <c r="E1614" i="2"/>
  <c r="F1614" i="2" s="1"/>
  <c r="E1613" i="2"/>
  <c r="F1613" i="2" s="1"/>
  <c r="E1612" i="2"/>
  <c r="F1612" i="2" s="1"/>
  <c r="E1611" i="2"/>
  <c r="F1611" i="2"/>
  <c r="L1611" i="2" s="1"/>
  <c r="M1611" i="2"/>
  <c r="E1610" i="2"/>
  <c r="F1610" i="2" s="1"/>
  <c r="E1609" i="2"/>
  <c r="F1609" i="2"/>
  <c r="M1609" i="2"/>
  <c r="L1609" i="2"/>
  <c r="E1608" i="2"/>
  <c r="F1608" i="2" s="1"/>
  <c r="E1607" i="2"/>
  <c r="F1607" i="2" s="1"/>
  <c r="E1606" i="2"/>
  <c r="F1606" i="2" s="1"/>
  <c r="E1605" i="2"/>
  <c r="F1605" i="2" s="1"/>
  <c r="E1604" i="2"/>
  <c r="F1604" i="2" s="1"/>
  <c r="E1603" i="2"/>
  <c r="F1603" i="2"/>
  <c r="M1603" i="2"/>
  <c r="L1603" i="2"/>
  <c r="E1602" i="2"/>
  <c r="F1602" i="2" s="1"/>
  <c r="E1601" i="2"/>
  <c r="F1601" i="2" s="1"/>
  <c r="E1600" i="2"/>
  <c r="F1600" i="2" s="1"/>
  <c r="E1599" i="2"/>
  <c r="F1599" i="2"/>
  <c r="M1599" i="2"/>
  <c r="L1599" i="2"/>
  <c r="E1598" i="2"/>
  <c r="F1598" i="2" s="1"/>
  <c r="E1597" i="2"/>
  <c r="F1597" i="2" s="1"/>
  <c r="E1596" i="2"/>
  <c r="F1596" i="2" s="1"/>
  <c r="E1595" i="2"/>
  <c r="F1595" i="2"/>
  <c r="L1595" i="2" s="1"/>
  <c r="M1595" i="2"/>
  <c r="E1594" i="2"/>
  <c r="F1594" i="2" s="1"/>
  <c r="M1594" i="2" s="1"/>
  <c r="L1594" i="2"/>
  <c r="E1593" i="2"/>
  <c r="F1593" i="2"/>
  <c r="E1592" i="2"/>
  <c r="F1592" i="2" s="1"/>
  <c r="E1591" i="2"/>
  <c r="F1591" i="2"/>
  <c r="M1591" i="2"/>
  <c r="L1591" i="2"/>
  <c r="E1590" i="2"/>
  <c r="F1590" i="2" s="1"/>
  <c r="E1589" i="2"/>
  <c r="F1589" i="2" s="1"/>
  <c r="E1588" i="2"/>
  <c r="F1588" i="2" s="1"/>
  <c r="M1588" i="2"/>
  <c r="L1588" i="2"/>
  <c r="E1587" i="2"/>
  <c r="F1587" i="2" s="1"/>
  <c r="E1586" i="2"/>
  <c r="F1586" i="2" s="1"/>
  <c r="M1586" i="2"/>
  <c r="L1586" i="2"/>
  <c r="E1585" i="2"/>
  <c r="F1585" i="2"/>
  <c r="L1585" i="2" s="1"/>
  <c r="M1585" i="2"/>
  <c r="E1584" i="2"/>
  <c r="F1584" i="2" s="1"/>
  <c r="M1584" i="2"/>
  <c r="L1584" i="2"/>
  <c r="E1583" i="2"/>
  <c r="F1583" i="2" s="1"/>
  <c r="E1582" i="2"/>
  <c r="F1582" i="2" s="1"/>
  <c r="M1582" i="2" s="1"/>
  <c r="E1581" i="2"/>
  <c r="F1581" i="2"/>
  <c r="L1581" i="2" s="1"/>
  <c r="M1581" i="2"/>
  <c r="E1580" i="2"/>
  <c r="F1580" i="2" s="1"/>
  <c r="E1579" i="2"/>
  <c r="F1579" i="2"/>
  <c r="M1579" i="2"/>
  <c r="L1579" i="2"/>
  <c r="E1578" i="2"/>
  <c r="F1578" i="2" s="1"/>
  <c r="L1578" i="2" s="1"/>
  <c r="E1577" i="2"/>
  <c r="F1577" i="2"/>
  <c r="M1577" i="2"/>
  <c r="L1577" i="2"/>
  <c r="E1576" i="2"/>
  <c r="F1576" i="2" s="1"/>
  <c r="M1576" i="2"/>
  <c r="L1576" i="2"/>
  <c r="E1575" i="2"/>
  <c r="F1575" i="2" s="1"/>
  <c r="E1574" i="2"/>
  <c r="F1574" i="2" s="1"/>
  <c r="M1574" i="2" s="1"/>
  <c r="E1573" i="2"/>
  <c r="F1573" i="2" s="1"/>
  <c r="E1572" i="2"/>
  <c r="F1572" i="2" s="1"/>
  <c r="M1572" i="2"/>
  <c r="L1572" i="2"/>
  <c r="E1571" i="2"/>
  <c r="F1571" i="2" s="1"/>
  <c r="E1570" i="2"/>
  <c r="F1570" i="2" s="1"/>
  <c r="M1570" i="2"/>
  <c r="L1570" i="2"/>
  <c r="E1569" i="2"/>
  <c r="F1569" i="2" s="1"/>
  <c r="E1568" i="2"/>
  <c r="F1568" i="2" s="1"/>
  <c r="M1568" i="2"/>
  <c r="L1568" i="2"/>
  <c r="E1567" i="2"/>
  <c r="F1567" i="2"/>
  <c r="M1567" i="2"/>
  <c r="L1567" i="2"/>
  <c r="E1566" i="2"/>
  <c r="F1566" i="2" s="1"/>
  <c r="M1566" i="2" s="1"/>
  <c r="E1565" i="2"/>
  <c r="F1565" i="2"/>
  <c r="M1565" i="2" s="1"/>
  <c r="E1564" i="2"/>
  <c r="F1564" i="2" s="1"/>
  <c r="E1563" i="2"/>
  <c r="F1563" i="2"/>
  <c r="M1563" i="2"/>
  <c r="L1563" i="2"/>
  <c r="E1562" i="2"/>
  <c r="F1562" i="2" s="1"/>
  <c r="L1562" i="2" s="1"/>
  <c r="E1561" i="2"/>
  <c r="F1561" i="2"/>
  <c r="M1561" i="2"/>
  <c r="L1561" i="2"/>
  <c r="E1560" i="2"/>
  <c r="F1560" i="2" s="1"/>
  <c r="L1560" i="2" s="1"/>
  <c r="E1559" i="2"/>
  <c r="F1559" i="2" s="1"/>
  <c r="E1558" i="2"/>
  <c r="F1558" i="2" s="1"/>
  <c r="M1558" i="2"/>
  <c r="L1558" i="2"/>
  <c r="E1557" i="2"/>
  <c r="F1557" i="2" s="1"/>
  <c r="E1556" i="2"/>
  <c r="F1556" i="2" s="1"/>
  <c r="M1556" i="2"/>
  <c r="L1556" i="2"/>
  <c r="E1555" i="2"/>
  <c r="F1555" i="2"/>
  <c r="E1554" i="2"/>
  <c r="F1554" i="2" s="1"/>
  <c r="M1554" i="2"/>
  <c r="L1554" i="2"/>
  <c r="E1553" i="2"/>
  <c r="F1553" i="2"/>
  <c r="E1552" i="2"/>
  <c r="F1552" i="2" s="1"/>
  <c r="M1552" i="2"/>
  <c r="L1552" i="2"/>
  <c r="E1551" i="2"/>
  <c r="F1551" i="2"/>
  <c r="M1551" i="2" s="1"/>
  <c r="E1550" i="2"/>
  <c r="F1550" i="2" s="1"/>
  <c r="M1550" i="2" s="1"/>
  <c r="E1549" i="2"/>
  <c r="F1549" i="2"/>
  <c r="M1549" i="2"/>
  <c r="L1549" i="2"/>
  <c r="E1548" i="2"/>
  <c r="F1548" i="2" s="1"/>
  <c r="E1547" i="2"/>
  <c r="F1547" i="2"/>
  <c r="M1547" i="2"/>
  <c r="L1547" i="2"/>
  <c r="E1546" i="2"/>
  <c r="F1546" i="2" s="1"/>
  <c r="L1546" i="2" s="1"/>
  <c r="M1546" i="2"/>
  <c r="E1545" i="2"/>
  <c r="F1545" i="2"/>
  <c r="M1545" i="2"/>
  <c r="L1545" i="2"/>
  <c r="E1544" i="2"/>
  <c r="F1544" i="2" s="1"/>
  <c r="M1544" i="2" s="1"/>
  <c r="E1543" i="2"/>
  <c r="F1543" i="2" s="1"/>
  <c r="E1542" i="2"/>
  <c r="F1542" i="2" s="1"/>
  <c r="L1542" i="2" s="1"/>
  <c r="M1542" i="2"/>
  <c r="E1541" i="2"/>
  <c r="F1541" i="2" s="1"/>
  <c r="E1540" i="2"/>
  <c r="F1540" i="2" s="1"/>
  <c r="M1540" i="2"/>
  <c r="L1540" i="2"/>
  <c r="E1539" i="2"/>
  <c r="F1539" i="2"/>
  <c r="E1538" i="2"/>
  <c r="F1538" i="2" s="1"/>
  <c r="M1538" i="2"/>
  <c r="L1538" i="2"/>
  <c r="E1537" i="2"/>
  <c r="F1537" i="2" s="1"/>
  <c r="E1536" i="2"/>
  <c r="F1536" i="2" s="1"/>
  <c r="M1536" i="2"/>
  <c r="L1536" i="2"/>
  <c r="E1535" i="2"/>
  <c r="F1535" i="2"/>
  <c r="E1534" i="2"/>
  <c r="F1534" i="2" s="1"/>
  <c r="M1534" i="2" s="1"/>
  <c r="E1533" i="2"/>
  <c r="F1533" i="2"/>
  <c r="M1533" i="2" s="1"/>
  <c r="L1533" i="2"/>
  <c r="E1532" i="2"/>
  <c r="F1532" i="2" s="1"/>
  <c r="E1531" i="2"/>
  <c r="F1531" i="2"/>
  <c r="M1531" i="2"/>
  <c r="L1531" i="2"/>
  <c r="E1530" i="2"/>
  <c r="F1530" i="2" s="1"/>
  <c r="L1530" i="2" s="1"/>
  <c r="E1529" i="2"/>
  <c r="F1529" i="2"/>
  <c r="M1529" i="2"/>
  <c r="L1529" i="2"/>
  <c r="E1528" i="2"/>
  <c r="F1528" i="2" s="1"/>
  <c r="M1528" i="2"/>
  <c r="L1528" i="2"/>
  <c r="E1527" i="2"/>
  <c r="F1527" i="2" s="1"/>
  <c r="E1526" i="2"/>
  <c r="F1526" i="2" s="1"/>
  <c r="L1526" i="2" s="1"/>
  <c r="E1525" i="2"/>
  <c r="F1525" i="2" s="1"/>
  <c r="E1524" i="2"/>
  <c r="F1524" i="2" s="1"/>
  <c r="M1524" i="2"/>
  <c r="L1524" i="2"/>
  <c r="E1523" i="2"/>
  <c r="F1523" i="2" s="1"/>
  <c r="E1522" i="2"/>
  <c r="F1522" i="2" s="1"/>
  <c r="M1522" i="2"/>
  <c r="L1522" i="2"/>
  <c r="E1521" i="2"/>
  <c r="F1521" i="2"/>
  <c r="L1521" i="2" s="1"/>
  <c r="M1521" i="2"/>
  <c r="E1520" i="2"/>
  <c r="F1520" i="2" s="1"/>
  <c r="M1520" i="2"/>
  <c r="L1520" i="2"/>
  <c r="E1519" i="2"/>
  <c r="F1519" i="2" s="1"/>
  <c r="E1518" i="2"/>
  <c r="F1518" i="2" s="1"/>
  <c r="M1518" i="2" s="1"/>
  <c r="E1517" i="2"/>
  <c r="F1517" i="2"/>
  <c r="L1517" i="2" s="1"/>
  <c r="M1517" i="2"/>
  <c r="E1516" i="2"/>
  <c r="F1516" i="2" s="1"/>
  <c r="E1515" i="2"/>
  <c r="F1515" i="2"/>
  <c r="M1515" i="2"/>
  <c r="L1515" i="2"/>
  <c r="E1514" i="2"/>
  <c r="F1514" i="2" s="1"/>
  <c r="L1514" i="2" s="1"/>
  <c r="E1513" i="2"/>
  <c r="F1513" i="2"/>
  <c r="M1513" i="2"/>
  <c r="L1513" i="2"/>
  <c r="E1512" i="2"/>
  <c r="F1512" i="2" s="1"/>
  <c r="M1512" i="2" s="1"/>
  <c r="E1511" i="2"/>
  <c r="F1511" i="2" s="1"/>
  <c r="E1510" i="2"/>
  <c r="F1510" i="2" s="1"/>
  <c r="M1510" i="2" s="1"/>
  <c r="E1509" i="2"/>
  <c r="F1509" i="2" s="1"/>
  <c r="E1508" i="2"/>
  <c r="F1508" i="2" s="1"/>
  <c r="M1508" i="2"/>
  <c r="L1508" i="2"/>
  <c r="E1507" i="2"/>
  <c r="F1507" i="2" s="1"/>
  <c r="E1506" i="2"/>
  <c r="F1506" i="2" s="1"/>
  <c r="M1506" i="2"/>
  <c r="L1506" i="2"/>
  <c r="E1505" i="2"/>
  <c r="F1505" i="2" s="1"/>
  <c r="E1504" i="2"/>
  <c r="F1504" i="2" s="1"/>
  <c r="M1504" i="2"/>
  <c r="L1504" i="2"/>
  <c r="E1503" i="2"/>
  <c r="F1503" i="2"/>
  <c r="M1503" i="2"/>
  <c r="L1503" i="2"/>
  <c r="E1502" i="2"/>
  <c r="F1502" i="2" s="1"/>
  <c r="M1502" i="2" s="1"/>
  <c r="E1501" i="2"/>
  <c r="F1501" i="2"/>
  <c r="M1501" i="2" s="1"/>
  <c r="E1500" i="2"/>
  <c r="F1500" i="2" s="1"/>
  <c r="E1499" i="2"/>
  <c r="F1499" i="2"/>
  <c r="M1499" i="2"/>
  <c r="L1499" i="2"/>
  <c r="E1498" i="2"/>
  <c r="F1498" i="2" s="1"/>
  <c r="L1498" i="2" s="1"/>
  <c r="E1497" i="2"/>
  <c r="F1497" i="2"/>
  <c r="M1497" i="2"/>
  <c r="L1497" i="2"/>
  <c r="E1496" i="2"/>
  <c r="F1496" i="2" s="1"/>
  <c r="L1496" i="2" s="1"/>
  <c r="M1496" i="2"/>
  <c r="E1495" i="2"/>
  <c r="F1495" i="2" s="1"/>
  <c r="E1494" i="2"/>
  <c r="F1494" i="2" s="1"/>
  <c r="M1494" i="2"/>
  <c r="L1494" i="2"/>
  <c r="E1493" i="2"/>
  <c r="F1493" i="2" s="1"/>
  <c r="E1492" i="2"/>
  <c r="F1492" i="2" s="1"/>
  <c r="M1492" i="2"/>
  <c r="L1492" i="2"/>
  <c r="E1491" i="2"/>
  <c r="F1491" i="2"/>
  <c r="E1490" i="2"/>
  <c r="F1490" i="2" s="1"/>
  <c r="M1490" i="2"/>
  <c r="L1490" i="2"/>
  <c r="E1489" i="2"/>
  <c r="F1489" i="2"/>
  <c r="E1488" i="2"/>
  <c r="F1488" i="2" s="1"/>
  <c r="M1488" i="2"/>
  <c r="L1488" i="2"/>
  <c r="E1487" i="2"/>
  <c r="F1487" i="2" s="1"/>
  <c r="E1486" i="2"/>
  <c r="F1486" i="2" s="1"/>
  <c r="M1486" i="2" s="1"/>
  <c r="E1485" i="2"/>
  <c r="F1485" i="2"/>
  <c r="M1485" i="2"/>
  <c r="L1485" i="2"/>
  <c r="E1484" i="2"/>
  <c r="F1484" i="2" s="1"/>
  <c r="E1483" i="2"/>
  <c r="F1483" i="2"/>
  <c r="E1482" i="2"/>
  <c r="F1482" i="2" s="1"/>
  <c r="E1481" i="2"/>
  <c r="F1481" i="2"/>
  <c r="L1481" i="2" s="1"/>
  <c r="M1481" i="2"/>
  <c r="E1480" i="2"/>
  <c r="F1480" i="2" s="1"/>
  <c r="E1479" i="2"/>
  <c r="F1479" i="2"/>
  <c r="M1479" i="2"/>
  <c r="L1479" i="2"/>
  <c r="E1478" i="2"/>
  <c r="F1478" i="2" s="1"/>
  <c r="E1477" i="2"/>
  <c r="F1477" i="2"/>
  <c r="L1477" i="2" s="1"/>
  <c r="E1476" i="2"/>
  <c r="F1476" i="2" s="1"/>
  <c r="E1475" i="2"/>
  <c r="F1475" i="2"/>
  <c r="M1475" i="2"/>
  <c r="L1475" i="2"/>
  <c r="E1474" i="2"/>
  <c r="F1474" i="2" s="1"/>
  <c r="E1473" i="2"/>
  <c r="F1473" i="2"/>
  <c r="M1473" i="2" s="1"/>
  <c r="E1472" i="2"/>
  <c r="F1472" i="2" s="1"/>
  <c r="E1471" i="2"/>
  <c r="F1471" i="2"/>
  <c r="L1471" i="2" s="1"/>
  <c r="M1471" i="2"/>
  <c r="E1470" i="2"/>
  <c r="F1470" i="2" s="1"/>
  <c r="E1469" i="2"/>
  <c r="F1469" i="2"/>
  <c r="M1469" i="2"/>
  <c r="L1469" i="2"/>
  <c r="E1468" i="2"/>
  <c r="F1468" i="2" s="1"/>
  <c r="E1467" i="2"/>
  <c r="F1467" i="2"/>
  <c r="E1466" i="2"/>
  <c r="F1466" i="2" s="1"/>
  <c r="E1465" i="2"/>
  <c r="F1465" i="2"/>
  <c r="M1465" i="2" s="1"/>
  <c r="E1464" i="2"/>
  <c r="F1464" i="2" s="1"/>
  <c r="E1463" i="2"/>
  <c r="F1463" i="2"/>
  <c r="M1463" i="2"/>
  <c r="L1463" i="2"/>
  <c r="E1462" i="2"/>
  <c r="F1462" i="2" s="1"/>
  <c r="E1461" i="2"/>
  <c r="F1461" i="2"/>
  <c r="L1461" i="2" s="1"/>
  <c r="M1461" i="2"/>
  <c r="E1460" i="2"/>
  <c r="F1460" i="2" s="1"/>
  <c r="E1459" i="2"/>
  <c r="F1459" i="2"/>
  <c r="M1459" i="2"/>
  <c r="L1459" i="2"/>
  <c r="E1458" i="2"/>
  <c r="F1458" i="2" s="1"/>
  <c r="E1457" i="2"/>
  <c r="F1457" i="2"/>
  <c r="M1457" i="2" s="1"/>
  <c r="E1456" i="2"/>
  <c r="F1456" i="2" s="1"/>
  <c r="E1455" i="2"/>
  <c r="F1455" i="2"/>
  <c r="L1455" i="2" s="1"/>
  <c r="E1454" i="2"/>
  <c r="F1454" i="2" s="1"/>
  <c r="E1453" i="2"/>
  <c r="F1453" i="2"/>
  <c r="M1453" i="2"/>
  <c r="L1453" i="2"/>
  <c r="E1452" i="2"/>
  <c r="F1452" i="2" s="1"/>
  <c r="E1451" i="2"/>
  <c r="F1451" i="2"/>
  <c r="E1450" i="2"/>
  <c r="F1450" i="2" s="1"/>
  <c r="E1449" i="2"/>
  <c r="F1449" i="2"/>
  <c r="L1449" i="2" s="1"/>
  <c r="E1448" i="2"/>
  <c r="F1448" i="2" s="1"/>
  <c r="E1447" i="2"/>
  <c r="F1447" i="2"/>
  <c r="M1447" i="2"/>
  <c r="L1447" i="2"/>
  <c r="E1446" i="2"/>
  <c r="F1446" i="2" s="1"/>
  <c r="E1445" i="2"/>
  <c r="F1445" i="2"/>
  <c r="L1445" i="2" s="1"/>
  <c r="M1445" i="2"/>
  <c r="E1444" i="2"/>
  <c r="F1444" i="2" s="1"/>
  <c r="E1443" i="2"/>
  <c r="F1443" i="2"/>
  <c r="M1443" i="2"/>
  <c r="L1443" i="2"/>
  <c r="E1442" i="2"/>
  <c r="F1442" i="2" s="1"/>
  <c r="E1441" i="2"/>
  <c r="F1441" i="2"/>
  <c r="M1441" i="2" s="1"/>
  <c r="E1440" i="2"/>
  <c r="F1440" i="2" s="1"/>
  <c r="E1439" i="2"/>
  <c r="F1439" i="2"/>
  <c r="M1439" i="2" s="1"/>
  <c r="L1439" i="2"/>
  <c r="E1438" i="2"/>
  <c r="F1438" i="2" s="1"/>
  <c r="E1437" i="2"/>
  <c r="F1437" i="2"/>
  <c r="M1437" i="2"/>
  <c r="L1437" i="2"/>
  <c r="E1436" i="2"/>
  <c r="F1436" i="2" s="1"/>
  <c r="E1435" i="2"/>
  <c r="F1435" i="2"/>
  <c r="E1434" i="2"/>
  <c r="F1434" i="2" s="1"/>
  <c r="E1433" i="2"/>
  <c r="F1433" i="2"/>
  <c r="E1432" i="2"/>
  <c r="F1432" i="2" s="1"/>
  <c r="E1431" i="2"/>
  <c r="F1431" i="2"/>
  <c r="M1431" i="2"/>
  <c r="L1431" i="2"/>
  <c r="E1430" i="2"/>
  <c r="F1430" i="2" s="1"/>
  <c r="E1429" i="2"/>
  <c r="F1429" i="2"/>
  <c r="L1429" i="2" s="1"/>
  <c r="E1428" i="2"/>
  <c r="F1428" i="2" s="1"/>
  <c r="E1427" i="2"/>
  <c r="F1427" i="2"/>
  <c r="M1427" i="2"/>
  <c r="L1427" i="2"/>
  <c r="E1426" i="2"/>
  <c r="F1426" i="2" s="1"/>
  <c r="E1425" i="2"/>
  <c r="F1425" i="2"/>
  <c r="M1425" i="2" s="1"/>
  <c r="E1424" i="2"/>
  <c r="F1424" i="2" s="1"/>
  <c r="E1423" i="2"/>
  <c r="F1423" i="2"/>
  <c r="M1423" i="2"/>
  <c r="L1423" i="2"/>
  <c r="E1422" i="2"/>
  <c r="F1422" i="2" s="1"/>
  <c r="E1421" i="2"/>
  <c r="F1421" i="2"/>
  <c r="M1421" i="2"/>
  <c r="L1421" i="2"/>
  <c r="E1420" i="2"/>
  <c r="F1420" i="2" s="1"/>
  <c r="E1419" i="2"/>
  <c r="F1419" i="2"/>
  <c r="E1418" i="2"/>
  <c r="F1418" i="2" s="1"/>
  <c r="E1417" i="2"/>
  <c r="F1417" i="2"/>
  <c r="M1417" i="2" s="1"/>
  <c r="L1417" i="2"/>
  <c r="E1416" i="2"/>
  <c r="F1416" i="2" s="1"/>
  <c r="E1415" i="2"/>
  <c r="F1415" i="2"/>
  <c r="M1415" i="2"/>
  <c r="L1415" i="2"/>
  <c r="E1414" i="2"/>
  <c r="F1414" i="2" s="1"/>
  <c r="E1413" i="2"/>
  <c r="F1413" i="2"/>
  <c r="L1413" i="2" s="1"/>
  <c r="E1412" i="2"/>
  <c r="F1412" i="2" s="1"/>
  <c r="E1411" i="2"/>
  <c r="F1411" i="2"/>
  <c r="M1411" i="2"/>
  <c r="L1411" i="2"/>
  <c r="E1410" i="2"/>
  <c r="F1410" i="2" s="1"/>
  <c r="E1409" i="2"/>
  <c r="F1409" i="2"/>
  <c r="M1409" i="2" s="1"/>
  <c r="E1408" i="2"/>
  <c r="F1408" i="2" s="1"/>
  <c r="E1407" i="2"/>
  <c r="F1407" i="2"/>
  <c r="M1407" i="2" s="1"/>
  <c r="E1406" i="2"/>
  <c r="F1406" i="2" s="1"/>
  <c r="E1405" i="2"/>
  <c r="F1405" i="2"/>
  <c r="M1405" i="2"/>
  <c r="L1405" i="2"/>
  <c r="E1404" i="2"/>
  <c r="F1404" i="2" s="1"/>
  <c r="E1403" i="2"/>
  <c r="F1403" i="2"/>
  <c r="E1402" i="2"/>
  <c r="F1402" i="2" s="1"/>
  <c r="E1401" i="2"/>
  <c r="F1401" i="2"/>
  <c r="M1401" i="2"/>
  <c r="L1401" i="2"/>
  <c r="E1400" i="2"/>
  <c r="F1400" i="2" s="1"/>
  <c r="E1399" i="2"/>
  <c r="F1399" i="2"/>
  <c r="M1399" i="2"/>
  <c r="L1399" i="2"/>
  <c r="E1398" i="2"/>
  <c r="F1398" i="2" s="1"/>
  <c r="E1397" i="2"/>
  <c r="F1397" i="2"/>
  <c r="E1396" i="2"/>
  <c r="F1396" i="2" s="1"/>
  <c r="E1395" i="2"/>
  <c r="F1395" i="2"/>
  <c r="M1395" i="2"/>
  <c r="L1395" i="2"/>
  <c r="E1394" i="2"/>
  <c r="F1394" i="2" s="1"/>
  <c r="E1393" i="2"/>
  <c r="F1393" i="2"/>
  <c r="M1393" i="2" s="1"/>
  <c r="E1392" i="2"/>
  <c r="F1392" i="2" s="1"/>
  <c r="E1391" i="2"/>
  <c r="F1391" i="2"/>
  <c r="M1391" i="2"/>
  <c r="L1391" i="2"/>
  <c r="E1390" i="2"/>
  <c r="F1390" i="2" s="1"/>
  <c r="E1389" i="2"/>
  <c r="F1389" i="2"/>
  <c r="M1389" i="2"/>
  <c r="L1389" i="2"/>
  <c r="E1388" i="2"/>
  <c r="F1388" i="2" s="1"/>
  <c r="E1387" i="2"/>
  <c r="F1387" i="2"/>
  <c r="E1386" i="2"/>
  <c r="F1386" i="2" s="1"/>
  <c r="E1385" i="2"/>
  <c r="F1385" i="2"/>
  <c r="M1385" i="2" s="1"/>
  <c r="E1384" i="2"/>
  <c r="F1384" i="2" s="1"/>
  <c r="E1383" i="2"/>
  <c r="F1383" i="2"/>
  <c r="M1383" i="2"/>
  <c r="L1383" i="2"/>
  <c r="E1382" i="2"/>
  <c r="F1382" i="2" s="1"/>
  <c r="E1381" i="2"/>
  <c r="F1381" i="2"/>
  <c r="L1381" i="2" s="1"/>
  <c r="E1380" i="2"/>
  <c r="F1380" i="2" s="1"/>
  <c r="E1379" i="2"/>
  <c r="F1379" i="2"/>
  <c r="M1379" i="2"/>
  <c r="L1379" i="2"/>
  <c r="E1378" i="2"/>
  <c r="F1378" i="2" s="1"/>
  <c r="E1377" i="2"/>
  <c r="F1377" i="2"/>
  <c r="M1377" i="2" s="1"/>
  <c r="E1376" i="2"/>
  <c r="F1376" i="2" s="1"/>
  <c r="E1375" i="2"/>
  <c r="F1375" i="2"/>
  <c r="L1375" i="2" s="1"/>
  <c r="M1375" i="2"/>
  <c r="E1374" i="2"/>
  <c r="F1374" i="2" s="1"/>
  <c r="E1373" i="2"/>
  <c r="F1373" i="2"/>
  <c r="M1373" i="2"/>
  <c r="L1373" i="2"/>
  <c r="E1372" i="2"/>
  <c r="F1372" i="2" s="1"/>
  <c r="E1371" i="2"/>
  <c r="F1371" i="2"/>
  <c r="E1370" i="2"/>
  <c r="F1370" i="2" s="1"/>
  <c r="E1369" i="2"/>
  <c r="F1369" i="2"/>
  <c r="M1369" i="2"/>
  <c r="L1369" i="2"/>
  <c r="E1368" i="2"/>
  <c r="F1368" i="2" s="1"/>
  <c r="E1367" i="2"/>
  <c r="F1367" i="2"/>
  <c r="M1367" i="2"/>
  <c r="L1367" i="2"/>
  <c r="E1366" i="2"/>
  <c r="F1366" i="2" s="1"/>
  <c r="E1365" i="2"/>
  <c r="F1365" i="2"/>
  <c r="L1365" i="2" s="1"/>
  <c r="M1365" i="2"/>
  <c r="E1364" i="2"/>
  <c r="F1364" i="2" s="1"/>
  <c r="E1363" i="2"/>
  <c r="F1363" i="2"/>
  <c r="M1363" i="2"/>
  <c r="L1363" i="2"/>
  <c r="E1362" i="2"/>
  <c r="F1362" i="2" s="1"/>
  <c r="E1361" i="2"/>
  <c r="F1361" i="2"/>
  <c r="M1361" i="2" s="1"/>
  <c r="E1360" i="2"/>
  <c r="F1360" i="2" s="1"/>
  <c r="E1359" i="2"/>
  <c r="F1359" i="2"/>
  <c r="L1359" i="2" s="1"/>
  <c r="M1359" i="2"/>
  <c r="E1358" i="2"/>
  <c r="F1358" i="2" s="1"/>
  <c r="E1357" i="2"/>
  <c r="F1357" i="2"/>
  <c r="M1357" i="2"/>
  <c r="L1357" i="2"/>
  <c r="E1356" i="2"/>
  <c r="F1356" i="2" s="1"/>
  <c r="E1355" i="2"/>
  <c r="F1355" i="2"/>
  <c r="E1354" i="2"/>
  <c r="F1354" i="2" s="1"/>
  <c r="E1353" i="2"/>
  <c r="F1353" i="2"/>
  <c r="L1353" i="2" s="1"/>
  <c r="M1353" i="2"/>
  <c r="E1352" i="2"/>
  <c r="F1352" i="2" s="1"/>
  <c r="E1351" i="2"/>
  <c r="F1351" i="2"/>
  <c r="M1351" i="2"/>
  <c r="L1351" i="2"/>
  <c r="E1350" i="2"/>
  <c r="F1350" i="2" s="1"/>
  <c r="E1349" i="2"/>
  <c r="F1349" i="2"/>
  <c r="L1349" i="2" s="1"/>
  <c r="E1348" i="2"/>
  <c r="F1348" i="2" s="1"/>
  <c r="E1347" i="2"/>
  <c r="F1347" i="2"/>
  <c r="M1347" i="2"/>
  <c r="L1347" i="2"/>
  <c r="E1346" i="2"/>
  <c r="F1346" i="2" s="1"/>
  <c r="E1345" i="2"/>
  <c r="F1345" i="2"/>
  <c r="M1345" i="2" s="1"/>
  <c r="E1344" i="2"/>
  <c r="F1344" i="2" s="1"/>
  <c r="E1343" i="2"/>
  <c r="F1343" i="2"/>
  <c r="M1343" i="2" s="1"/>
  <c r="E1342" i="2"/>
  <c r="F1342" i="2" s="1"/>
  <c r="E1341" i="2"/>
  <c r="F1341" i="2"/>
  <c r="M1341" i="2"/>
  <c r="L1341" i="2"/>
  <c r="E1340" i="2"/>
  <c r="F1340" i="2" s="1"/>
  <c r="E1339" i="2"/>
  <c r="F1339" i="2"/>
  <c r="E1338" i="2"/>
  <c r="F1338" i="2" s="1"/>
  <c r="E1337" i="2"/>
  <c r="F1337" i="2"/>
  <c r="M1337" i="2" s="1"/>
  <c r="E1336" i="2"/>
  <c r="F1336" i="2" s="1"/>
  <c r="E1335" i="2"/>
  <c r="F1335" i="2"/>
  <c r="M1335" i="2"/>
  <c r="L1335" i="2"/>
  <c r="E1334" i="2"/>
  <c r="F1334" i="2" s="1"/>
  <c r="E1333" i="2"/>
  <c r="F1333" i="2"/>
  <c r="L1333" i="2" s="1"/>
  <c r="M1333" i="2"/>
  <c r="E1332" i="2"/>
  <c r="F1332" i="2" s="1"/>
  <c r="E1331" i="2"/>
  <c r="F1331" i="2"/>
  <c r="M1331" i="2"/>
  <c r="L1331" i="2"/>
  <c r="E1330" i="2"/>
  <c r="F1330" i="2" s="1"/>
  <c r="E1329" i="2"/>
  <c r="F1329" i="2"/>
  <c r="M1329" i="2" s="1"/>
  <c r="E1328" i="2"/>
  <c r="F1328" i="2" s="1"/>
  <c r="E1327" i="2"/>
  <c r="F1327" i="2"/>
  <c r="E1326" i="2"/>
  <c r="F1326" i="2" s="1"/>
  <c r="E1325" i="2"/>
  <c r="F1325" i="2"/>
  <c r="M1325" i="2"/>
  <c r="L1325" i="2"/>
  <c r="E1324" i="2"/>
  <c r="F1324" i="2" s="1"/>
  <c r="E1323" i="2"/>
  <c r="F1323" i="2"/>
  <c r="E1322" i="2"/>
  <c r="F1322" i="2" s="1"/>
  <c r="E1321" i="2"/>
  <c r="F1321" i="2"/>
  <c r="M1321" i="2"/>
  <c r="L1321" i="2"/>
  <c r="E1320" i="2"/>
  <c r="F1320" i="2" s="1"/>
  <c r="E1319" i="2"/>
  <c r="F1319" i="2" s="1"/>
  <c r="E1318" i="2"/>
  <c r="F1318" i="2" s="1"/>
  <c r="E1317" i="2"/>
  <c r="F1317" i="2" s="1"/>
  <c r="L1317" i="2" s="1"/>
  <c r="M1317" i="2"/>
  <c r="E1316" i="2"/>
  <c r="F1316" i="2" s="1"/>
  <c r="E1315" i="2"/>
  <c r="F1315" i="2"/>
  <c r="M1315" i="2"/>
  <c r="L1315" i="2"/>
  <c r="E1314" i="2"/>
  <c r="F1314" i="2" s="1"/>
  <c r="E1313" i="2"/>
  <c r="F1313" i="2" s="1"/>
  <c r="E1312" i="2"/>
  <c r="F1312" i="2" s="1"/>
  <c r="E1311" i="2"/>
  <c r="F1311" i="2"/>
  <c r="L1311" i="2" s="1"/>
  <c r="M1311" i="2"/>
  <c r="E1310" i="2"/>
  <c r="F1310" i="2" s="1"/>
  <c r="E1309" i="2"/>
  <c r="F1309" i="2"/>
  <c r="M1309" i="2"/>
  <c r="L1309" i="2"/>
  <c r="E1308" i="2"/>
  <c r="F1308" i="2" s="1"/>
  <c r="E1307" i="2"/>
  <c r="F1307" i="2" s="1"/>
  <c r="E1306" i="2"/>
  <c r="F1306" i="2" s="1"/>
  <c r="E1305" i="2"/>
  <c r="F1305" i="2"/>
  <c r="M1305" i="2"/>
  <c r="L1305" i="2"/>
  <c r="E1304" i="2"/>
  <c r="F1304" i="2" s="1"/>
  <c r="E1303" i="2"/>
  <c r="F1303" i="2" s="1"/>
  <c r="E1302" i="2"/>
  <c r="F1302" i="2" s="1"/>
  <c r="E1301" i="2"/>
  <c r="F1301" i="2" s="1"/>
  <c r="E1300" i="2"/>
  <c r="F1300" i="2" s="1"/>
  <c r="E1299" i="2"/>
  <c r="F1299" i="2"/>
  <c r="M1299" i="2"/>
  <c r="L1299" i="2"/>
  <c r="E1298" i="2"/>
  <c r="F1298" i="2" s="1"/>
  <c r="E1297" i="2"/>
  <c r="F1297" i="2" s="1"/>
  <c r="E1296" i="2"/>
  <c r="F1296" i="2" s="1"/>
  <c r="L1296" i="2" s="1"/>
  <c r="M1296" i="2"/>
  <c r="E1295" i="2"/>
  <c r="F1295" i="2" s="1"/>
  <c r="E1294" i="2"/>
  <c r="F1294" i="2"/>
  <c r="M1294" i="2"/>
  <c r="L1294" i="2"/>
  <c r="E1293" i="2"/>
  <c r="F1293" i="2" s="1"/>
  <c r="E1292" i="2"/>
  <c r="F1292" i="2"/>
  <c r="M1292" i="2"/>
  <c r="L1292" i="2"/>
  <c r="E1291" i="2"/>
  <c r="F1291" i="2"/>
  <c r="L1291" i="2" s="1"/>
  <c r="E1290" i="2"/>
  <c r="F1290" i="2"/>
  <c r="M1290" i="2"/>
  <c r="L1290" i="2"/>
  <c r="E1289" i="2"/>
  <c r="F1289" i="2" s="1"/>
  <c r="L1289" i="2" s="1"/>
  <c r="M1289" i="2"/>
  <c r="E1288" i="2"/>
  <c r="F1288" i="2"/>
  <c r="M1288" i="2"/>
  <c r="L1288" i="2"/>
  <c r="E1287" i="2"/>
  <c r="F1287" i="2" s="1"/>
  <c r="E1286" i="2"/>
  <c r="F1286" i="2"/>
  <c r="M1286" i="2"/>
  <c r="L1286" i="2"/>
  <c r="E1285" i="2"/>
  <c r="F1285" i="2" s="1"/>
  <c r="E1284" i="2"/>
  <c r="F1284" i="2"/>
  <c r="M1284" i="2"/>
  <c r="L1284" i="2"/>
  <c r="E1283" i="2"/>
  <c r="F1283" i="2" s="1"/>
  <c r="E1282" i="2"/>
  <c r="F1282" i="2"/>
  <c r="M1282" i="2"/>
  <c r="L1282" i="2"/>
  <c r="E1281" i="2"/>
  <c r="F1281" i="2"/>
  <c r="E1280" i="2"/>
  <c r="F1280" i="2"/>
  <c r="M1280" i="2"/>
  <c r="L1280" i="2"/>
  <c r="E1279" i="2"/>
  <c r="F1279" i="2" s="1"/>
  <c r="E1278" i="2"/>
  <c r="F1278" i="2"/>
  <c r="M1278" i="2"/>
  <c r="L1278" i="2"/>
  <c r="E1277" i="2"/>
  <c r="F1277" i="2" s="1"/>
  <c r="E1276" i="2"/>
  <c r="F1276" i="2"/>
  <c r="M1276" i="2"/>
  <c r="L1276" i="2"/>
  <c r="E1275" i="2"/>
  <c r="F1275" i="2"/>
  <c r="L1275" i="2" s="1"/>
  <c r="E1274" i="2"/>
  <c r="F1274" i="2"/>
  <c r="M1274" i="2"/>
  <c r="L1274" i="2"/>
  <c r="E1273" i="2"/>
  <c r="F1273" i="2" s="1"/>
  <c r="L1273" i="2" s="1"/>
  <c r="M1273" i="2"/>
  <c r="E1272" i="2"/>
  <c r="F1272" i="2"/>
  <c r="M1272" i="2"/>
  <c r="L1272" i="2"/>
  <c r="E1271" i="2"/>
  <c r="F1271" i="2" s="1"/>
  <c r="E1270" i="2"/>
  <c r="F1270" i="2"/>
  <c r="M1270" i="2"/>
  <c r="L1270" i="2"/>
  <c r="E1269" i="2"/>
  <c r="F1269" i="2" s="1"/>
  <c r="E1268" i="2"/>
  <c r="F1268" i="2"/>
  <c r="M1268" i="2"/>
  <c r="L1268" i="2"/>
  <c r="E1267" i="2"/>
  <c r="F1267" i="2" s="1"/>
  <c r="E1266" i="2"/>
  <c r="F1266" i="2"/>
  <c r="M1266" i="2"/>
  <c r="L1266" i="2"/>
  <c r="E1265" i="2"/>
  <c r="F1265" i="2" s="1"/>
  <c r="E1264" i="2"/>
  <c r="F1264" i="2"/>
  <c r="M1264" i="2"/>
  <c r="L1264" i="2"/>
  <c r="E1263" i="2"/>
  <c r="F1263" i="2" s="1"/>
  <c r="E1262" i="2"/>
  <c r="F1262" i="2"/>
  <c r="M1262" i="2"/>
  <c r="L1262" i="2"/>
  <c r="E1261" i="2"/>
  <c r="F1261" i="2" s="1"/>
  <c r="E1260" i="2"/>
  <c r="F1260" i="2"/>
  <c r="M1260" i="2"/>
  <c r="L1260" i="2"/>
  <c r="E1259" i="2"/>
  <c r="F1259" i="2"/>
  <c r="L1259" i="2" s="1"/>
  <c r="E1258" i="2"/>
  <c r="F1258" i="2"/>
  <c r="M1258" i="2"/>
  <c r="L1258" i="2"/>
  <c r="E1257" i="2"/>
  <c r="F1257" i="2" s="1"/>
  <c r="L1257" i="2" s="1"/>
  <c r="M1257" i="2"/>
  <c r="E1256" i="2"/>
  <c r="F1256" i="2"/>
  <c r="M1256" i="2"/>
  <c r="L1256" i="2"/>
  <c r="E1255" i="2"/>
  <c r="F1255" i="2" s="1"/>
  <c r="E1254" i="2"/>
  <c r="F1254" i="2"/>
  <c r="M1254" i="2"/>
  <c r="L1254" i="2"/>
  <c r="E1253" i="2"/>
  <c r="F1253" i="2" s="1"/>
  <c r="E1252" i="2"/>
  <c r="F1252" i="2"/>
  <c r="M1252" i="2"/>
  <c r="L1252" i="2"/>
  <c r="E1251" i="2"/>
  <c r="F1251" i="2" s="1"/>
  <c r="E1250" i="2"/>
  <c r="F1250" i="2"/>
  <c r="M1250" i="2"/>
  <c r="L1250" i="2"/>
  <c r="E1249" i="2"/>
  <c r="F1249" i="2"/>
  <c r="E1248" i="2"/>
  <c r="F1248" i="2"/>
  <c r="M1248" i="2"/>
  <c r="L1248" i="2"/>
  <c r="E1247" i="2"/>
  <c r="F1247" i="2" s="1"/>
  <c r="E1246" i="2"/>
  <c r="F1246" i="2"/>
  <c r="M1246" i="2"/>
  <c r="L1246" i="2"/>
  <c r="E1245" i="2"/>
  <c r="F1245" i="2" s="1"/>
  <c r="E1244" i="2"/>
  <c r="F1244" i="2"/>
  <c r="M1244" i="2"/>
  <c r="L1244" i="2"/>
  <c r="E1243" i="2"/>
  <c r="F1243" i="2"/>
  <c r="L1243" i="2" s="1"/>
  <c r="E1242" i="2"/>
  <c r="F1242" i="2"/>
  <c r="M1242" i="2"/>
  <c r="L1242" i="2"/>
  <c r="E1241" i="2"/>
  <c r="F1241" i="2" s="1"/>
  <c r="L1241" i="2" s="1"/>
  <c r="M1241" i="2"/>
  <c r="E1240" i="2"/>
  <c r="F1240" i="2"/>
  <c r="M1240" i="2"/>
  <c r="L1240" i="2"/>
  <c r="E1239" i="2"/>
  <c r="F1239" i="2"/>
  <c r="L1239" i="2" s="1"/>
  <c r="E1238" i="2"/>
  <c r="F1238" i="2"/>
  <c r="M1238" i="2"/>
  <c r="L1238" i="2"/>
  <c r="E1237" i="2"/>
  <c r="F1237" i="2" s="1"/>
  <c r="E1236" i="2"/>
  <c r="F1236" i="2"/>
  <c r="M1236" i="2"/>
  <c r="L1236" i="2"/>
  <c r="E1235" i="2"/>
  <c r="F1235" i="2" s="1"/>
  <c r="E1234" i="2"/>
  <c r="F1234" i="2"/>
  <c r="M1234" i="2"/>
  <c r="L1234" i="2"/>
  <c r="E1233" i="2"/>
  <c r="F1233" i="2"/>
  <c r="E1232" i="2"/>
  <c r="F1232" i="2"/>
  <c r="M1232" i="2"/>
  <c r="L1232" i="2"/>
  <c r="E1231" i="2"/>
  <c r="F1231" i="2"/>
  <c r="L1231" i="2" s="1"/>
  <c r="E1230" i="2"/>
  <c r="F1230" i="2"/>
  <c r="M1230" i="2"/>
  <c r="L1230" i="2"/>
  <c r="E1229" i="2"/>
  <c r="F1229" i="2" s="1"/>
  <c r="E1228" i="2"/>
  <c r="F1228" i="2"/>
  <c r="M1228" i="2"/>
  <c r="L1228" i="2"/>
  <c r="E1227" i="2"/>
  <c r="F1227" i="2"/>
  <c r="L1227" i="2" s="1"/>
  <c r="E1226" i="2"/>
  <c r="F1226" i="2"/>
  <c r="M1226" i="2"/>
  <c r="L1226" i="2"/>
  <c r="E1225" i="2"/>
  <c r="F1225" i="2" s="1"/>
  <c r="L1225" i="2" s="1"/>
  <c r="M1225" i="2"/>
  <c r="F1224" i="2"/>
  <c r="M1224" i="2"/>
  <c r="L1224" i="2"/>
  <c r="E1223" i="2"/>
  <c r="F1223" i="2" s="1"/>
  <c r="E1222" i="2"/>
  <c r="F1222" i="2" s="1"/>
  <c r="E1221" i="2"/>
  <c r="F1221" i="2"/>
  <c r="L1221" i="2" s="1"/>
  <c r="M1221" i="2"/>
  <c r="E1220" i="2"/>
  <c r="F1220" i="2" s="1"/>
  <c r="E1219" i="2"/>
  <c r="F1219" i="2" s="1"/>
  <c r="M1219" i="2"/>
  <c r="L1219" i="2"/>
  <c r="E1218" i="2"/>
  <c r="F1218" i="2" s="1"/>
  <c r="E1217" i="2"/>
  <c r="F1217" i="2" s="1"/>
  <c r="E1216" i="2"/>
  <c r="F1216" i="2" s="1"/>
  <c r="E1215" i="2"/>
  <c r="F1215" i="2" s="1"/>
  <c r="E1214" i="2"/>
  <c r="F1214" i="2" s="1"/>
  <c r="E1213" i="2"/>
  <c r="F1213" i="2"/>
  <c r="M1213" i="2" s="1"/>
  <c r="L1213" i="2"/>
  <c r="E1212" i="2"/>
  <c r="F1212" i="2" s="1"/>
  <c r="E1211" i="2"/>
  <c r="F1211" i="2" s="1"/>
  <c r="E1210" i="2"/>
  <c r="F1210" i="2" s="1"/>
  <c r="E1209" i="2"/>
  <c r="F1209" i="2"/>
  <c r="M1209" i="2"/>
  <c r="L1209" i="2"/>
  <c r="E1208" i="2"/>
  <c r="F1208" i="2" s="1"/>
  <c r="E1207" i="2"/>
  <c r="F1207" i="2" s="1"/>
  <c r="E1206" i="2"/>
  <c r="F1206" i="2" s="1"/>
  <c r="E1205" i="2"/>
  <c r="F1205" i="2" s="1"/>
  <c r="E1204" i="2"/>
  <c r="F1204" i="2" s="1"/>
  <c r="E1203" i="2"/>
  <c r="F1203" i="2" s="1"/>
  <c r="L1203" i="2" s="1"/>
  <c r="M1203" i="2"/>
  <c r="E1202" i="2"/>
  <c r="F1202" i="2" s="1"/>
  <c r="E1201" i="2"/>
  <c r="F1201" i="2" s="1"/>
  <c r="E1200" i="2"/>
  <c r="F1200" i="2" s="1"/>
  <c r="E1199" i="2"/>
  <c r="F1199" i="2"/>
  <c r="M1199" i="2"/>
  <c r="L1199" i="2"/>
  <c r="E1198" i="2"/>
  <c r="F1198" i="2" s="1"/>
  <c r="E1197" i="2"/>
  <c r="F1197" i="2" s="1"/>
  <c r="M1197" i="2" s="1"/>
  <c r="L1197" i="2"/>
  <c r="E1196" i="2"/>
  <c r="F1196" i="2" s="1"/>
  <c r="E1195" i="2"/>
  <c r="F1195" i="2"/>
  <c r="E1194" i="2"/>
  <c r="F1194" i="2" s="1"/>
  <c r="E1193" i="2"/>
  <c r="F1193" i="2"/>
  <c r="M1193" i="2" s="1"/>
  <c r="E1192" i="2"/>
  <c r="F1192" i="2" s="1"/>
  <c r="E1191" i="2"/>
  <c r="F1191" i="2" s="1"/>
  <c r="E1190" i="2"/>
  <c r="F1190" i="2" s="1"/>
  <c r="E1189" i="2"/>
  <c r="F1189" i="2"/>
  <c r="L1189" i="2" s="1"/>
  <c r="E1188" i="2"/>
  <c r="F1188" i="2" s="1"/>
  <c r="E1187" i="2"/>
  <c r="F1187" i="2" s="1"/>
  <c r="M1187" i="2" s="1"/>
  <c r="L1187" i="2"/>
  <c r="E1186" i="2"/>
  <c r="F1186" i="2" s="1"/>
  <c r="E1185" i="2"/>
  <c r="F1185" i="2" s="1"/>
  <c r="E1184" i="2"/>
  <c r="F1184" i="2" s="1"/>
  <c r="E1183" i="2"/>
  <c r="F1183" i="2" s="1"/>
  <c r="E1182" i="2"/>
  <c r="F1182" i="2" s="1"/>
  <c r="E1181" i="2"/>
  <c r="F1181" i="2"/>
  <c r="M1181" i="2" s="1"/>
  <c r="L1181" i="2"/>
  <c r="E1180" i="2"/>
  <c r="F1180" i="2" s="1"/>
  <c r="E1179" i="2"/>
  <c r="F1179" i="2"/>
  <c r="E1178" i="2"/>
  <c r="F1178" i="2" s="1"/>
  <c r="E1177" i="2"/>
  <c r="F1177" i="2"/>
  <c r="M1177" i="2"/>
  <c r="L1177" i="2"/>
  <c r="E1176" i="2"/>
  <c r="F1176" i="2" s="1"/>
  <c r="E1175" i="2"/>
  <c r="F1175" i="2" s="1"/>
  <c r="E1174" i="2"/>
  <c r="F1174" i="2" s="1"/>
  <c r="E1173" i="2"/>
  <c r="F1173" i="2"/>
  <c r="L1173" i="2" s="1"/>
  <c r="M1173" i="2"/>
  <c r="E1172" i="2"/>
  <c r="F1172" i="2" s="1"/>
  <c r="E1171" i="2"/>
  <c r="F1171" i="2" s="1"/>
  <c r="L1171" i="2" s="1"/>
  <c r="E1170" i="2"/>
  <c r="F1170" i="2" s="1"/>
  <c r="E1169" i="2"/>
  <c r="F1169" i="2" s="1"/>
  <c r="E1168" i="2"/>
  <c r="F1168" i="2" s="1"/>
  <c r="E1167" i="2"/>
  <c r="F1167" i="2"/>
  <c r="L1167" i="2" s="1"/>
  <c r="M1167" i="2"/>
  <c r="E1166" i="2"/>
  <c r="F1166" i="2" s="1"/>
  <c r="E1165" i="2"/>
  <c r="F1165" i="2" s="1"/>
  <c r="M1165" i="2" s="1"/>
  <c r="E1164" i="2"/>
  <c r="F1164" i="2" s="1"/>
  <c r="E1163" i="2"/>
  <c r="F1163" i="2"/>
  <c r="E1162" i="2"/>
  <c r="F1162" i="2" s="1"/>
  <c r="E1161" i="2"/>
  <c r="F1161" i="2"/>
  <c r="M1161" i="2"/>
  <c r="L1161" i="2"/>
  <c r="E1160" i="2"/>
  <c r="F1160" i="2" s="1"/>
  <c r="E1159" i="2"/>
  <c r="F1159" i="2" s="1"/>
  <c r="E1158" i="2"/>
  <c r="F1158" i="2" s="1"/>
  <c r="E1157" i="2"/>
  <c r="F1157" i="2" s="1"/>
  <c r="E1156" i="2"/>
  <c r="F1156" i="2" s="1"/>
  <c r="E1155" i="2"/>
  <c r="F1155" i="2" s="1"/>
  <c r="M1155" i="2"/>
  <c r="L1155" i="2"/>
  <c r="E1154" i="2"/>
  <c r="F1154" i="2" s="1"/>
  <c r="E1153" i="2"/>
  <c r="F1153" i="2" s="1"/>
  <c r="E1152" i="2"/>
  <c r="F1152" i="2" s="1"/>
  <c r="E1151" i="2"/>
  <c r="F1151" i="2"/>
  <c r="M1151" i="2" s="1"/>
  <c r="L1151" i="2"/>
  <c r="E1150" i="2"/>
  <c r="F1150" i="2" s="1"/>
  <c r="E1149" i="2"/>
  <c r="F1149" i="2"/>
  <c r="M1149" i="2" s="1"/>
  <c r="L1149" i="2"/>
  <c r="E1148" i="2"/>
  <c r="F1148" i="2" s="1"/>
  <c r="E1147" i="2"/>
  <c r="F1147" i="2" s="1"/>
  <c r="E1146" i="2"/>
  <c r="F1146" i="2" s="1"/>
  <c r="E1145" i="2"/>
  <c r="F1145" i="2"/>
  <c r="L1145" i="2" s="1"/>
  <c r="M1145" i="2"/>
  <c r="E1144" i="2"/>
  <c r="F1144" i="2" s="1"/>
  <c r="E1143" i="2"/>
  <c r="F1143" i="2" s="1"/>
  <c r="E1142" i="2"/>
  <c r="F1142" i="2" s="1"/>
  <c r="E1141" i="2"/>
  <c r="F1141" i="2"/>
  <c r="L1141" i="2" s="1"/>
  <c r="M1141" i="2"/>
  <c r="E1140" i="2"/>
  <c r="F1140" i="2" s="1"/>
  <c r="E1139" i="2"/>
  <c r="F1139" i="2" s="1"/>
  <c r="M1139" i="2" s="1"/>
  <c r="E1138" i="2"/>
  <c r="F1138" i="2" s="1"/>
  <c r="E1137" i="2"/>
  <c r="F1137" i="2" s="1"/>
  <c r="E1136" i="2"/>
  <c r="F1136" i="2" s="1"/>
  <c r="E1135" i="2"/>
  <c r="F1135" i="2"/>
  <c r="L1135" i="2" s="1"/>
  <c r="E1134" i="2"/>
  <c r="F1134" i="2" s="1"/>
  <c r="E1133" i="2"/>
  <c r="F1133" i="2"/>
  <c r="M1133" i="2" s="1"/>
  <c r="L1133" i="2"/>
  <c r="E1132" i="2"/>
  <c r="F1132" i="2" s="1"/>
  <c r="E1131" i="2"/>
  <c r="F1131" i="2" s="1"/>
  <c r="E1130" i="2"/>
  <c r="F1130" i="2" s="1"/>
  <c r="E1129" i="2"/>
  <c r="F1129" i="2"/>
  <c r="M1129" i="2"/>
  <c r="L1129" i="2"/>
  <c r="E1128" i="2"/>
  <c r="F1128" i="2" s="1"/>
  <c r="E1127" i="2"/>
  <c r="F1127" i="2" s="1"/>
  <c r="E1126" i="2"/>
  <c r="F1126" i="2" s="1"/>
  <c r="E1125" i="2"/>
  <c r="F1125" i="2"/>
  <c r="L1125" i="2" s="1"/>
  <c r="E1124" i="2"/>
  <c r="F1124" i="2" s="1"/>
  <c r="E1123" i="2"/>
  <c r="F1123" i="2" s="1"/>
  <c r="M1123" i="2"/>
  <c r="L1123" i="2"/>
  <c r="E1122" i="2"/>
  <c r="F1122" i="2" s="1"/>
  <c r="E1121" i="2"/>
  <c r="F1121" i="2" s="1"/>
  <c r="E1120" i="2"/>
  <c r="F1120" i="2" s="1"/>
  <c r="E1119" i="2"/>
  <c r="F1119" i="2"/>
  <c r="M1119" i="2"/>
  <c r="L1119" i="2"/>
  <c r="E1118" i="2"/>
  <c r="F1118" i="2" s="1"/>
  <c r="E1117" i="2"/>
  <c r="F1117" i="2"/>
  <c r="M1117" i="2" s="1"/>
  <c r="L1117" i="2"/>
  <c r="E1116" i="2"/>
  <c r="F1116" i="2" s="1"/>
  <c r="E1115" i="2"/>
  <c r="F1115" i="2"/>
  <c r="E1114" i="2"/>
  <c r="F1114" i="2" s="1"/>
  <c r="E1113" i="2"/>
  <c r="F1113" i="2"/>
  <c r="M1113" i="2" s="1"/>
  <c r="E1112" i="2"/>
  <c r="F1112" i="2" s="1"/>
  <c r="E1111" i="2"/>
  <c r="F1111" i="2" s="1"/>
  <c r="E1110" i="2"/>
  <c r="F1110" i="2" s="1"/>
  <c r="E1109" i="2"/>
  <c r="F1109" i="2"/>
  <c r="L1109" i="2" s="1"/>
  <c r="E1108" i="2"/>
  <c r="F1108" i="2" s="1"/>
  <c r="E1107" i="2"/>
  <c r="F1107" i="2" s="1"/>
  <c r="M1107" i="2" s="1"/>
  <c r="L1107" i="2"/>
  <c r="E1106" i="2"/>
  <c r="F1106" i="2" s="1"/>
  <c r="E1105" i="2"/>
  <c r="F1105" i="2" s="1"/>
  <c r="E1104" i="2"/>
  <c r="F1104" i="2" s="1"/>
  <c r="E1103" i="2"/>
  <c r="F1103" i="2" s="1"/>
  <c r="E1102" i="2"/>
  <c r="F1102" i="2" s="1"/>
  <c r="E1101" i="2"/>
  <c r="F1101" i="2" s="1"/>
  <c r="M1101" i="2" s="1"/>
  <c r="L1101" i="2"/>
  <c r="E1100" i="2"/>
  <c r="F1100" i="2" s="1"/>
  <c r="E1099" i="2"/>
  <c r="F1099" i="2" s="1"/>
  <c r="E1098" i="2"/>
  <c r="F1098" i="2" s="1"/>
  <c r="E1097" i="2"/>
  <c r="F1097" i="2"/>
  <c r="M1097" i="2"/>
  <c r="L1097" i="2"/>
  <c r="E1096" i="2"/>
  <c r="F1096" i="2" s="1"/>
  <c r="E1095" i="2"/>
  <c r="F1095" i="2" s="1"/>
  <c r="E1094" i="2"/>
  <c r="F1094" i="2" s="1"/>
  <c r="E1093" i="2"/>
  <c r="F1093" i="2" s="1"/>
  <c r="E1092" i="2"/>
  <c r="F1092" i="2" s="1"/>
  <c r="E1091" i="2"/>
  <c r="F1091" i="2" s="1"/>
  <c r="L1091" i="2" s="1"/>
  <c r="M1091" i="2"/>
  <c r="E1090" i="2"/>
  <c r="F1090" i="2" s="1"/>
  <c r="E1089" i="2"/>
  <c r="F1089" i="2" s="1"/>
  <c r="E1088" i="2"/>
  <c r="F1088" i="2" s="1"/>
  <c r="E1087" i="2"/>
  <c r="F1087" i="2"/>
  <c r="M1087" i="2"/>
  <c r="L1087" i="2"/>
  <c r="E1086" i="2"/>
  <c r="F1086" i="2" s="1"/>
  <c r="E1085" i="2"/>
  <c r="F1085" i="2" s="1"/>
  <c r="M1085" i="2" s="1"/>
  <c r="L1085" i="2"/>
  <c r="E1084" i="2"/>
  <c r="F1084" i="2" s="1"/>
  <c r="E1083" i="2"/>
  <c r="F1083" i="2"/>
  <c r="E1082" i="2"/>
  <c r="F1082" i="2" s="1"/>
  <c r="E1081" i="2"/>
  <c r="F1081" i="2"/>
  <c r="M1081" i="2" s="1"/>
  <c r="E1080" i="2"/>
  <c r="F1080" i="2" s="1"/>
  <c r="E1079" i="2"/>
  <c r="F1079" i="2" s="1"/>
  <c r="E1078" i="2"/>
  <c r="F1078" i="2" s="1"/>
  <c r="E1077" i="2"/>
  <c r="F1077" i="2"/>
  <c r="L1077" i="2" s="1"/>
  <c r="E1076" i="2"/>
  <c r="F1076" i="2" s="1"/>
  <c r="E1075" i="2"/>
  <c r="F1075" i="2" s="1"/>
  <c r="M1075" i="2" s="1"/>
  <c r="L1075" i="2"/>
  <c r="E1074" i="2"/>
  <c r="F1074" i="2" s="1"/>
  <c r="E1073" i="2"/>
  <c r="F1073" i="2" s="1"/>
  <c r="E1072" i="2"/>
  <c r="F1072" i="2" s="1"/>
  <c r="E1071" i="2"/>
  <c r="F1071" i="2" s="1"/>
  <c r="E1070" i="2"/>
  <c r="F1070" i="2" s="1"/>
  <c r="E1069" i="2"/>
  <c r="F1069" i="2" s="1"/>
  <c r="M1069" i="2" s="1"/>
  <c r="L1069" i="2"/>
  <c r="E1068" i="2"/>
  <c r="F1068" i="2" s="1"/>
  <c r="E1067" i="2"/>
  <c r="F1067" i="2" s="1"/>
  <c r="E1066" i="2"/>
  <c r="F1066" i="2" s="1"/>
  <c r="E1065" i="2"/>
  <c r="F1065" i="2"/>
  <c r="M1065" i="2"/>
  <c r="L1065" i="2"/>
  <c r="E1064" i="2"/>
  <c r="F1064" i="2" s="1"/>
  <c r="E1063" i="2"/>
  <c r="F1063" i="2" s="1"/>
  <c r="E1062" i="2"/>
  <c r="F1062" i="2" s="1"/>
  <c r="E1061" i="2"/>
  <c r="F1061" i="2" s="1"/>
  <c r="E1060" i="2"/>
  <c r="F1060" i="2" s="1"/>
  <c r="E1059" i="2"/>
  <c r="F1059" i="2" s="1"/>
  <c r="L1059" i="2" s="1"/>
  <c r="M1059" i="2"/>
  <c r="E1058" i="2"/>
  <c r="F1058" i="2" s="1"/>
  <c r="E1057" i="2"/>
  <c r="F1057" i="2" s="1"/>
  <c r="E1056" i="2"/>
  <c r="F1056" i="2" s="1"/>
  <c r="E1055" i="2"/>
  <c r="F1055" i="2"/>
  <c r="M1055" i="2"/>
  <c r="L1055" i="2"/>
  <c r="E1054" i="2"/>
  <c r="F1054" i="2" s="1"/>
  <c r="E1053" i="2"/>
  <c r="F1053" i="2"/>
  <c r="M1053" i="2" s="1"/>
  <c r="L1053" i="2"/>
  <c r="E1052" i="2"/>
  <c r="F1052" i="2" s="1"/>
  <c r="E1051" i="2"/>
  <c r="F1051" i="2"/>
  <c r="E1050" i="2"/>
  <c r="F1050" i="2" s="1"/>
  <c r="E1049" i="2"/>
  <c r="F1049" i="2"/>
  <c r="M1049" i="2"/>
  <c r="L1049" i="2"/>
  <c r="E1048" i="2"/>
  <c r="F1048" i="2" s="1"/>
  <c r="E1047" i="2"/>
  <c r="F1047" i="2" s="1"/>
  <c r="E1046" i="2"/>
  <c r="F1046" i="2" s="1"/>
  <c r="E1045" i="2"/>
  <c r="F1045" i="2" s="1"/>
  <c r="E1044" i="2"/>
  <c r="F1044" i="2" s="1"/>
  <c r="E1043" i="2"/>
  <c r="F1043" i="2" s="1"/>
  <c r="M1043" i="2"/>
  <c r="L1043" i="2"/>
  <c r="E1042" i="2"/>
  <c r="F1042" i="2" s="1"/>
  <c r="E1041" i="2"/>
  <c r="F1041" i="2" s="1"/>
  <c r="E1040" i="2"/>
  <c r="F1040" i="2" s="1"/>
  <c r="E1039" i="2"/>
  <c r="F1039" i="2"/>
  <c r="M1039" i="2" s="1"/>
  <c r="L1039" i="2"/>
  <c r="E1038" i="2"/>
  <c r="F1038" i="2" s="1"/>
  <c r="E1037" i="2"/>
  <c r="F1037" i="2" s="1"/>
  <c r="M1037" i="2" s="1"/>
  <c r="L1037" i="2"/>
  <c r="E1036" i="2"/>
  <c r="F1036" i="2" s="1"/>
  <c r="E1035" i="2"/>
  <c r="F1035" i="2"/>
  <c r="E1034" i="2"/>
  <c r="F1034" i="2" s="1"/>
  <c r="E1033" i="2"/>
  <c r="F1033" i="2"/>
  <c r="M1033" i="2"/>
  <c r="L1033" i="2"/>
  <c r="E1032" i="2"/>
  <c r="F1032" i="2" s="1"/>
  <c r="E1031" i="2"/>
  <c r="F1031" i="2" s="1"/>
  <c r="E1030" i="2"/>
  <c r="F1030" i="2" s="1"/>
  <c r="E1029" i="2"/>
  <c r="F1029" i="2"/>
  <c r="L1029" i="2" s="1"/>
  <c r="M1029" i="2"/>
  <c r="E1028" i="2"/>
  <c r="F1028" i="2" s="1"/>
  <c r="E1027" i="2"/>
  <c r="F1027" i="2" s="1"/>
  <c r="L1027" i="2" s="1"/>
  <c r="E1026" i="2"/>
  <c r="F1026" i="2" s="1"/>
  <c r="E1025" i="2"/>
  <c r="F1025" i="2" s="1"/>
  <c r="E1024" i="2"/>
  <c r="F1024" i="2" s="1"/>
  <c r="E1023" i="2"/>
  <c r="F1023" i="2"/>
  <c r="L1023" i="2" s="1"/>
  <c r="M1023" i="2"/>
  <c r="E1022" i="2"/>
  <c r="F1022" i="2" s="1"/>
  <c r="E1021" i="2"/>
  <c r="F1021" i="2"/>
  <c r="M1021" i="2" s="1"/>
  <c r="L1021" i="2"/>
  <c r="E1020" i="2"/>
  <c r="F1020" i="2" s="1"/>
  <c r="E1019" i="2"/>
  <c r="F1019" i="2"/>
  <c r="E1018" i="2"/>
  <c r="F1018" i="2" s="1"/>
  <c r="E1017" i="2"/>
  <c r="F1017" i="2"/>
  <c r="M1017" i="2" s="1"/>
  <c r="L1017" i="2"/>
  <c r="E1016" i="2"/>
  <c r="F1016" i="2" s="1"/>
  <c r="E1015" i="2"/>
  <c r="F1015" i="2" s="1"/>
  <c r="E1014" i="2"/>
  <c r="F1014" i="2" s="1"/>
  <c r="E1013" i="2"/>
  <c r="F1013" i="2" s="1"/>
  <c r="E1012" i="2"/>
  <c r="F1012" i="2" s="1"/>
  <c r="E1011" i="2"/>
  <c r="F1011" i="2" s="1"/>
  <c r="M1011" i="2"/>
  <c r="L1011" i="2"/>
  <c r="E1010" i="2"/>
  <c r="F1010" i="2" s="1"/>
  <c r="E1009" i="2"/>
  <c r="F1009" i="2" s="1"/>
  <c r="E1008" i="2"/>
  <c r="F1008" i="2" s="1"/>
  <c r="E1007" i="2"/>
  <c r="F1007" i="2" s="1"/>
  <c r="E1006" i="2"/>
  <c r="F1006" i="2" s="1"/>
  <c r="E1005" i="2"/>
  <c r="F1005" i="2" s="1"/>
  <c r="M1005" i="2" s="1"/>
  <c r="E1004" i="2"/>
  <c r="F1004" i="2" s="1"/>
  <c r="E1003" i="2"/>
  <c r="F1003" i="2" s="1"/>
  <c r="E1002" i="2"/>
  <c r="F1002" i="2" s="1"/>
  <c r="E1001" i="2"/>
  <c r="F1001" i="2"/>
  <c r="L1001" i="2" s="1"/>
  <c r="M1001" i="2"/>
  <c r="E1000" i="2"/>
  <c r="F1000" i="2" s="1"/>
  <c r="E999" i="2"/>
  <c r="F999" i="2" s="1"/>
  <c r="E998" i="2"/>
  <c r="F998" i="2" s="1"/>
  <c r="E997" i="2"/>
  <c r="F997" i="2"/>
  <c r="L997" i="2" s="1"/>
  <c r="M997" i="2"/>
  <c r="E996" i="2"/>
  <c r="F996" i="2" s="1"/>
  <c r="E995" i="2"/>
  <c r="F995" i="2" s="1"/>
  <c r="M995" i="2" s="1"/>
  <c r="E994" i="2"/>
  <c r="F994" i="2" s="1"/>
  <c r="E993" i="2"/>
  <c r="F993" i="2" s="1"/>
  <c r="E992" i="2"/>
  <c r="F992" i="2" s="1"/>
  <c r="E991" i="2"/>
  <c r="F991" i="2"/>
  <c r="L991" i="2" s="1"/>
  <c r="E990" i="2"/>
  <c r="F990" i="2" s="1"/>
  <c r="E989" i="2"/>
  <c r="F989" i="2" s="1"/>
  <c r="M989" i="2" s="1"/>
  <c r="L989" i="2"/>
  <c r="E988" i="2"/>
  <c r="F988" i="2" s="1"/>
  <c r="E987" i="2"/>
  <c r="F987" i="2"/>
  <c r="E986" i="2"/>
  <c r="F986" i="2" s="1"/>
  <c r="E985" i="2"/>
  <c r="F985" i="2"/>
  <c r="M985" i="2"/>
  <c r="L985" i="2"/>
  <c r="E984" i="2"/>
  <c r="F984" i="2" s="1"/>
  <c r="E983" i="2"/>
  <c r="F983" i="2" s="1"/>
  <c r="E982" i="2"/>
  <c r="F982" i="2" s="1"/>
  <c r="E981" i="2"/>
  <c r="F981" i="2" s="1"/>
  <c r="E980" i="2"/>
  <c r="F980" i="2" s="1"/>
  <c r="E979" i="2"/>
  <c r="F979" i="2" s="1"/>
  <c r="M979" i="2"/>
  <c r="L979" i="2"/>
  <c r="E978" i="2"/>
  <c r="F978" i="2" s="1"/>
  <c r="E977" i="2"/>
  <c r="F977" i="2" s="1"/>
  <c r="E976" i="2"/>
  <c r="F976" i="2" s="1"/>
  <c r="E975" i="2"/>
  <c r="F975" i="2"/>
  <c r="M975" i="2"/>
  <c r="L975" i="2"/>
  <c r="E974" i="2"/>
  <c r="F974" i="2" s="1"/>
  <c r="E973" i="2"/>
  <c r="F973" i="2" s="1"/>
  <c r="M973" i="2" s="1"/>
  <c r="E972" i="2"/>
  <c r="F972" i="2" s="1"/>
  <c r="E971" i="2"/>
  <c r="F971" i="2"/>
  <c r="E970" i="2"/>
  <c r="F970" i="2" s="1"/>
  <c r="E969" i="2"/>
  <c r="F969" i="2"/>
  <c r="L969" i="2" s="1"/>
  <c r="M969" i="2"/>
  <c r="E968" i="2"/>
  <c r="F968" i="2" s="1"/>
  <c r="E967" i="2"/>
  <c r="F967" i="2" s="1"/>
  <c r="E966" i="2"/>
  <c r="F966" i="2" s="1"/>
  <c r="E965" i="2"/>
  <c r="F965" i="2"/>
  <c r="L965" i="2" s="1"/>
  <c r="M965" i="2"/>
  <c r="E964" i="2"/>
  <c r="F964" i="2" s="1"/>
  <c r="E963" i="2"/>
  <c r="F963" i="2" s="1"/>
  <c r="M963" i="2" s="1"/>
  <c r="E962" i="2"/>
  <c r="F962" i="2" s="1"/>
  <c r="E961" i="2"/>
  <c r="F961" i="2" s="1"/>
  <c r="E960" i="2"/>
  <c r="F960" i="2" s="1"/>
  <c r="E959" i="2"/>
  <c r="F959" i="2"/>
  <c r="L959" i="2" s="1"/>
  <c r="E958" i="2"/>
  <c r="F958" i="2" s="1"/>
  <c r="E957" i="2"/>
  <c r="F957" i="2" s="1"/>
  <c r="M957" i="2" s="1"/>
  <c r="L957" i="2"/>
  <c r="E956" i="2"/>
  <c r="F956" i="2" s="1"/>
  <c r="L956" i="2" s="1"/>
  <c r="M956" i="2"/>
  <c r="E955" i="2"/>
  <c r="F955" i="2" s="1"/>
  <c r="E954" i="2"/>
  <c r="F954" i="2"/>
  <c r="M954" i="2"/>
  <c r="L954" i="2"/>
  <c r="E953" i="2"/>
  <c r="F953" i="2" s="1"/>
  <c r="E952" i="2"/>
  <c r="F952" i="2"/>
  <c r="L952" i="2" s="1"/>
  <c r="M952" i="2"/>
  <c r="E951" i="2"/>
  <c r="F951" i="2" s="1"/>
  <c r="E950" i="2"/>
  <c r="F950" i="2"/>
  <c r="M950" i="2"/>
  <c r="L950" i="2"/>
  <c r="E949" i="2"/>
  <c r="F949" i="2" s="1"/>
  <c r="E948" i="2"/>
  <c r="F948" i="2"/>
  <c r="M948" i="2" s="1"/>
  <c r="E947" i="2"/>
  <c r="F947" i="2" s="1"/>
  <c r="E946" i="2"/>
  <c r="F946" i="2"/>
  <c r="M946" i="2"/>
  <c r="L946" i="2"/>
  <c r="E945" i="2"/>
  <c r="F945" i="2" s="1"/>
  <c r="E944" i="2"/>
  <c r="F944" i="2"/>
  <c r="M944" i="2"/>
  <c r="L944" i="2"/>
  <c r="E943" i="2"/>
  <c r="F943" i="2" s="1"/>
  <c r="E942" i="2"/>
  <c r="F942" i="2"/>
  <c r="L942" i="2" s="1"/>
  <c r="E941" i="2"/>
  <c r="F941" i="2" s="1"/>
  <c r="E940" i="2"/>
  <c r="F940" i="2"/>
  <c r="M940" i="2"/>
  <c r="L940" i="2"/>
  <c r="E939" i="2"/>
  <c r="F939" i="2" s="1"/>
  <c r="E938" i="2"/>
  <c r="F938" i="2"/>
  <c r="M938" i="2"/>
  <c r="L938" i="2"/>
  <c r="E937" i="2"/>
  <c r="F937" i="2" s="1"/>
  <c r="E936" i="2"/>
  <c r="F936" i="2"/>
  <c r="L936" i="2" s="1"/>
  <c r="M936" i="2"/>
  <c r="E935" i="2"/>
  <c r="F935" i="2" s="1"/>
  <c r="E934" i="2"/>
  <c r="F934" i="2"/>
  <c r="M934" i="2"/>
  <c r="L934" i="2"/>
  <c r="E933" i="2"/>
  <c r="F933" i="2" s="1"/>
  <c r="E932" i="2"/>
  <c r="F932" i="2"/>
  <c r="M932" i="2" s="1"/>
  <c r="E931" i="2"/>
  <c r="F931" i="2" s="1"/>
  <c r="E930" i="2"/>
  <c r="F930" i="2"/>
  <c r="M930" i="2"/>
  <c r="L930" i="2"/>
  <c r="E929" i="2"/>
  <c r="F929" i="2" s="1"/>
  <c r="E928" i="2"/>
  <c r="F928" i="2"/>
  <c r="M928" i="2"/>
  <c r="L928" i="2"/>
  <c r="E927" i="2"/>
  <c r="F927" i="2" s="1"/>
  <c r="E926" i="2"/>
  <c r="F926" i="2"/>
  <c r="L926" i="2" s="1"/>
  <c r="E925" i="2"/>
  <c r="F925" i="2" s="1"/>
  <c r="E924" i="2"/>
  <c r="F924" i="2"/>
  <c r="M924" i="2"/>
  <c r="L924" i="2"/>
  <c r="E923" i="2"/>
  <c r="F923" i="2" s="1"/>
  <c r="E922" i="2"/>
  <c r="F922" i="2"/>
  <c r="M922" i="2"/>
  <c r="L922" i="2"/>
  <c r="E921" i="2"/>
  <c r="F921" i="2" s="1"/>
  <c r="E920" i="2"/>
  <c r="F920" i="2"/>
  <c r="L920" i="2" s="1"/>
  <c r="M920" i="2"/>
  <c r="E919" i="2"/>
  <c r="F919" i="2" s="1"/>
  <c r="E918" i="2"/>
  <c r="F918" i="2"/>
  <c r="M918" i="2"/>
  <c r="L918" i="2"/>
  <c r="E917" i="2"/>
  <c r="F917" i="2" s="1"/>
  <c r="E916" i="2"/>
  <c r="F916" i="2"/>
  <c r="M916" i="2" s="1"/>
  <c r="E915" i="2"/>
  <c r="F915" i="2" s="1"/>
  <c r="E914" i="2"/>
  <c r="F914" i="2"/>
  <c r="M914" i="2"/>
  <c r="L914" i="2"/>
  <c r="E913" i="2"/>
  <c r="F913" i="2" s="1"/>
  <c r="E912" i="2"/>
  <c r="F912" i="2"/>
  <c r="M912" i="2"/>
  <c r="L912" i="2"/>
  <c r="E911" i="2"/>
  <c r="F911" i="2" s="1"/>
  <c r="E910" i="2"/>
  <c r="F910" i="2"/>
  <c r="L910" i="2" s="1"/>
  <c r="E909" i="2"/>
  <c r="F909" i="2" s="1"/>
  <c r="E908" i="2"/>
  <c r="F908" i="2"/>
  <c r="M908" i="2"/>
  <c r="L908" i="2"/>
  <c r="E907" i="2"/>
  <c r="F907" i="2" s="1"/>
  <c r="E906" i="2"/>
  <c r="F906" i="2"/>
  <c r="M906" i="2"/>
  <c r="L906" i="2"/>
  <c r="E905" i="2"/>
  <c r="F905" i="2" s="1"/>
  <c r="E904" i="2"/>
  <c r="F904" i="2"/>
  <c r="L904" i="2" s="1"/>
  <c r="M904" i="2"/>
  <c r="E903" i="2"/>
  <c r="F903" i="2" s="1"/>
  <c r="E902" i="2"/>
  <c r="F902" i="2"/>
  <c r="M902" i="2"/>
  <c r="L902" i="2"/>
  <c r="E901" i="2"/>
  <c r="F901" i="2" s="1"/>
  <c r="E900" i="2"/>
  <c r="F900" i="2"/>
  <c r="M900" i="2" s="1"/>
  <c r="E899" i="2"/>
  <c r="F899" i="2" s="1"/>
  <c r="E898" i="2"/>
  <c r="F898" i="2"/>
  <c r="M898" i="2"/>
  <c r="L898" i="2"/>
  <c r="E897" i="2"/>
  <c r="F897" i="2" s="1"/>
  <c r="E896" i="2"/>
  <c r="F896" i="2"/>
  <c r="M896" i="2"/>
  <c r="L896" i="2"/>
  <c r="E895" i="2"/>
  <c r="F895" i="2" s="1"/>
  <c r="E894" i="2"/>
  <c r="F894" i="2"/>
  <c r="L894" i="2" s="1"/>
  <c r="E893" i="2"/>
  <c r="F893" i="2" s="1"/>
  <c r="E892" i="2"/>
  <c r="F892" i="2"/>
  <c r="M892" i="2"/>
  <c r="L892" i="2"/>
  <c r="E891" i="2"/>
  <c r="F891" i="2" s="1"/>
  <c r="E890" i="2"/>
  <c r="F890" i="2"/>
  <c r="M890" i="2"/>
  <c r="L890" i="2"/>
  <c r="E889" i="2"/>
  <c r="F889" i="2" s="1"/>
  <c r="E888" i="2"/>
  <c r="F888" i="2"/>
  <c r="L888" i="2" s="1"/>
  <c r="M888" i="2"/>
  <c r="E887" i="2"/>
  <c r="F887" i="2" s="1"/>
  <c r="E886" i="2"/>
  <c r="F886" i="2"/>
  <c r="M886" i="2"/>
  <c r="L886" i="2"/>
  <c r="E885" i="2"/>
  <c r="F885" i="2" s="1"/>
  <c r="E884" i="2"/>
  <c r="F884" i="2"/>
  <c r="M884" i="2" s="1"/>
  <c r="E883" i="2"/>
  <c r="F883" i="2" s="1"/>
  <c r="E882" i="2"/>
  <c r="F882" i="2"/>
  <c r="M882" i="2"/>
  <c r="L882" i="2"/>
  <c r="E881" i="2"/>
  <c r="F881" i="2" s="1"/>
  <c r="E880" i="2"/>
  <c r="F880" i="2"/>
  <c r="M880" i="2"/>
  <c r="L880" i="2"/>
  <c r="E879" i="2"/>
  <c r="F879" i="2" s="1"/>
  <c r="E878" i="2"/>
  <c r="F878" i="2"/>
  <c r="L878" i="2" s="1"/>
  <c r="E877" i="2"/>
  <c r="F877" i="2" s="1"/>
  <c r="E876" i="2"/>
  <c r="F876" i="2"/>
  <c r="M876" i="2"/>
  <c r="L876" i="2"/>
  <c r="E875" i="2"/>
  <c r="F875" i="2" s="1"/>
  <c r="E874" i="2"/>
  <c r="F874" i="2"/>
  <c r="M874" i="2"/>
  <c r="L874" i="2"/>
  <c r="E873" i="2"/>
  <c r="F873" i="2" s="1"/>
  <c r="E872" i="2"/>
  <c r="F872" i="2"/>
  <c r="L872" i="2" s="1"/>
  <c r="M872" i="2"/>
  <c r="E871" i="2"/>
  <c r="F871" i="2" s="1"/>
  <c r="E870" i="2"/>
  <c r="F870" i="2"/>
  <c r="M870" i="2"/>
  <c r="L870" i="2"/>
  <c r="E869" i="2"/>
  <c r="F869" i="2" s="1"/>
  <c r="E868" i="2"/>
  <c r="F868" i="2"/>
  <c r="M868" i="2" s="1"/>
  <c r="E867" i="2"/>
  <c r="F867" i="2" s="1"/>
  <c r="E866" i="2"/>
  <c r="F866" i="2"/>
  <c r="M866" i="2"/>
  <c r="L866" i="2"/>
  <c r="E865" i="2"/>
  <c r="F865" i="2" s="1"/>
  <c r="E864" i="2"/>
  <c r="F864" i="2"/>
  <c r="M864" i="2"/>
  <c r="L864" i="2"/>
  <c r="E863" i="2"/>
  <c r="F863" i="2" s="1"/>
  <c r="E862" i="2"/>
  <c r="F862" i="2"/>
  <c r="L862" i="2" s="1"/>
  <c r="E861" i="2"/>
  <c r="F861" i="2" s="1"/>
  <c r="E860" i="2"/>
  <c r="F860" i="2"/>
  <c r="M860" i="2"/>
  <c r="L860" i="2"/>
  <c r="E859" i="2"/>
  <c r="F859" i="2" s="1"/>
  <c r="E858" i="2"/>
  <c r="F858" i="2"/>
  <c r="M858" i="2"/>
  <c r="L858" i="2"/>
  <c r="E857" i="2"/>
  <c r="F857" i="2" s="1"/>
  <c r="E856" i="2"/>
  <c r="F856" i="2"/>
  <c r="L856" i="2" s="1"/>
  <c r="M856" i="2"/>
  <c r="E855" i="2"/>
  <c r="F855" i="2" s="1"/>
  <c r="E854" i="2"/>
  <c r="F854" i="2"/>
  <c r="M854" i="2"/>
  <c r="L854" i="2"/>
  <c r="E853" i="2"/>
  <c r="F853" i="2" s="1"/>
  <c r="E852" i="2"/>
  <c r="F852" i="2"/>
  <c r="M852" i="2" s="1"/>
  <c r="E851" i="2"/>
  <c r="F851" i="2" s="1"/>
  <c r="E850" i="2"/>
  <c r="F850" i="2"/>
  <c r="M850" i="2"/>
  <c r="L850" i="2"/>
  <c r="E849" i="2"/>
  <c r="F849" i="2" s="1"/>
  <c r="E848" i="2"/>
  <c r="F848" i="2"/>
  <c r="M848" i="2"/>
  <c r="L848" i="2"/>
  <c r="E847" i="2"/>
  <c r="F847" i="2" s="1"/>
  <c r="E846" i="2"/>
  <c r="F846" i="2"/>
  <c r="L846" i="2" s="1"/>
  <c r="E845" i="2"/>
  <c r="F845" i="2" s="1"/>
  <c r="E844" i="2"/>
  <c r="F844" i="2"/>
  <c r="M844" i="2"/>
  <c r="L844" i="2"/>
  <c r="E843" i="2"/>
  <c r="F843" i="2" s="1"/>
  <c r="E842" i="2"/>
  <c r="F842" i="2"/>
  <c r="M842" i="2"/>
  <c r="L842" i="2"/>
  <c r="E841" i="2"/>
  <c r="F841" i="2" s="1"/>
  <c r="E840" i="2"/>
  <c r="F840" i="2"/>
  <c r="L840" i="2" s="1"/>
  <c r="M840" i="2"/>
  <c r="E839" i="2"/>
  <c r="F839" i="2" s="1"/>
  <c r="E838" i="2"/>
  <c r="F838" i="2"/>
  <c r="M838" i="2"/>
  <c r="L838" i="2"/>
  <c r="E837" i="2"/>
  <c r="F837" i="2" s="1"/>
  <c r="E836" i="2"/>
  <c r="F836" i="2"/>
  <c r="M836" i="2" s="1"/>
  <c r="E835" i="2"/>
  <c r="F835" i="2" s="1"/>
  <c r="E834" i="2"/>
  <c r="F834" i="2"/>
  <c r="M834" i="2"/>
  <c r="L834" i="2"/>
  <c r="E833" i="2"/>
  <c r="F833" i="2" s="1"/>
  <c r="E832" i="2"/>
  <c r="F832" i="2"/>
  <c r="M832" i="2"/>
  <c r="L832" i="2"/>
  <c r="E831" i="2"/>
  <c r="F831" i="2" s="1"/>
  <c r="E830" i="2"/>
  <c r="F830" i="2"/>
  <c r="L830" i="2" s="1"/>
  <c r="E829" i="2"/>
  <c r="F829" i="2" s="1"/>
  <c r="E828" i="2"/>
  <c r="F828" i="2"/>
  <c r="M828" i="2"/>
  <c r="L828" i="2"/>
  <c r="E827" i="2"/>
  <c r="F827" i="2" s="1"/>
  <c r="E826" i="2"/>
  <c r="F826" i="2"/>
  <c r="M826" i="2"/>
  <c r="L826" i="2"/>
  <c r="E825" i="2"/>
  <c r="F825" i="2" s="1"/>
  <c r="E824" i="2"/>
  <c r="F824" i="2"/>
  <c r="L824" i="2" s="1"/>
  <c r="M824" i="2"/>
  <c r="E823" i="2"/>
  <c r="F823" i="2" s="1"/>
  <c r="E822" i="2"/>
  <c r="F822" i="2"/>
  <c r="M822" i="2"/>
  <c r="L822" i="2"/>
  <c r="E821" i="2"/>
  <c r="F821" i="2" s="1"/>
  <c r="E820" i="2"/>
  <c r="F820" i="2"/>
  <c r="M820" i="2" s="1"/>
  <c r="E819" i="2"/>
  <c r="F819" i="2" s="1"/>
  <c r="E818" i="2"/>
  <c r="F818" i="2"/>
  <c r="M818" i="2"/>
  <c r="L818" i="2"/>
  <c r="E817" i="2"/>
  <c r="F817" i="2" s="1"/>
  <c r="E816" i="2"/>
  <c r="F816" i="2"/>
  <c r="M816" i="2"/>
  <c r="L816" i="2"/>
  <c r="E815" i="2"/>
  <c r="F815" i="2" s="1"/>
  <c r="E814" i="2"/>
  <c r="F814" i="2"/>
  <c r="L814" i="2" s="1"/>
  <c r="E813" i="2"/>
  <c r="F813" i="2" s="1"/>
  <c r="E812" i="2"/>
  <c r="F812" i="2"/>
  <c r="M812" i="2"/>
  <c r="L812" i="2"/>
  <c r="E811" i="2"/>
  <c r="F811" i="2" s="1"/>
  <c r="E810" i="2"/>
  <c r="F810" i="2"/>
  <c r="M810" i="2"/>
  <c r="L810" i="2"/>
  <c r="E809" i="2"/>
  <c r="F809" i="2" s="1"/>
  <c r="E808" i="2"/>
  <c r="F808" i="2"/>
  <c r="L808" i="2" s="1"/>
  <c r="M808" i="2"/>
  <c r="E807" i="2"/>
  <c r="F807" i="2" s="1"/>
  <c r="E806" i="2"/>
  <c r="F806" i="2"/>
  <c r="M806" i="2"/>
  <c r="L806" i="2"/>
  <c r="E805" i="2"/>
  <c r="F805" i="2" s="1"/>
  <c r="E804" i="2"/>
  <c r="F804" i="2"/>
  <c r="M804" i="2" s="1"/>
  <c r="E803" i="2"/>
  <c r="F803" i="2" s="1"/>
  <c r="E802" i="2"/>
  <c r="F802" i="2"/>
  <c r="M802" i="2"/>
  <c r="L802" i="2"/>
  <c r="E801" i="2"/>
  <c r="F801" i="2" s="1"/>
  <c r="E800" i="2"/>
  <c r="F800" i="2"/>
  <c r="M800" i="2"/>
  <c r="L800" i="2"/>
  <c r="E799" i="2"/>
  <c r="F799" i="2" s="1"/>
  <c r="E798" i="2"/>
  <c r="F798" i="2"/>
  <c r="L798" i="2" s="1"/>
  <c r="E797" i="2"/>
  <c r="F797" i="2" s="1"/>
  <c r="E796" i="2"/>
  <c r="F796" i="2"/>
  <c r="M796" i="2"/>
  <c r="L796" i="2"/>
  <c r="E795" i="2"/>
  <c r="F795" i="2" s="1"/>
  <c r="E794" i="2"/>
  <c r="F794" i="2"/>
  <c r="M794" i="2"/>
  <c r="L794" i="2"/>
  <c r="E793" i="2"/>
  <c r="F793" i="2" s="1"/>
  <c r="E792" i="2"/>
  <c r="F792" i="2"/>
  <c r="L792" i="2" s="1"/>
  <c r="M792" i="2"/>
  <c r="E791" i="2"/>
  <c r="F791" i="2" s="1"/>
  <c r="E790" i="2"/>
  <c r="F790" i="2"/>
  <c r="M790" i="2"/>
  <c r="L790" i="2"/>
  <c r="E789" i="2"/>
  <c r="F789" i="2" s="1"/>
  <c r="E788" i="2"/>
  <c r="F788" i="2"/>
  <c r="M788" i="2" s="1"/>
  <c r="E787" i="2"/>
  <c r="F787" i="2" s="1"/>
  <c r="E786" i="2"/>
  <c r="F786" i="2"/>
  <c r="M786" i="2"/>
  <c r="L786" i="2"/>
  <c r="E785" i="2"/>
  <c r="F785" i="2" s="1"/>
  <c r="E784" i="2"/>
  <c r="F784" i="2"/>
  <c r="M784" i="2"/>
  <c r="L784" i="2"/>
  <c r="E783" i="2"/>
  <c r="F783" i="2" s="1"/>
  <c r="E782" i="2"/>
  <c r="F782" i="2"/>
  <c r="L782" i="2" s="1"/>
  <c r="E781" i="2"/>
  <c r="F781" i="2" s="1"/>
  <c r="E780" i="2"/>
  <c r="F780" i="2"/>
  <c r="M780" i="2"/>
  <c r="L780" i="2"/>
  <c r="E779" i="2"/>
  <c r="F779" i="2" s="1"/>
  <c r="E778" i="2"/>
  <c r="F778" i="2"/>
  <c r="M778" i="2"/>
  <c r="L778" i="2"/>
  <c r="E777" i="2"/>
  <c r="F777" i="2" s="1"/>
  <c r="E776" i="2"/>
  <c r="F776" i="2"/>
  <c r="L776" i="2" s="1"/>
  <c r="M776" i="2"/>
  <c r="E775" i="2"/>
  <c r="F775" i="2" s="1"/>
  <c r="E774" i="2"/>
  <c r="F774" i="2"/>
  <c r="M774" i="2"/>
  <c r="L774" i="2"/>
  <c r="E773" i="2"/>
  <c r="F773" i="2" s="1"/>
  <c r="E772" i="2"/>
  <c r="F772" i="2"/>
  <c r="M772" i="2" s="1"/>
  <c r="E771" i="2"/>
  <c r="F771" i="2" s="1"/>
  <c r="E770" i="2"/>
  <c r="F770" i="2"/>
  <c r="M770" i="2"/>
  <c r="L770" i="2"/>
  <c r="E769" i="2"/>
  <c r="F769" i="2" s="1"/>
  <c r="E768" i="2"/>
  <c r="F768" i="2"/>
  <c r="M768" i="2"/>
  <c r="L768" i="2"/>
  <c r="E767" i="2"/>
  <c r="F767" i="2" s="1"/>
  <c r="E766" i="2"/>
  <c r="F766" i="2"/>
  <c r="L766" i="2" s="1"/>
  <c r="E765" i="2"/>
  <c r="F765" i="2" s="1"/>
  <c r="E764" i="2"/>
  <c r="F764" i="2"/>
  <c r="M764" i="2"/>
  <c r="L764" i="2"/>
  <c r="E763" i="2"/>
  <c r="F763" i="2" s="1"/>
  <c r="E762" i="2"/>
  <c r="F762" i="2"/>
  <c r="M762" i="2"/>
  <c r="L762" i="2"/>
  <c r="E761" i="2"/>
  <c r="F761" i="2" s="1"/>
  <c r="E760" i="2"/>
  <c r="F760" i="2"/>
  <c r="L760" i="2" s="1"/>
  <c r="M760" i="2"/>
  <c r="E759" i="2"/>
  <c r="F759" i="2" s="1"/>
  <c r="E758" i="2"/>
  <c r="F758" i="2"/>
  <c r="M758" i="2"/>
  <c r="L758" i="2"/>
  <c r="E757" i="2"/>
  <c r="F757" i="2" s="1"/>
  <c r="E756" i="2"/>
  <c r="F756" i="2"/>
  <c r="M756" i="2" s="1"/>
  <c r="E755" i="2"/>
  <c r="F755" i="2" s="1"/>
  <c r="E754" i="2"/>
  <c r="F754" i="2"/>
  <c r="M754" i="2"/>
  <c r="L754" i="2"/>
  <c r="E753" i="2"/>
  <c r="F753" i="2" s="1"/>
  <c r="E752" i="2"/>
  <c r="F752" i="2"/>
  <c r="M752" i="2"/>
  <c r="L752" i="2"/>
  <c r="E751" i="2"/>
  <c r="F751" i="2" s="1"/>
  <c r="E750" i="2"/>
  <c r="F750" i="2"/>
  <c r="L750" i="2" s="1"/>
  <c r="E749" i="2"/>
  <c r="F749" i="2" s="1"/>
  <c r="E748" i="2"/>
  <c r="F748" i="2"/>
  <c r="M748" i="2"/>
  <c r="L748" i="2"/>
  <c r="E747" i="2"/>
  <c r="F747" i="2" s="1"/>
  <c r="E746" i="2"/>
  <c r="F746" i="2"/>
  <c r="M746" i="2"/>
  <c r="L746" i="2"/>
  <c r="E745" i="2"/>
  <c r="F745" i="2" s="1"/>
  <c r="E744" i="2"/>
  <c r="F744" i="2"/>
  <c r="L744" i="2" s="1"/>
  <c r="M744" i="2"/>
  <c r="E743" i="2"/>
  <c r="F743" i="2" s="1"/>
  <c r="E742" i="2"/>
  <c r="F742" i="2"/>
  <c r="M742" i="2"/>
  <c r="L742" i="2"/>
  <c r="E741" i="2"/>
  <c r="F741" i="2" s="1"/>
  <c r="E740" i="2"/>
  <c r="F740" i="2"/>
  <c r="M740" i="2" s="1"/>
  <c r="E739" i="2"/>
  <c r="F739" i="2" s="1"/>
  <c r="E738" i="2"/>
  <c r="F738" i="2"/>
  <c r="M738" i="2"/>
  <c r="L738" i="2"/>
  <c r="E737" i="2"/>
  <c r="F737" i="2" s="1"/>
  <c r="E736" i="2"/>
  <c r="F736" i="2"/>
  <c r="M736" i="2"/>
  <c r="L736" i="2"/>
  <c r="E735" i="2"/>
  <c r="F735" i="2" s="1"/>
  <c r="E734" i="2"/>
  <c r="F734" i="2"/>
  <c r="L734" i="2" s="1"/>
  <c r="E733" i="2"/>
  <c r="F733" i="2" s="1"/>
  <c r="E732" i="2"/>
  <c r="F732" i="2"/>
  <c r="M732" i="2"/>
  <c r="L732" i="2"/>
  <c r="E731" i="2"/>
  <c r="F731" i="2" s="1"/>
  <c r="E730" i="2"/>
  <c r="F730" i="2"/>
  <c r="M730" i="2"/>
  <c r="L730" i="2"/>
  <c r="E729" i="2"/>
  <c r="F729" i="2" s="1"/>
  <c r="E728" i="2"/>
  <c r="F728" i="2"/>
  <c r="L728" i="2" s="1"/>
  <c r="M728" i="2"/>
  <c r="E727" i="2"/>
  <c r="F727" i="2" s="1"/>
  <c r="E726" i="2"/>
  <c r="F726" i="2"/>
  <c r="M726" i="2"/>
  <c r="L726" i="2"/>
  <c r="E725" i="2"/>
  <c r="F725" i="2" s="1"/>
  <c r="E724" i="2"/>
  <c r="F724" i="2"/>
  <c r="M724" i="2" s="1"/>
  <c r="E723" i="2"/>
  <c r="F723" i="2" s="1"/>
  <c r="E722" i="2"/>
  <c r="F722" i="2"/>
  <c r="M722" i="2"/>
  <c r="L722" i="2"/>
  <c r="E721" i="2"/>
  <c r="F721" i="2" s="1"/>
  <c r="E720" i="2"/>
  <c r="F720" i="2"/>
  <c r="M720" i="2"/>
  <c r="L720" i="2"/>
  <c r="E719" i="2"/>
  <c r="F719" i="2" s="1"/>
  <c r="E718" i="2"/>
  <c r="F718" i="2"/>
  <c r="L718" i="2" s="1"/>
  <c r="E717" i="2"/>
  <c r="F717" i="2" s="1"/>
  <c r="E716" i="2"/>
  <c r="F716" i="2"/>
  <c r="M716" i="2"/>
  <c r="L716" i="2"/>
  <c r="E715" i="2"/>
  <c r="F715" i="2" s="1"/>
  <c r="E714" i="2"/>
  <c r="F714" i="2"/>
  <c r="M714" i="2"/>
  <c r="L714" i="2"/>
  <c r="E713" i="2"/>
  <c r="F713" i="2" s="1"/>
  <c r="E712" i="2"/>
  <c r="F712" i="2"/>
  <c r="L712" i="2" s="1"/>
  <c r="M712" i="2"/>
  <c r="E711" i="2"/>
  <c r="F711" i="2" s="1"/>
  <c r="E710" i="2"/>
  <c r="F710" i="2"/>
  <c r="M710" i="2"/>
  <c r="L710" i="2"/>
  <c r="E709" i="2"/>
  <c r="F709" i="2" s="1"/>
  <c r="E708" i="2"/>
  <c r="F708" i="2"/>
  <c r="M708" i="2" s="1"/>
  <c r="E707" i="2"/>
  <c r="F707" i="2" s="1"/>
  <c r="E706" i="2"/>
  <c r="F706" i="2"/>
  <c r="M706" i="2"/>
  <c r="L706" i="2"/>
  <c r="E705" i="2"/>
  <c r="F705" i="2" s="1"/>
  <c r="E704" i="2"/>
  <c r="F704" i="2"/>
  <c r="M704" i="2"/>
  <c r="L704" i="2"/>
  <c r="E703" i="2"/>
  <c r="F703" i="2" s="1"/>
  <c r="E702" i="2"/>
  <c r="F702" i="2"/>
  <c r="L702" i="2" s="1"/>
  <c r="E701" i="2"/>
  <c r="F701" i="2" s="1"/>
  <c r="E700" i="2"/>
  <c r="F700" i="2"/>
  <c r="M700" i="2"/>
  <c r="L700" i="2"/>
  <c r="E699" i="2"/>
  <c r="F699" i="2" s="1"/>
  <c r="E698" i="2"/>
  <c r="F698" i="2"/>
  <c r="M698" i="2"/>
  <c r="L698" i="2"/>
  <c r="E697" i="2"/>
  <c r="F697" i="2" s="1"/>
  <c r="E696" i="2"/>
  <c r="F696" i="2"/>
  <c r="L696" i="2" s="1"/>
  <c r="M696" i="2"/>
  <c r="E695" i="2"/>
  <c r="F695" i="2" s="1"/>
  <c r="E694" i="2"/>
  <c r="F694" i="2"/>
  <c r="M694" i="2"/>
  <c r="L694" i="2"/>
  <c r="E693" i="2"/>
  <c r="F693" i="2" s="1"/>
  <c r="E692" i="2"/>
  <c r="F692" i="2"/>
  <c r="M692" i="2" s="1"/>
  <c r="E691" i="2"/>
  <c r="F691" i="2" s="1"/>
  <c r="E690" i="2"/>
  <c r="F690" i="2"/>
  <c r="M690" i="2"/>
  <c r="L690" i="2"/>
  <c r="E689" i="2"/>
  <c r="F689" i="2" s="1"/>
  <c r="E688" i="2"/>
  <c r="F688" i="2"/>
  <c r="M688" i="2"/>
  <c r="L688" i="2"/>
  <c r="E687" i="2"/>
  <c r="F687" i="2" s="1"/>
  <c r="E686" i="2"/>
  <c r="F686" i="2"/>
  <c r="L686" i="2" s="1"/>
  <c r="E685" i="2"/>
  <c r="F685" i="2" s="1"/>
  <c r="E684" i="2"/>
  <c r="F684" i="2"/>
  <c r="M684" i="2"/>
  <c r="L684" i="2"/>
  <c r="E683" i="2"/>
  <c r="F683" i="2" s="1"/>
  <c r="E682" i="2"/>
  <c r="F682" i="2"/>
  <c r="M682" i="2"/>
  <c r="L682" i="2"/>
  <c r="E681" i="2"/>
  <c r="F681" i="2" s="1"/>
  <c r="E680" i="2"/>
  <c r="F680" i="2"/>
  <c r="L680" i="2" s="1"/>
  <c r="M680" i="2"/>
  <c r="E679" i="2"/>
  <c r="F679" i="2" s="1"/>
  <c r="E678" i="2"/>
  <c r="F678" i="2"/>
  <c r="M678" i="2"/>
  <c r="L678" i="2"/>
  <c r="E677" i="2"/>
  <c r="F677" i="2" s="1"/>
  <c r="E676" i="2"/>
  <c r="F676" i="2"/>
  <c r="M676" i="2" s="1"/>
  <c r="E675" i="2"/>
  <c r="F675" i="2" s="1"/>
  <c r="E674" i="2"/>
  <c r="F674" i="2"/>
  <c r="M674" i="2"/>
  <c r="L674" i="2"/>
  <c r="E673" i="2"/>
  <c r="F673" i="2" s="1"/>
  <c r="E672" i="2"/>
  <c r="F672" i="2"/>
  <c r="M672" i="2"/>
  <c r="L672" i="2"/>
  <c r="E671" i="2"/>
  <c r="F671" i="2" s="1"/>
  <c r="E670" i="2"/>
  <c r="F670" i="2"/>
  <c r="L670" i="2" s="1"/>
  <c r="E669" i="2"/>
  <c r="F669" i="2" s="1"/>
  <c r="E668" i="2"/>
  <c r="F668" i="2"/>
  <c r="M668" i="2"/>
  <c r="L668" i="2"/>
  <c r="E667" i="2"/>
  <c r="F667" i="2" s="1"/>
  <c r="E666" i="2"/>
  <c r="F666" i="2"/>
  <c r="M666" i="2"/>
  <c r="L666" i="2"/>
  <c r="E665" i="2"/>
  <c r="F665" i="2" s="1"/>
  <c r="E664" i="2"/>
  <c r="F664" i="2"/>
  <c r="L664" i="2" s="1"/>
  <c r="M664" i="2"/>
  <c r="E663" i="2"/>
  <c r="F663" i="2" s="1"/>
  <c r="E662" i="2"/>
  <c r="F662" i="2"/>
  <c r="M662" i="2"/>
  <c r="L662" i="2"/>
  <c r="E661" i="2"/>
  <c r="F661" i="2" s="1"/>
  <c r="E660" i="2"/>
  <c r="F660" i="2"/>
  <c r="M660" i="2" s="1"/>
  <c r="E659" i="2"/>
  <c r="F659" i="2" s="1"/>
  <c r="E658" i="2"/>
  <c r="F658" i="2"/>
  <c r="M658" i="2"/>
  <c r="L658" i="2"/>
  <c r="E657" i="2"/>
  <c r="F657" i="2" s="1"/>
  <c r="E656" i="2"/>
  <c r="F656" i="2"/>
  <c r="M656" i="2"/>
  <c r="L656" i="2"/>
  <c r="E655" i="2"/>
  <c r="F655" i="2" s="1"/>
  <c r="E654" i="2"/>
  <c r="F654" i="2"/>
  <c r="L654" i="2" s="1"/>
  <c r="E653" i="2"/>
  <c r="F653" i="2" s="1"/>
  <c r="E652" i="2"/>
  <c r="F652" i="2"/>
  <c r="M652" i="2"/>
  <c r="L652" i="2"/>
  <c r="E651" i="2"/>
  <c r="F651" i="2" s="1"/>
  <c r="E650" i="2"/>
  <c r="F650" i="2"/>
  <c r="M650" i="2"/>
  <c r="L650" i="2"/>
  <c r="E649" i="2"/>
  <c r="F649" i="2" s="1"/>
  <c r="E648" i="2"/>
  <c r="F648" i="2"/>
  <c r="L648" i="2" s="1"/>
  <c r="M648" i="2"/>
  <c r="E647" i="2"/>
  <c r="F647" i="2" s="1"/>
  <c r="E646" i="2"/>
  <c r="F646" i="2"/>
  <c r="M646" i="2"/>
  <c r="L646" i="2"/>
  <c r="E645" i="2"/>
  <c r="F645" i="2" s="1"/>
  <c r="E644" i="2"/>
  <c r="F644" i="2"/>
  <c r="M644" i="2" s="1"/>
  <c r="E643" i="2"/>
  <c r="F643" i="2" s="1"/>
  <c r="E642" i="2"/>
  <c r="F642" i="2"/>
  <c r="M642" i="2"/>
  <c r="L642" i="2"/>
  <c r="E641" i="2"/>
  <c r="F641" i="2" s="1"/>
  <c r="E640" i="2"/>
  <c r="F640" i="2"/>
  <c r="M640" i="2"/>
  <c r="L640" i="2"/>
  <c r="E639" i="2"/>
  <c r="F639" i="2" s="1"/>
  <c r="E638" i="2"/>
  <c r="F638" i="2"/>
  <c r="L638" i="2" s="1"/>
  <c r="E637" i="2"/>
  <c r="F637" i="2" s="1"/>
  <c r="E636" i="2"/>
  <c r="F636" i="2"/>
  <c r="M636" i="2"/>
  <c r="L636" i="2"/>
  <c r="E635" i="2"/>
  <c r="F635" i="2" s="1"/>
  <c r="E634" i="2"/>
  <c r="F634" i="2"/>
  <c r="M634" i="2"/>
  <c r="L634" i="2"/>
  <c r="E633" i="2"/>
  <c r="F633" i="2" s="1"/>
  <c r="E632" i="2"/>
  <c r="F632" i="2"/>
  <c r="L632" i="2" s="1"/>
  <c r="M632" i="2"/>
  <c r="E631" i="2"/>
  <c r="F631" i="2" s="1"/>
  <c r="E630" i="2"/>
  <c r="F630" i="2"/>
  <c r="M630" i="2"/>
  <c r="L630" i="2"/>
  <c r="E629" i="2"/>
  <c r="F629" i="2" s="1"/>
  <c r="E628" i="2"/>
  <c r="F628" i="2"/>
  <c r="M628" i="2" s="1"/>
  <c r="E627" i="2"/>
  <c r="F627" i="2" s="1"/>
  <c r="E626" i="2"/>
  <c r="F626" i="2"/>
  <c r="M626" i="2"/>
  <c r="L626" i="2"/>
  <c r="E625" i="2"/>
  <c r="F625" i="2" s="1"/>
  <c r="E624" i="2"/>
  <c r="F624" i="2"/>
  <c r="M624" i="2"/>
  <c r="L624" i="2"/>
  <c r="E623" i="2"/>
  <c r="F623" i="2" s="1"/>
  <c r="E622" i="2"/>
  <c r="F622" i="2"/>
  <c r="L622" i="2" s="1"/>
  <c r="E621" i="2"/>
  <c r="F621" i="2" s="1"/>
  <c r="E620" i="2"/>
  <c r="F620" i="2"/>
  <c r="M620" i="2"/>
  <c r="L620" i="2"/>
  <c r="E619" i="2"/>
  <c r="F619" i="2" s="1"/>
  <c r="E618" i="2"/>
  <c r="F618" i="2"/>
  <c r="M618" i="2"/>
  <c r="L618" i="2"/>
  <c r="E617" i="2"/>
  <c r="F617" i="2" s="1"/>
  <c r="E616" i="2"/>
  <c r="F616" i="2"/>
  <c r="L616" i="2" s="1"/>
  <c r="M616" i="2"/>
  <c r="E615" i="2"/>
  <c r="F615" i="2" s="1"/>
  <c r="E614" i="2"/>
  <c r="F614" i="2"/>
  <c r="M614" i="2"/>
  <c r="L614" i="2"/>
  <c r="E613" i="2"/>
  <c r="F613" i="2" s="1"/>
  <c r="E612" i="2"/>
  <c r="F612" i="2"/>
  <c r="M612" i="2" s="1"/>
  <c r="L612" i="2"/>
  <c r="E611" i="2"/>
  <c r="F611" i="2" s="1"/>
  <c r="E610" i="2"/>
  <c r="F610" i="2"/>
  <c r="M610" i="2"/>
  <c r="L610" i="2"/>
  <c r="E609" i="2"/>
  <c r="F609" i="2" s="1"/>
  <c r="E608" i="2"/>
  <c r="F608" i="2"/>
  <c r="M608" i="2"/>
  <c r="L608" i="2"/>
  <c r="E607" i="2"/>
  <c r="F607" i="2" s="1"/>
  <c r="E606" i="2"/>
  <c r="F606" i="2"/>
  <c r="L606" i="2" s="1"/>
  <c r="E605" i="2"/>
  <c r="F605" i="2" s="1"/>
  <c r="E604" i="2"/>
  <c r="F604" i="2"/>
  <c r="M604" i="2"/>
  <c r="L604" i="2"/>
  <c r="E603" i="2"/>
  <c r="F603" i="2" s="1"/>
  <c r="E602" i="2"/>
  <c r="F602" i="2"/>
  <c r="M602" i="2"/>
  <c r="L602" i="2"/>
  <c r="E601" i="2"/>
  <c r="F601" i="2" s="1"/>
  <c r="E600" i="2"/>
  <c r="F600" i="2"/>
  <c r="L600" i="2" s="1"/>
  <c r="M600" i="2"/>
  <c r="E599" i="2"/>
  <c r="F599" i="2" s="1"/>
  <c r="E598" i="2"/>
  <c r="F598" i="2"/>
  <c r="M598" i="2"/>
  <c r="L598" i="2"/>
  <c r="E597" i="2"/>
  <c r="F597" i="2" s="1"/>
  <c r="E596" i="2"/>
  <c r="F596" i="2"/>
  <c r="M596" i="2" s="1"/>
  <c r="E595" i="2"/>
  <c r="F595" i="2" s="1"/>
  <c r="E594" i="2"/>
  <c r="F594" i="2"/>
  <c r="M594" i="2"/>
  <c r="L594" i="2"/>
  <c r="E593" i="2"/>
  <c r="F593" i="2" s="1"/>
  <c r="E592" i="2"/>
  <c r="F592" i="2"/>
  <c r="M592" i="2"/>
  <c r="L592" i="2"/>
  <c r="E591" i="2"/>
  <c r="F591" i="2" s="1"/>
  <c r="E590" i="2"/>
  <c r="F590" i="2"/>
  <c r="L590" i="2" s="1"/>
  <c r="E589" i="2"/>
  <c r="F589" i="2" s="1"/>
  <c r="E588" i="2"/>
  <c r="F588" i="2"/>
  <c r="M588" i="2"/>
  <c r="L588" i="2"/>
  <c r="E587" i="2"/>
  <c r="F587" i="2" s="1"/>
  <c r="E586" i="2"/>
  <c r="F586" i="2"/>
  <c r="M586" i="2"/>
  <c r="L586" i="2"/>
  <c r="E585" i="2"/>
  <c r="F585" i="2" s="1"/>
  <c r="E584" i="2"/>
  <c r="F584" i="2"/>
  <c r="L584" i="2" s="1"/>
  <c r="M584" i="2"/>
  <c r="E583" i="2"/>
  <c r="F583" i="2" s="1"/>
  <c r="E582" i="2"/>
  <c r="F582" i="2"/>
  <c r="M582" i="2"/>
  <c r="L582" i="2"/>
  <c r="E581" i="2"/>
  <c r="F581" i="2" s="1"/>
  <c r="E580" i="2"/>
  <c r="F580" i="2"/>
  <c r="M580" i="2" s="1"/>
  <c r="L580" i="2"/>
  <c r="E579" i="2"/>
  <c r="F579" i="2" s="1"/>
  <c r="E578" i="2"/>
  <c r="F578" i="2"/>
  <c r="M578" i="2"/>
  <c r="L578" i="2"/>
  <c r="E577" i="2"/>
  <c r="F577" i="2" s="1"/>
  <c r="E576" i="2"/>
  <c r="F576" i="2"/>
  <c r="M576" i="2"/>
  <c r="L576" i="2"/>
  <c r="E575" i="2"/>
  <c r="F575" i="2" s="1"/>
  <c r="E574" i="2"/>
  <c r="F574" i="2"/>
  <c r="L574" i="2" s="1"/>
  <c r="E573" i="2"/>
  <c r="F573" i="2" s="1"/>
  <c r="E572" i="2"/>
  <c r="F572" i="2"/>
  <c r="M572" i="2"/>
  <c r="L572" i="2"/>
  <c r="E571" i="2"/>
  <c r="F571" i="2" s="1"/>
  <c r="E570" i="2"/>
  <c r="F570" i="2"/>
  <c r="M570" i="2"/>
  <c r="L570" i="2"/>
  <c r="E569" i="2"/>
  <c r="F569" i="2" s="1"/>
  <c r="E568" i="2"/>
  <c r="F568" i="2"/>
  <c r="L568" i="2" s="1"/>
  <c r="M568" i="2"/>
  <c r="E567" i="2"/>
  <c r="F567" i="2" s="1"/>
  <c r="E566" i="2"/>
  <c r="F566" i="2"/>
  <c r="M566" i="2"/>
  <c r="L566" i="2"/>
  <c r="E565" i="2"/>
  <c r="F565" i="2" s="1"/>
  <c r="E564" i="2"/>
  <c r="F564" i="2"/>
  <c r="M564" i="2" s="1"/>
  <c r="L564" i="2"/>
  <c r="E563" i="2"/>
  <c r="F563" i="2" s="1"/>
  <c r="E562" i="2"/>
  <c r="F562" i="2"/>
  <c r="M562" i="2"/>
  <c r="L562" i="2"/>
  <c r="E561" i="2"/>
  <c r="F561" i="2" s="1"/>
  <c r="E560" i="2"/>
  <c r="F560" i="2"/>
  <c r="M560" i="2"/>
  <c r="L560" i="2"/>
  <c r="E559" i="2"/>
  <c r="F559" i="2" s="1"/>
  <c r="E558" i="2"/>
  <c r="F558" i="2"/>
  <c r="L558" i="2" s="1"/>
  <c r="E557" i="2"/>
  <c r="F557" i="2" s="1"/>
  <c r="E556" i="2"/>
  <c r="F556" i="2"/>
  <c r="M556" i="2"/>
  <c r="L556" i="2"/>
  <c r="E555" i="2"/>
  <c r="F555" i="2" s="1"/>
  <c r="E554" i="2"/>
  <c r="F554" i="2"/>
  <c r="M554" i="2"/>
  <c r="L554" i="2"/>
  <c r="E553" i="2"/>
  <c r="F553" i="2" s="1"/>
  <c r="E552" i="2"/>
  <c r="F552" i="2"/>
  <c r="L552" i="2" s="1"/>
  <c r="M552" i="2"/>
  <c r="E551" i="2"/>
  <c r="F551" i="2" s="1"/>
  <c r="E550" i="2"/>
  <c r="F550" i="2"/>
  <c r="M550" i="2"/>
  <c r="L550" i="2"/>
  <c r="E549" i="2"/>
  <c r="F549" i="2" s="1"/>
  <c r="E548" i="2"/>
  <c r="F548" i="2"/>
  <c r="M548" i="2" s="1"/>
  <c r="L548" i="2"/>
  <c r="E547" i="2"/>
  <c r="F547" i="2" s="1"/>
  <c r="E546" i="2"/>
  <c r="F546" i="2"/>
  <c r="M546" i="2"/>
  <c r="L546" i="2"/>
  <c r="E545" i="2"/>
  <c r="F545" i="2" s="1"/>
  <c r="E544" i="2"/>
  <c r="F544" i="2"/>
  <c r="M544" i="2"/>
  <c r="L544" i="2"/>
  <c r="E543" i="2"/>
  <c r="F543" i="2" s="1"/>
  <c r="E542" i="2"/>
  <c r="F542" i="2"/>
  <c r="L542" i="2" s="1"/>
  <c r="E541" i="2"/>
  <c r="F541" i="2" s="1"/>
  <c r="E540" i="2"/>
  <c r="F540" i="2"/>
  <c r="M540" i="2"/>
  <c r="L540" i="2"/>
  <c r="E539" i="2"/>
  <c r="F539" i="2" s="1"/>
  <c r="E538" i="2"/>
  <c r="F538" i="2"/>
  <c r="M538" i="2"/>
  <c r="L538" i="2"/>
  <c r="E537" i="2"/>
  <c r="F537" i="2" s="1"/>
  <c r="E536" i="2"/>
  <c r="F536" i="2"/>
  <c r="L536" i="2" s="1"/>
  <c r="M536" i="2"/>
  <c r="E535" i="2"/>
  <c r="F535" i="2" s="1"/>
  <c r="E534" i="2"/>
  <c r="F534" i="2"/>
  <c r="M534" i="2"/>
  <c r="L534" i="2"/>
  <c r="E533" i="2"/>
  <c r="F533" i="2" s="1"/>
  <c r="E532" i="2"/>
  <c r="F532" i="2"/>
  <c r="M532" i="2" s="1"/>
  <c r="L532" i="2"/>
  <c r="E531" i="2"/>
  <c r="F531" i="2" s="1"/>
  <c r="E530" i="2"/>
  <c r="F530" i="2"/>
  <c r="M530" i="2"/>
  <c r="L530" i="2"/>
  <c r="E529" i="2"/>
  <c r="F529" i="2" s="1"/>
  <c r="E528" i="2"/>
  <c r="F528" i="2"/>
  <c r="M528" i="2"/>
  <c r="L528" i="2"/>
  <c r="E527" i="2"/>
  <c r="F527" i="2" s="1"/>
  <c r="E526" i="2"/>
  <c r="F526" i="2"/>
  <c r="L526" i="2" s="1"/>
  <c r="E525" i="2"/>
  <c r="F525" i="2" s="1"/>
  <c r="E524" i="2"/>
  <c r="F524" i="2"/>
  <c r="M524" i="2"/>
  <c r="L524" i="2"/>
  <c r="E523" i="2"/>
  <c r="F523" i="2" s="1"/>
  <c r="E522" i="2"/>
  <c r="F522" i="2"/>
  <c r="M522" i="2"/>
  <c r="L522" i="2"/>
  <c r="E521" i="2"/>
  <c r="F521" i="2" s="1"/>
  <c r="E520" i="2"/>
  <c r="F520" i="2"/>
  <c r="L520" i="2" s="1"/>
  <c r="M520" i="2"/>
  <c r="E519" i="2"/>
  <c r="F519" i="2" s="1"/>
  <c r="E518" i="2"/>
  <c r="F518" i="2"/>
  <c r="M518" i="2"/>
  <c r="L518" i="2"/>
  <c r="E517" i="2"/>
  <c r="F517" i="2" s="1"/>
  <c r="E516" i="2"/>
  <c r="F516" i="2"/>
  <c r="M516" i="2" s="1"/>
  <c r="L516" i="2"/>
  <c r="E515" i="2"/>
  <c r="F515" i="2" s="1"/>
  <c r="E514" i="2"/>
  <c r="F514" i="2"/>
  <c r="M514" i="2"/>
  <c r="L514" i="2"/>
  <c r="E513" i="2"/>
  <c r="F513" i="2" s="1"/>
  <c r="E512" i="2"/>
  <c r="F512" i="2"/>
  <c r="M512" i="2"/>
  <c r="L512" i="2"/>
  <c r="E511" i="2"/>
  <c r="F511" i="2" s="1"/>
  <c r="E510" i="2"/>
  <c r="F510" i="2"/>
  <c r="L510" i="2" s="1"/>
  <c r="E509" i="2"/>
  <c r="F509" i="2" s="1"/>
  <c r="E508" i="2"/>
  <c r="F508" i="2"/>
  <c r="M508" i="2"/>
  <c r="L508" i="2"/>
  <c r="E507" i="2"/>
  <c r="F507" i="2" s="1"/>
  <c r="E506" i="2"/>
  <c r="F506" i="2"/>
  <c r="M506" i="2"/>
  <c r="L506" i="2"/>
  <c r="E505" i="2"/>
  <c r="F505" i="2" s="1"/>
  <c r="E504" i="2"/>
  <c r="F504" i="2"/>
  <c r="L504" i="2" s="1"/>
  <c r="M504" i="2"/>
  <c r="E503" i="2"/>
  <c r="F503" i="2" s="1"/>
  <c r="E502" i="2"/>
  <c r="F502" i="2"/>
  <c r="M502" i="2"/>
  <c r="L502" i="2"/>
  <c r="E501" i="2"/>
  <c r="F501" i="2" s="1"/>
  <c r="E500" i="2"/>
  <c r="F500" i="2"/>
  <c r="M500" i="2" s="1"/>
  <c r="L500" i="2"/>
  <c r="E499" i="2"/>
  <c r="F499" i="2" s="1"/>
  <c r="E498" i="2"/>
  <c r="F498" i="2"/>
  <c r="M498" i="2"/>
  <c r="L498" i="2"/>
  <c r="E497" i="2"/>
  <c r="F497" i="2" s="1"/>
  <c r="E496" i="2"/>
  <c r="F496" i="2"/>
  <c r="M496" i="2"/>
  <c r="L496" i="2"/>
  <c r="E495" i="2"/>
  <c r="F495" i="2" s="1"/>
  <c r="E494" i="2"/>
  <c r="F494" i="2"/>
  <c r="L494" i="2" s="1"/>
  <c r="E493" i="2"/>
  <c r="F493" i="2" s="1"/>
  <c r="E492" i="2"/>
  <c r="F492" i="2"/>
  <c r="M492" i="2"/>
  <c r="L492" i="2"/>
  <c r="E491" i="2"/>
  <c r="F491" i="2" s="1"/>
  <c r="E490" i="2"/>
  <c r="F490" i="2"/>
  <c r="M490" i="2"/>
  <c r="L490" i="2"/>
  <c r="E489" i="2"/>
  <c r="F489" i="2" s="1"/>
  <c r="E488" i="2"/>
  <c r="F488" i="2"/>
  <c r="L488" i="2" s="1"/>
  <c r="M488" i="2"/>
  <c r="E487" i="2"/>
  <c r="F487" i="2" s="1"/>
  <c r="E486" i="2"/>
  <c r="F486" i="2"/>
  <c r="M486" i="2"/>
  <c r="L486" i="2"/>
  <c r="E485" i="2"/>
  <c r="F485" i="2" s="1"/>
  <c r="E484" i="2"/>
  <c r="F484" i="2"/>
  <c r="M484" i="2" s="1"/>
  <c r="L484" i="2"/>
  <c r="E483" i="2"/>
  <c r="F483" i="2" s="1"/>
  <c r="E482" i="2"/>
  <c r="F482" i="2"/>
  <c r="M482" i="2"/>
  <c r="L482" i="2"/>
  <c r="E481" i="2"/>
  <c r="F481" i="2" s="1"/>
  <c r="E480" i="2"/>
  <c r="F480" i="2"/>
  <c r="M480" i="2"/>
  <c r="L480" i="2"/>
  <c r="E479" i="2"/>
  <c r="F479" i="2" s="1"/>
  <c r="E478" i="2"/>
  <c r="F478" i="2"/>
  <c r="L478" i="2" s="1"/>
  <c r="E477" i="2"/>
  <c r="F477" i="2" s="1"/>
  <c r="E476" i="2"/>
  <c r="F476" i="2"/>
  <c r="M476" i="2"/>
  <c r="L476" i="2"/>
  <c r="E475" i="2"/>
  <c r="F475" i="2" s="1"/>
  <c r="E474" i="2"/>
  <c r="F474" i="2"/>
  <c r="M474" i="2"/>
  <c r="L474" i="2"/>
  <c r="E473" i="2"/>
  <c r="F473" i="2" s="1"/>
  <c r="E472" i="2"/>
  <c r="F472" i="2"/>
  <c r="L472" i="2" s="1"/>
  <c r="M472" i="2"/>
  <c r="E471" i="2"/>
  <c r="F471" i="2" s="1"/>
  <c r="E470" i="2"/>
  <c r="F470" i="2"/>
  <c r="M470" i="2"/>
  <c r="L470" i="2"/>
  <c r="E469" i="2"/>
  <c r="F469" i="2" s="1"/>
  <c r="E468" i="2"/>
  <c r="F468" i="2"/>
  <c r="M468" i="2" s="1"/>
  <c r="L468" i="2"/>
  <c r="E467" i="2"/>
  <c r="F467" i="2" s="1"/>
  <c r="E466" i="2"/>
  <c r="F466" i="2"/>
  <c r="M466" i="2"/>
  <c r="L466" i="2"/>
  <c r="E465" i="2"/>
  <c r="F465" i="2" s="1"/>
  <c r="E464" i="2"/>
  <c r="F464" i="2"/>
  <c r="M464" i="2"/>
  <c r="L464" i="2"/>
  <c r="E463" i="2"/>
  <c r="F463" i="2" s="1"/>
  <c r="E462" i="2"/>
  <c r="F462" i="2"/>
  <c r="L462" i="2" s="1"/>
  <c r="E461" i="2"/>
  <c r="F461" i="2" s="1"/>
  <c r="E460" i="2"/>
  <c r="F460" i="2"/>
  <c r="M460" i="2"/>
  <c r="L460" i="2"/>
  <c r="E459" i="2"/>
  <c r="F459" i="2" s="1"/>
  <c r="E458" i="2"/>
  <c r="F458" i="2"/>
  <c r="M458" i="2"/>
  <c r="L458" i="2"/>
  <c r="E457" i="2"/>
  <c r="F457" i="2" s="1"/>
  <c r="E456" i="2"/>
  <c r="F456" i="2"/>
  <c r="L456" i="2" s="1"/>
  <c r="M456" i="2"/>
  <c r="E455" i="2"/>
  <c r="F455" i="2" s="1"/>
  <c r="E454" i="2"/>
  <c r="F454" i="2"/>
  <c r="M454" i="2"/>
  <c r="L454" i="2"/>
  <c r="E453" i="2"/>
  <c r="F453" i="2" s="1"/>
  <c r="E452" i="2"/>
  <c r="F452" i="2"/>
  <c r="M452" i="2" s="1"/>
  <c r="L452" i="2"/>
  <c r="E451" i="2"/>
  <c r="F451" i="2" s="1"/>
  <c r="E450" i="2"/>
  <c r="F450" i="2"/>
  <c r="M450" i="2"/>
  <c r="L450" i="2"/>
  <c r="E449" i="2"/>
  <c r="F449" i="2" s="1"/>
  <c r="E448" i="2"/>
  <c r="F448" i="2"/>
  <c r="M448" i="2"/>
  <c r="L448" i="2"/>
  <c r="E447" i="2"/>
  <c r="F447" i="2" s="1"/>
  <c r="E446" i="2"/>
  <c r="F446" i="2"/>
  <c r="L446" i="2" s="1"/>
  <c r="E445" i="2"/>
  <c r="F445" i="2"/>
  <c r="M445" i="2" s="1"/>
  <c r="L445" i="2"/>
  <c r="E444" i="2"/>
  <c r="F444" i="2"/>
  <c r="L444" i="2" s="1"/>
  <c r="M444" i="2"/>
  <c r="E443" i="2"/>
  <c r="F443" i="2"/>
  <c r="M443" i="2"/>
  <c r="L443" i="2"/>
  <c r="E442" i="2"/>
  <c r="F442" i="2"/>
  <c r="L442" i="2" s="1"/>
  <c r="M442" i="2"/>
  <c r="E441" i="2"/>
  <c r="F441" i="2"/>
  <c r="M441" i="2"/>
  <c r="L441" i="2"/>
  <c r="E440" i="2"/>
  <c r="F440" i="2"/>
  <c r="L440" i="2" s="1"/>
  <c r="M440" i="2"/>
  <c r="E439" i="2"/>
  <c r="F439" i="2"/>
  <c r="M439" i="2"/>
  <c r="L439" i="2"/>
  <c r="E438" i="2"/>
  <c r="F438" i="2"/>
  <c r="L438" i="2" s="1"/>
  <c r="M438" i="2"/>
  <c r="E437" i="2"/>
  <c r="F437" i="2"/>
  <c r="M437" i="2"/>
  <c r="L437" i="2"/>
  <c r="E436" i="2"/>
  <c r="F436" i="2"/>
  <c r="L436" i="2" s="1"/>
  <c r="M436" i="2"/>
  <c r="E435" i="2"/>
  <c r="F435" i="2"/>
  <c r="M435" i="2"/>
  <c r="L435" i="2"/>
  <c r="E434" i="2"/>
  <c r="F434" i="2"/>
  <c r="L434" i="2" s="1"/>
  <c r="M434" i="2"/>
  <c r="E433" i="2"/>
  <c r="F433" i="2"/>
  <c r="M433" i="2"/>
  <c r="L433" i="2"/>
  <c r="E432" i="2"/>
  <c r="F432" i="2"/>
  <c r="L432" i="2" s="1"/>
  <c r="M432" i="2"/>
  <c r="E431" i="2"/>
  <c r="F431" i="2"/>
  <c r="M431" i="2"/>
  <c r="L431" i="2"/>
  <c r="E430" i="2"/>
  <c r="F430" i="2"/>
  <c r="L430" i="2" s="1"/>
  <c r="M430" i="2"/>
  <c r="E429" i="2"/>
  <c r="F429" i="2"/>
  <c r="M429" i="2"/>
  <c r="L429" i="2"/>
  <c r="E428" i="2"/>
  <c r="F428" i="2"/>
  <c r="L428" i="2" s="1"/>
  <c r="M428" i="2"/>
  <c r="E427" i="2"/>
  <c r="F427" i="2"/>
  <c r="M427" i="2"/>
  <c r="L427" i="2"/>
  <c r="E426" i="2"/>
  <c r="F426" i="2"/>
  <c r="L426" i="2" s="1"/>
  <c r="M426" i="2"/>
  <c r="E425" i="2"/>
  <c r="F425" i="2"/>
  <c r="M425" i="2"/>
  <c r="L425" i="2"/>
  <c r="E424" i="2"/>
  <c r="F424" i="2"/>
  <c r="L424" i="2" s="1"/>
  <c r="M424" i="2"/>
  <c r="E423" i="2"/>
  <c r="F423" i="2"/>
  <c r="M423" i="2"/>
  <c r="L423" i="2"/>
  <c r="E422" i="2"/>
  <c r="F422" i="2"/>
  <c r="L422" i="2" s="1"/>
  <c r="M422" i="2"/>
  <c r="E421" i="2"/>
  <c r="F421" i="2"/>
  <c r="M421" i="2"/>
  <c r="L421" i="2"/>
  <c r="E420" i="2"/>
  <c r="F420" i="2"/>
  <c r="L420" i="2" s="1"/>
  <c r="M420" i="2"/>
  <c r="E419" i="2"/>
  <c r="F419" i="2"/>
  <c r="M419" i="2"/>
  <c r="L419" i="2"/>
  <c r="E418" i="2"/>
  <c r="F418" i="2"/>
  <c r="L418" i="2" s="1"/>
  <c r="M418" i="2"/>
  <c r="E417" i="2"/>
  <c r="F417" i="2"/>
  <c r="M417" i="2"/>
  <c r="L417" i="2"/>
  <c r="E416" i="2"/>
  <c r="F416" i="2"/>
  <c r="L416" i="2" s="1"/>
  <c r="M416" i="2"/>
  <c r="E415" i="2"/>
  <c r="F415" i="2"/>
  <c r="M415" i="2"/>
  <c r="L415" i="2"/>
  <c r="E414" i="2"/>
  <c r="F414" i="2"/>
  <c r="L414" i="2" s="1"/>
  <c r="M414" i="2"/>
  <c r="E413" i="2"/>
  <c r="F413" i="2"/>
  <c r="M413" i="2"/>
  <c r="L413" i="2"/>
  <c r="E412" i="2"/>
  <c r="F412" i="2"/>
  <c r="L412" i="2" s="1"/>
  <c r="M412" i="2"/>
  <c r="E411" i="2"/>
  <c r="F411" i="2"/>
  <c r="M411" i="2"/>
  <c r="L411" i="2"/>
  <c r="E410" i="2"/>
  <c r="F410" i="2"/>
  <c r="L410" i="2" s="1"/>
  <c r="M410" i="2"/>
  <c r="E409" i="2"/>
  <c r="F409" i="2"/>
  <c r="M409" i="2"/>
  <c r="L409" i="2"/>
  <c r="E408" i="2"/>
  <c r="F408" i="2"/>
  <c r="L408" i="2" s="1"/>
  <c r="M408" i="2"/>
  <c r="E407" i="2"/>
  <c r="F407" i="2"/>
  <c r="M407" i="2"/>
  <c r="L407" i="2"/>
  <c r="E406" i="2"/>
  <c r="F406" i="2"/>
  <c r="L406" i="2" s="1"/>
  <c r="M406" i="2"/>
  <c r="E405" i="2"/>
  <c r="F405" i="2"/>
  <c r="M405" i="2"/>
  <c r="L405" i="2"/>
  <c r="E404" i="2"/>
  <c r="F404" i="2"/>
  <c r="L404" i="2" s="1"/>
  <c r="M404" i="2"/>
  <c r="E403" i="2"/>
  <c r="F403" i="2"/>
  <c r="M403" i="2"/>
  <c r="L403" i="2"/>
  <c r="E402" i="2"/>
  <c r="F402" i="2"/>
  <c r="L402" i="2" s="1"/>
  <c r="M402" i="2"/>
  <c r="E401" i="2"/>
  <c r="F401" i="2"/>
  <c r="M401" i="2"/>
  <c r="L401" i="2"/>
  <c r="E400" i="2"/>
  <c r="F400" i="2"/>
  <c r="L400" i="2" s="1"/>
  <c r="M400" i="2"/>
  <c r="E399" i="2"/>
  <c r="F399" i="2"/>
  <c r="M399" i="2"/>
  <c r="L399" i="2"/>
  <c r="E398" i="2"/>
  <c r="F398" i="2"/>
  <c r="L398" i="2" s="1"/>
  <c r="M398" i="2"/>
  <c r="E397" i="2"/>
  <c r="F397" i="2"/>
  <c r="M397" i="2"/>
  <c r="L397" i="2"/>
  <c r="E396" i="2"/>
  <c r="F396" i="2"/>
  <c r="L396" i="2" s="1"/>
  <c r="M396" i="2"/>
  <c r="E395" i="2"/>
  <c r="F395" i="2"/>
  <c r="M395" i="2"/>
  <c r="L395" i="2"/>
  <c r="E394" i="2"/>
  <c r="F394" i="2"/>
  <c r="L394" i="2" s="1"/>
  <c r="M394" i="2"/>
  <c r="E393" i="2"/>
  <c r="F393" i="2"/>
  <c r="M393" i="2"/>
  <c r="L393" i="2"/>
  <c r="E392" i="2"/>
  <c r="F392" i="2"/>
  <c r="L392" i="2" s="1"/>
  <c r="M392" i="2"/>
  <c r="E391" i="2"/>
  <c r="F391" i="2"/>
  <c r="M391" i="2"/>
  <c r="L391" i="2"/>
  <c r="E390" i="2"/>
  <c r="F390" i="2"/>
  <c r="L390" i="2" s="1"/>
  <c r="M390" i="2"/>
  <c r="E389" i="2"/>
  <c r="F389" i="2"/>
  <c r="M389" i="2"/>
  <c r="L389" i="2"/>
  <c r="E388" i="2"/>
  <c r="F388" i="2"/>
  <c r="L388" i="2" s="1"/>
  <c r="M388" i="2"/>
  <c r="E387" i="2"/>
  <c r="F387" i="2"/>
  <c r="M387" i="2"/>
  <c r="L387" i="2"/>
  <c r="E386" i="2"/>
  <c r="F386" i="2"/>
  <c r="L386" i="2" s="1"/>
  <c r="M386" i="2"/>
  <c r="E385" i="2"/>
  <c r="F385" i="2"/>
  <c r="M385" i="2"/>
  <c r="L385" i="2"/>
  <c r="E384" i="2"/>
  <c r="F384" i="2"/>
  <c r="L384" i="2" s="1"/>
  <c r="M384" i="2"/>
  <c r="E383" i="2"/>
  <c r="F383" i="2"/>
  <c r="M383" i="2"/>
  <c r="L383" i="2"/>
  <c r="E382" i="2"/>
  <c r="F382" i="2"/>
  <c r="L382" i="2" s="1"/>
  <c r="M382" i="2"/>
  <c r="E381" i="2"/>
  <c r="F381" i="2"/>
  <c r="M381" i="2"/>
  <c r="L381" i="2"/>
  <c r="E380" i="2"/>
  <c r="F380" i="2"/>
  <c r="L380" i="2" s="1"/>
  <c r="M380" i="2"/>
  <c r="E379" i="2"/>
  <c r="F379" i="2"/>
  <c r="M379" i="2"/>
  <c r="L379" i="2"/>
  <c r="E378" i="2"/>
  <c r="F378" i="2"/>
  <c r="L378" i="2" s="1"/>
  <c r="M378" i="2"/>
  <c r="E377" i="2"/>
  <c r="F377" i="2"/>
  <c r="M377" i="2"/>
  <c r="L377" i="2"/>
  <c r="E376" i="2"/>
  <c r="F376" i="2"/>
  <c r="L376" i="2" s="1"/>
  <c r="M376" i="2"/>
  <c r="E375" i="2"/>
  <c r="F375" i="2"/>
  <c r="M375" i="2"/>
  <c r="L375" i="2"/>
  <c r="E374" i="2"/>
  <c r="F374" i="2"/>
  <c r="L374" i="2" s="1"/>
  <c r="M374" i="2"/>
  <c r="E373" i="2"/>
  <c r="F373" i="2"/>
  <c r="M373" i="2"/>
  <c r="L373" i="2"/>
  <c r="E372" i="2"/>
  <c r="F372" i="2"/>
  <c r="L372" i="2" s="1"/>
  <c r="M372" i="2"/>
  <c r="E371" i="2"/>
  <c r="F371" i="2"/>
  <c r="M371" i="2"/>
  <c r="L371" i="2"/>
  <c r="E370" i="2"/>
  <c r="F370" i="2"/>
  <c r="L370" i="2" s="1"/>
  <c r="M370" i="2"/>
  <c r="E369" i="2"/>
  <c r="F369" i="2"/>
  <c r="M369" i="2"/>
  <c r="L369" i="2"/>
  <c r="E368" i="2"/>
  <c r="F368" i="2"/>
  <c r="L368" i="2" s="1"/>
  <c r="M368" i="2"/>
  <c r="E367" i="2"/>
  <c r="F367" i="2"/>
  <c r="M367" i="2"/>
  <c r="L367" i="2"/>
  <c r="E366" i="2"/>
  <c r="F366" i="2"/>
  <c r="L366" i="2" s="1"/>
  <c r="M366" i="2"/>
  <c r="E365" i="2"/>
  <c r="F365" i="2"/>
  <c r="M365" i="2"/>
  <c r="L365" i="2"/>
  <c r="E364" i="2"/>
  <c r="F364" i="2"/>
  <c r="L364" i="2" s="1"/>
  <c r="M364" i="2"/>
  <c r="E363" i="2"/>
  <c r="F363" i="2"/>
  <c r="M363" i="2"/>
  <c r="L363" i="2"/>
  <c r="E362" i="2"/>
  <c r="F362" i="2"/>
  <c r="L362" i="2" s="1"/>
  <c r="M362" i="2"/>
  <c r="E361" i="2"/>
  <c r="F361" i="2"/>
  <c r="M361" i="2"/>
  <c r="L361" i="2"/>
  <c r="E360" i="2"/>
  <c r="F360" i="2"/>
  <c r="L360" i="2" s="1"/>
  <c r="M360" i="2"/>
  <c r="E359" i="2"/>
  <c r="F359" i="2"/>
  <c r="M359" i="2"/>
  <c r="L359" i="2"/>
  <c r="E358" i="2"/>
  <c r="F358" i="2"/>
  <c r="L358" i="2" s="1"/>
  <c r="M358" i="2"/>
  <c r="E357" i="2"/>
  <c r="F357" i="2"/>
  <c r="M357" i="2"/>
  <c r="L357" i="2"/>
  <c r="E356" i="2"/>
  <c r="F356" i="2"/>
  <c r="L356" i="2" s="1"/>
  <c r="M356" i="2"/>
  <c r="E355" i="2"/>
  <c r="F355" i="2"/>
  <c r="M355" i="2"/>
  <c r="L355" i="2"/>
  <c r="E354" i="2"/>
  <c r="F354" i="2"/>
  <c r="L354" i="2" s="1"/>
  <c r="M354" i="2"/>
  <c r="E353" i="2"/>
  <c r="F353" i="2"/>
  <c r="M353" i="2"/>
  <c r="L353" i="2"/>
  <c r="E352" i="2"/>
  <c r="F352" i="2"/>
  <c r="L352" i="2" s="1"/>
  <c r="M352" i="2"/>
  <c r="E351" i="2"/>
  <c r="F351" i="2"/>
  <c r="M351" i="2"/>
  <c r="L351" i="2"/>
  <c r="E350" i="2"/>
  <c r="F350" i="2"/>
  <c r="L350" i="2" s="1"/>
  <c r="M350" i="2"/>
  <c r="E349" i="2"/>
  <c r="F349" i="2"/>
  <c r="M349" i="2"/>
  <c r="L349" i="2"/>
  <c r="E348" i="2"/>
  <c r="F348" i="2"/>
  <c r="L348" i="2" s="1"/>
  <c r="M348" i="2"/>
  <c r="E347" i="2"/>
  <c r="F347" i="2"/>
  <c r="M347" i="2"/>
  <c r="L347" i="2"/>
  <c r="E346" i="2"/>
  <c r="F346" i="2"/>
  <c r="L346" i="2" s="1"/>
  <c r="M346" i="2"/>
  <c r="E345" i="2"/>
  <c r="F345" i="2"/>
  <c r="M345" i="2"/>
  <c r="L345" i="2"/>
  <c r="E344" i="2"/>
  <c r="F344" i="2"/>
  <c r="L344" i="2" s="1"/>
  <c r="M344" i="2"/>
  <c r="E343" i="2"/>
  <c r="F343" i="2"/>
  <c r="M343" i="2"/>
  <c r="L343" i="2"/>
  <c r="E342" i="2"/>
  <c r="F342" i="2"/>
  <c r="L342" i="2" s="1"/>
  <c r="M342" i="2"/>
  <c r="E341" i="2"/>
  <c r="F341" i="2"/>
  <c r="M341" i="2"/>
  <c r="L341" i="2"/>
  <c r="E340" i="2"/>
  <c r="F340" i="2"/>
  <c r="L340" i="2" s="1"/>
  <c r="M340" i="2"/>
  <c r="E339" i="2"/>
  <c r="F339" i="2"/>
  <c r="M339" i="2"/>
  <c r="L339" i="2"/>
  <c r="E338" i="2"/>
  <c r="F338" i="2"/>
  <c r="L338" i="2" s="1"/>
  <c r="M338" i="2"/>
  <c r="E337" i="2"/>
  <c r="F337" i="2"/>
  <c r="M337" i="2"/>
  <c r="L337" i="2"/>
  <c r="E336" i="2"/>
  <c r="F336" i="2"/>
  <c r="L336" i="2" s="1"/>
  <c r="M336" i="2"/>
  <c r="E335" i="2"/>
  <c r="F335" i="2"/>
  <c r="M335" i="2"/>
  <c r="L335" i="2"/>
  <c r="E334" i="2"/>
  <c r="F334" i="2"/>
  <c r="L334" i="2" s="1"/>
  <c r="M334" i="2"/>
  <c r="E333" i="2"/>
  <c r="F333" i="2"/>
  <c r="M333" i="2"/>
  <c r="L333" i="2"/>
  <c r="E332" i="2"/>
  <c r="F332" i="2"/>
  <c r="L332" i="2" s="1"/>
  <c r="M332" i="2"/>
  <c r="E331" i="2"/>
  <c r="F331" i="2"/>
  <c r="M331" i="2"/>
  <c r="L331" i="2"/>
  <c r="E330" i="2"/>
  <c r="F330" i="2"/>
  <c r="L330" i="2" s="1"/>
  <c r="M330" i="2"/>
  <c r="E329" i="2"/>
  <c r="F329" i="2"/>
  <c r="M329" i="2"/>
  <c r="L329" i="2"/>
  <c r="E328" i="2"/>
  <c r="F328" i="2"/>
  <c r="L328" i="2" s="1"/>
  <c r="M328" i="2"/>
  <c r="E327" i="2"/>
  <c r="F327" i="2"/>
  <c r="M327" i="2"/>
  <c r="L327" i="2"/>
  <c r="E326" i="2"/>
  <c r="F326" i="2"/>
  <c r="L326" i="2" s="1"/>
  <c r="M326" i="2"/>
  <c r="E325" i="2"/>
  <c r="F325" i="2"/>
  <c r="M325" i="2"/>
  <c r="L325" i="2"/>
  <c r="E324" i="2"/>
  <c r="F324" i="2"/>
  <c r="L324" i="2" s="1"/>
  <c r="M324" i="2"/>
  <c r="E323" i="2"/>
  <c r="F323" i="2"/>
  <c r="M323" i="2"/>
  <c r="L323" i="2"/>
  <c r="E322" i="2"/>
  <c r="F322" i="2"/>
  <c r="L322" i="2" s="1"/>
  <c r="M322" i="2"/>
  <c r="E321" i="2"/>
  <c r="F321" i="2"/>
  <c r="M321" i="2"/>
  <c r="L321" i="2"/>
  <c r="E320" i="2"/>
  <c r="F320" i="2"/>
  <c r="L320" i="2" s="1"/>
  <c r="M320" i="2"/>
  <c r="E319" i="2"/>
  <c r="F319" i="2"/>
  <c r="M319" i="2"/>
  <c r="L319" i="2"/>
  <c r="E318" i="2"/>
  <c r="F318" i="2"/>
  <c r="L318" i="2" s="1"/>
  <c r="M318" i="2"/>
  <c r="E317" i="2"/>
  <c r="F317" i="2"/>
  <c r="M317" i="2"/>
  <c r="L317" i="2"/>
  <c r="E316" i="2"/>
  <c r="F316" i="2"/>
  <c r="L316" i="2" s="1"/>
  <c r="M316" i="2"/>
  <c r="E315" i="2"/>
  <c r="F315" i="2"/>
  <c r="M315" i="2"/>
  <c r="L315" i="2"/>
  <c r="E314" i="2"/>
  <c r="F314" i="2"/>
  <c r="L314" i="2" s="1"/>
  <c r="M314" i="2"/>
  <c r="E313" i="2"/>
  <c r="F313" i="2"/>
  <c r="M313" i="2"/>
  <c r="L313" i="2"/>
  <c r="E312" i="2"/>
  <c r="F312" i="2"/>
  <c r="L312" i="2" s="1"/>
  <c r="M312" i="2"/>
  <c r="E311" i="2"/>
  <c r="F311" i="2"/>
  <c r="M311" i="2"/>
  <c r="L311" i="2"/>
  <c r="E310" i="2"/>
  <c r="F310" i="2"/>
  <c r="L310" i="2" s="1"/>
  <c r="M310" i="2"/>
  <c r="E309" i="2"/>
  <c r="F309" i="2"/>
  <c r="M309" i="2"/>
  <c r="L309" i="2"/>
  <c r="E308" i="2"/>
  <c r="F308" i="2"/>
  <c r="L308" i="2" s="1"/>
  <c r="M308" i="2"/>
  <c r="E307" i="2"/>
  <c r="F307" i="2"/>
  <c r="M307" i="2"/>
  <c r="L307" i="2"/>
  <c r="E306" i="2"/>
  <c r="F306" i="2"/>
  <c r="L306" i="2" s="1"/>
  <c r="M306" i="2"/>
  <c r="E305" i="2"/>
  <c r="F305" i="2"/>
  <c r="M305" i="2"/>
  <c r="L305" i="2"/>
  <c r="E304" i="2"/>
  <c r="F304" i="2"/>
  <c r="L304" i="2" s="1"/>
  <c r="M304" i="2"/>
  <c r="E303" i="2"/>
  <c r="F303" i="2"/>
  <c r="M303" i="2"/>
  <c r="L303" i="2"/>
  <c r="E302" i="2"/>
  <c r="F302" i="2"/>
  <c r="L302" i="2" s="1"/>
  <c r="M302" i="2"/>
  <c r="E301" i="2"/>
  <c r="F301" i="2"/>
  <c r="M301" i="2"/>
  <c r="L301" i="2"/>
  <c r="E300" i="2"/>
  <c r="F300" i="2"/>
  <c r="L300" i="2" s="1"/>
  <c r="M300" i="2"/>
  <c r="E299" i="2"/>
  <c r="F299" i="2"/>
  <c r="M299" i="2"/>
  <c r="L299" i="2"/>
  <c r="E298" i="2"/>
  <c r="F298" i="2"/>
  <c r="L298" i="2" s="1"/>
  <c r="M298" i="2"/>
  <c r="E297" i="2"/>
  <c r="F297" i="2"/>
  <c r="M297" i="2"/>
  <c r="L297" i="2"/>
  <c r="E296" i="2"/>
  <c r="F296" i="2"/>
  <c r="L296" i="2" s="1"/>
  <c r="M296" i="2"/>
  <c r="E295" i="2"/>
  <c r="F295" i="2"/>
  <c r="M295" i="2"/>
  <c r="L295" i="2"/>
  <c r="E294" i="2"/>
  <c r="F294" i="2"/>
  <c r="L294" i="2" s="1"/>
  <c r="M294" i="2"/>
  <c r="E293" i="2"/>
  <c r="F293" i="2"/>
  <c r="M293" i="2"/>
  <c r="L293" i="2"/>
  <c r="E292" i="2"/>
  <c r="F292" i="2"/>
  <c r="L292" i="2" s="1"/>
  <c r="M292" i="2"/>
  <c r="E291" i="2"/>
  <c r="F291" i="2"/>
  <c r="M291" i="2"/>
  <c r="L291" i="2"/>
  <c r="E290" i="2"/>
  <c r="F290" i="2"/>
  <c r="L290" i="2" s="1"/>
  <c r="M290" i="2"/>
  <c r="E289" i="2"/>
  <c r="F289" i="2"/>
  <c r="M289" i="2"/>
  <c r="L289" i="2"/>
  <c r="E288" i="2"/>
  <c r="F288" i="2"/>
  <c r="L288" i="2" s="1"/>
  <c r="M288" i="2"/>
  <c r="E287" i="2"/>
  <c r="F287" i="2"/>
  <c r="M287" i="2"/>
  <c r="L287" i="2"/>
  <c r="E286" i="2"/>
  <c r="F286" i="2"/>
  <c r="L286" i="2" s="1"/>
  <c r="M286" i="2"/>
  <c r="E285" i="2"/>
  <c r="F285" i="2"/>
  <c r="M285" i="2"/>
  <c r="L285" i="2"/>
  <c r="E284" i="2"/>
  <c r="F284" i="2"/>
  <c r="L284" i="2" s="1"/>
  <c r="M284" i="2"/>
  <c r="E283" i="2"/>
  <c r="F283" i="2"/>
  <c r="M283" i="2"/>
  <c r="L283" i="2"/>
  <c r="E282" i="2"/>
  <c r="F282" i="2"/>
  <c r="L282" i="2" s="1"/>
  <c r="M282" i="2"/>
  <c r="E281" i="2"/>
  <c r="F281" i="2"/>
  <c r="M281" i="2"/>
  <c r="L281" i="2"/>
  <c r="E280" i="2"/>
  <c r="F280" i="2"/>
  <c r="L280" i="2" s="1"/>
  <c r="M280" i="2"/>
  <c r="E279" i="2"/>
  <c r="F279" i="2"/>
  <c r="M279" i="2"/>
  <c r="L279" i="2"/>
  <c r="E278" i="2"/>
  <c r="F278" i="2"/>
  <c r="L278" i="2" s="1"/>
  <c r="M278" i="2"/>
  <c r="E277" i="2"/>
  <c r="F277" i="2"/>
  <c r="M277" i="2"/>
  <c r="L277" i="2"/>
  <c r="E276" i="2"/>
  <c r="F276" i="2"/>
  <c r="L276" i="2" s="1"/>
  <c r="M276" i="2"/>
  <c r="E275" i="2"/>
  <c r="F275" i="2"/>
  <c r="M275" i="2"/>
  <c r="L275" i="2"/>
  <c r="E274" i="2"/>
  <c r="F274" i="2"/>
  <c r="L274" i="2" s="1"/>
  <c r="M274" i="2"/>
  <c r="E273" i="2"/>
  <c r="F273" i="2"/>
  <c r="M273" i="2"/>
  <c r="L273" i="2"/>
  <c r="E272" i="2"/>
  <c r="F272" i="2"/>
  <c r="L272" i="2" s="1"/>
  <c r="M272" i="2"/>
  <c r="E271" i="2"/>
  <c r="F271" i="2"/>
  <c r="M271" i="2"/>
  <c r="L271" i="2"/>
  <c r="E270" i="2"/>
  <c r="F270" i="2"/>
  <c r="L270" i="2" s="1"/>
  <c r="M270" i="2"/>
  <c r="E269" i="2"/>
  <c r="F269" i="2"/>
  <c r="M269" i="2"/>
  <c r="L269" i="2"/>
  <c r="E268" i="2"/>
  <c r="F268" i="2"/>
  <c r="L268" i="2" s="1"/>
  <c r="M268" i="2"/>
  <c r="E267" i="2"/>
  <c r="F267" i="2"/>
  <c r="M267" i="2"/>
  <c r="L267" i="2"/>
  <c r="E266" i="2"/>
  <c r="F266" i="2"/>
  <c r="L266" i="2" s="1"/>
  <c r="M266" i="2"/>
  <c r="E265" i="2"/>
  <c r="F265" i="2"/>
  <c r="M265" i="2"/>
  <c r="L265" i="2"/>
  <c r="E264" i="2"/>
  <c r="F264" i="2"/>
  <c r="L264" i="2" s="1"/>
  <c r="M264" i="2"/>
  <c r="E263" i="2"/>
  <c r="F263" i="2"/>
  <c r="M263" i="2"/>
  <c r="L263" i="2"/>
  <c r="E262" i="2"/>
  <c r="F262" i="2"/>
  <c r="L262" i="2" s="1"/>
  <c r="M262" i="2"/>
  <c r="E261" i="2"/>
  <c r="F261" i="2"/>
  <c r="M261" i="2"/>
  <c r="L261" i="2"/>
  <c r="E260" i="2"/>
  <c r="F260" i="2"/>
  <c r="L260" i="2" s="1"/>
  <c r="M260" i="2"/>
  <c r="E259" i="2"/>
  <c r="F259" i="2"/>
  <c r="M259" i="2"/>
  <c r="L259" i="2"/>
  <c r="E258" i="2"/>
  <c r="F258" i="2"/>
  <c r="L258" i="2" s="1"/>
  <c r="M258" i="2"/>
  <c r="E257" i="2"/>
  <c r="F257" i="2"/>
  <c r="M257" i="2"/>
  <c r="L257" i="2"/>
  <c r="E256" i="2"/>
  <c r="F256" i="2"/>
  <c r="L256" i="2" s="1"/>
  <c r="M256" i="2"/>
  <c r="E255" i="2"/>
  <c r="F255" i="2"/>
  <c r="M255" i="2"/>
  <c r="L255" i="2"/>
  <c r="E254" i="2"/>
  <c r="F254" i="2"/>
  <c r="L254" i="2" s="1"/>
  <c r="M254" i="2"/>
  <c r="E253" i="2"/>
  <c r="F253" i="2"/>
  <c r="M253" i="2"/>
  <c r="L253" i="2"/>
  <c r="E252" i="2"/>
  <c r="F252" i="2"/>
  <c r="L252" i="2" s="1"/>
  <c r="M252" i="2"/>
  <c r="E251" i="2"/>
  <c r="F251" i="2"/>
  <c r="M251" i="2"/>
  <c r="L251" i="2"/>
  <c r="E250" i="2"/>
  <c r="F250" i="2"/>
  <c r="L250" i="2" s="1"/>
  <c r="M250" i="2"/>
  <c r="E249" i="2"/>
  <c r="F249" i="2"/>
  <c r="M249" i="2"/>
  <c r="L249" i="2"/>
  <c r="E248" i="2"/>
  <c r="F248" i="2"/>
  <c r="L248" i="2" s="1"/>
  <c r="M248" i="2"/>
  <c r="E247" i="2"/>
  <c r="F247" i="2"/>
  <c r="M247" i="2"/>
  <c r="L247" i="2"/>
  <c r="E246" i="2"/>
  <c r="F246" i="2"/>
  <c r="L246" i="2" s="1"/>
  <c r="M246" i="2"/>
  <c r="E245" i="2"/>
  <c r="F245" i="2"/>
  <c r="M245" i="2"/>
  <c r="L245" i="2"/>
  <c r="E244" i="2"/>
  <c r="F244" i="2"/>
  <c r="L244" i="2" s="1"/>
  <c r="M244" i="2"/>
  <c r="E243" i="2"/>
  <c r="F243" i="2"/>
  <c r="M243" i="2"/>
  <c r="L243" i="2"/>
  <c r="E242" i="2"/>
  <c r="F242" i="2"/>
  <c r="L242" i="2" s="1"/>
  <c r="M242" i="2"/>
  <c r="E241" i="2"/>
  <c r="F241" i="2"/>
  <c r="M241" i="2"/>
  <c r="L241" i="2"/>
  <c r="E240" i="2"/>
  <c r="F240" i="2"/>
  <c r="L240" i="2" s="1"/>
  <c r="M240" i="2"/>
  <c r="E239" i="2"/>
  <c r="F239" i="2"/>
  <c r="M239" i="2"/>
  <c r="L239" i="2"/>
  <c r="E238" i="2"/>
  <c r="F238" i="2"/>
  <c r="L238" i="2" s="1"/>
  <c r="M238" i="2"/>
  <c r="E237" i="2"/>
  <c r="F237" i="2"/>
  <c r="M237" i="2"/>
  <c r="L237" i="2"/>
  <c r="E236" i="2"/>
  <c r="F236" i="2"/>
  <c r="L236" i="2" s="1"/>
  <c r="M236" i="2"/>
  <c r="E235" i="2"/>
  <c r="F235" i="2"/>
  <c r="M235" i="2"/>
  <c r="L235" i="2"/>
  <c r="E234" i="2"/>
  <c r="F234" i="2"/>
  <c r="L234" i="2" s="1"/>
  <c r="M234" i="2"/>
  <c r="E233" i="2"/>
  <c r="F233" i="2"/>
  <c r="M233" i="2"/>
  <c r="L233" i="2"/>
  <c r="E232" i="2"/>
  <c r="F232" i="2"/>
  <c r="L232" i="2" s="1"/>
  <c r="M232" i="2"/>
  <c r="E231" i="2"/>
  <c r="F231" i="2"/>
  <c r="M231" i="2"/>
  <c r="L231" i="2"/>
  <c r="E230" i="2"/>
  <c r="F230" i="2"/>
  <c r="L230" i="2" s="1"/>
  <c r="M230" i="2"/>
  <c r="E229" i="2"/>
  <c r="F229" i="2"/>
  <c r="M229" i="2"/>
  <c r="L229" i="2"/>
  <c r="E228" i="2"/>
  <c r="F228" i="2"/>
  <c r="L228" i="2" s="1"/>
  <c r="M228" i="2"/>
  <c r="E227" i="2"/>
  <c r="F227" i="2"/>
  <c r="M227" i="2"/>
  <c r="L227" i="2"/>
  <c r="E226" i="2"/>
  <c r="F226" i="2"/>
  <c r="L226" i="2" s="1"/>
  <c r="M226" i="2"/>
  <c r="E225" i="2"/>
  <c r="F225" i="2"/>
  <c r="M225" i="2"/>
  <c r="L225" i="2"/>
  <c r="E224" i="2"/>
  <c r="F224" i="2"/>
  <c r="L224" i="2" s="1"/>
  <c r="M224" i="2"/>
  <c r="E223" i="2"/>
  <c r="F223" i="2"/>
  <c r="M223" i="2"/>
  <c r="L223" i="2"/>
  <c r="E222" i="2"/>
  <c r="F222" i="2"/>
  <c r="L222" i="2" s="1"/>
  <c r="M222" i="2"/>
  <c r="E221" i="2"/>
  <c r="F221" i="2"/>
  <c r="M221" i="2"/>
  <c r="L221" i="2"/>
  <c r="E220" i="2"/>
  <c r="F220" i="2"/>
  <c r="L220" i="2" s="1"/>
  <c r="M220" i="2"/>
  <c r="E219" i="2"/>
  <c r="F219" i="2"/>
  <c r="M219" i="2"/>
  <c r="L219" i="2"/>
  <c r="E218" i="2"/>
  <c r="F218" i="2"/>
  <c r="L218" i="2" s="1"/>
  <c r="M218" i="2"/>
  <c r="E217" i="2"/>
  <c r="F217" i="2"/>
  <c r="M217" i="2"/>
  <c r="L217" i="2"/>
  <c r="E216" i="2"/>
  <c r="F216" i="2"/>
  <c r="L216" i="2" s="1"/>
  <c r="M216" i="2"/>
  <c r="E215" i="2"/>
  <c r="F215" i="2"/>
  <c r="M215" i="2"/>
  <c r="L215" i="2"/>
  <c r="E214" i="2"/>
  <c r="F214" i="2"/>
  <c r="L214" i="2" s="1"/>
  <c r="M214" i="2"/>
  <c r="E213" i="2"/>
  <c r="F213" i="2"/>
  <c r="M213" i="2"/>
  <c r="L213" i="2"/>
  <c r="E212" i="2"/>
  <c r="F212" i="2"/>
  <c r="L212" i="2" s="1"/>
  <c r="M212" i="2"/>
  <c r="E211" i="2"/>
  <c r="F211" i="2"/>
  <c r="M211" i="2"/>
  <c r="L211" i="2"/>
  <c r="E210" i="2"/>
  <c r="F210" i="2"/>
  <c r="L210" i="2" s="1"/>
  <c r="M210" i="2"/>
  <c r="E209" i="2"/>
  <c r="F209" i="2"/>
  <c r="M209" i="2"/>
  <c r="L209" i="2"/>
  <c r="E208" i="2"/>
  <c r="F208" i="2"/>
  <c r="L208" i="2" s="1"/>
  <c r="M208" i="2"/>
  <c r="E207" i="2"/>
  <c r="F207" i="2"/>
  <c r="M207" i="2"/>
  <c r="L207" i="2"/>
  <c r="E206" i="2"/>
  <c r="F206" i="2"/>
  <c r="L206" i="2" s="1"/>
  <c r="M206" i="2"/>
  <c r="E205" i="2"/>
  <c r="F205" i="2"/>
  <c r="M205" i="2"/>
  <c r="L205" i="2"/>
  <c r="E204" i="2"/>
  <c r="F204" i="2"/>
  <c r="L204" i="2" s="1"/>
  <c r="M204" i="2"/>
  <c r="E203" i="2"/>
  <c r="F203" i="2"/>
  <c r="M203" i="2"/>
  <c r="L203" i="2"/>
  <c r="E202" i="2"/>
  <c r="F202" i="2"/>
  <c r="L202" i="2" s="1"/>
  <c r="M202" i="2"/>
  <c r="E201" i="2"/>
  <c r="F201" i="2"/>
  <c r="M201" i="2"/>
  <c r="L201" i="2"/>
  <c r="E200" i="2"/>
  <c r="F200" i="2"/>
  <c r="L200" i="2" s="1"/>
  <c r="M200" i="2"/>
  <c r="E199" i="2"/>
  <c r="F199" i="2"/>
  <c r="M199" i="2"/>
  <c r="L199" i="2"/>
  <c r="E198" i="2"/>
  <c r="F198" i="2"/>
  <c r="L198" i="2" s="1"/>
  <c r="M198" i="2"/>
  <c r="E197" i="2"/>
  <c r="F197" i="2"/>
  <c r="M197" i="2"/>
  <c r="L197" i="2"/>
  <c r="E196" i="2"/>
  <c r="F196" i="2"/>
  <c r="L196" i="2" s="1"/>
  <c r="M196" i="2"/>
  <c r="E195" i="2"/>
  <c r="F195" i="2"/>
  <c r="M195" i="2"/>
  <c r="L195" i="2"/>
  <c r="E194" i="2"/>
  <c r="F194" i="2"/>
  <c r="L194" i="2" s="1"/>
  <c r="M194" i="2"/>
  <c r="E193" i="2"/>
  <c r="F193" i="2"/>
  <c r="M193" i="2"/>
  <c r="L193" i="2"/>
  <c r="E192" i="2"/>
  <c r="F192" i="2"/>
  <c r="L192" i="2" s="1"/>
  <c r="M192" i="2"/>
  <c r="E191" i="2"/>
  <c r="F191" i="2"/>
  <c r="M191" i="2"/>
  <c r="L191" i="2"/>
  <c r="E190" i="2"/>
  <c r="F190" i="2"/>
  <c r="L190" i="2" s="1"/>
  <c r="M190" i="2"/>
  <c r="E189" i="2"/>
  <c r="F189" i="2"/>
  <c r="M189" i="2"/>
  <c r="L189" i="2"/>
  <c r="E188" i="2"/>
  <c r="F188" i="2"/>
  <c r="L188" i="2" s="1"/>
  <c r="M188" i="2"/>
  <c r="E187" i="2"/>
  <c r="F187" i="2"/>
  <c r="M187" i="2"/>
  <c r="L187" i="2"/>
  <c r="E186" i="2"/>
  <c r="F186" i="2"/>
  <c r="L186" i="2" s="1"/>
  <c r="M186" i="2"/>
  <c r="E185" i="2"/>
  <c r="F185" i="2"/>
  <c r="M185" i="2"/>
  <c r="L185" i="2"/>
  <c r="E184" i="2"/>
  <c r="F184" i="2"/>
  <c r="L184" i="2" s="1"/>
  <c r="M184" i="2"/>
  <c r="E183" i="2"/>
  <c r="F183" i="2"/>
  <c r="M183" i="2"/>
  <c r="L183" i="2"/>
  <c r="E182" i="2"/>
  <c r="F182" i="2"/>
  <c r="L182" i="2" s="1"/>
  <c r="M182" i="2"/>
  <c r="E181" i="2"/>
  <c r="F181" i="2"/>
  <c r="M181" i="2"/>
  <c r="L181" i="2"/>
  <c r="E180" i="2"/>
  <c r="F180" i="2"/>
  <c r="L180" i="2" s="1"/>
  <c r="M180" i="2"/>
  <c r="E179" i="2"/>
  <c r="F179" i="2"/>
  <c r="M179" i="2"/>
  <c r="L179" i="2"/>
  <c r="E178" i="2"/>
  <c r="F178" i="2"/>
  <c r="L178" i="2" s="1"/>
  <c r="M178" i="2"/>
  <c r="E177" i="2"/>
  <c r="F177" i="2"/>
  <c r="M177" i="2"/>
  <c r="L177" i="2"/>
  <c r="E176" i="2"/>
  <c r="F176" i="2"/>
  <c r="L176" i="2" s="1"/>
  <c r="M176" i="2"/>
  <c r="E175" i="2"/>
  <c r="F175" i="2"/>
  <c r="M175" i="2"/>
  <c r="L175" i="2"/>
  <c r="E174" i="2"/>
  <c r="F174" i="2"/>
  <c r="L174" i="2" s="1"/>
  <c r="M174" i="2"/>
  <c r="E173" i="2"/>
  <c r="F173" i="2"/>
  <c r="M173" i="2"/>
  <c r="L173" i="2"/>
  <c r="E172" i="2"/>
  <c r="F172" i="2"/>
  <c r="L172" i="2" s="1"/>
  <c r="M172" i="2"/>
  <c r="E171" i="2"/>
  <c r="F171" i="2"/>
  <c r="M171" i="2"/>
  <c r="L171" i="2"/>
  <c r="E170" i="2"/>
  <c r="F170" i="2"/>
  <c r="L170" i="2" s="1"/>
  <c r="M170" i="2"/>
  <c r="E169" i="2"/>
  <c r="F169" i="2"/>
  <c r="M169" i="2"/>
  <c r="L169" i="2"/>
  <c r="E168" i="2"/>
  <c r="F168" i="2"/>
  <c r="L168" i="2" s="1"/>
  <c r="M168" i="2"/>
  <c r="E167" i="2"/>
  <c r="F167" i="2"/>
  <c r="M167" i="2"/>
  <c r="L167" i="2"/>
  <c r="E166" i="2"/>
  <c r="F166" i="2"/>
  <c r="L166" i="2" s="1"/>
  <c r="M166" i="2"/>
  <c r="E165" i="2"/>
  <c r="F165" i="2"/>
  <c r="M165" i="2"/>
  <c r="L165" i="2"/>
  <c r="E164" i="2"/>
  <c r="F164" i="2"/>
  <c r="L164" i="2" s="1"/>
  <c r="M164" i="2"/>
  <c r="E163" i="2"/>
  <c r="F163" i="2"/>
  <c r="M163" i="2"/>
  <c r="L163" i="2"/>
  <c r="E162" i="2"/>
  <c r="F162" i="2"/>
  <c r="L162" i="2" s="1"/>
  <c r="M162" i="2"/>
  <c r="E161" i="2"/>
  <c r="F161" i="2"/>
  <c r="M161" i="2"/>
  <c r="L161" i="2"/>
  <c r="E160" i="2"/>
  <c r="F160" i="2"/>
  <c r="L160" i="2" s="1"/>
  <c r="M160" i="2"/>
  <c r="E159" i="2"/>
  <c r="F159" i="2"/>
  <c r="M159" i="2"/>
  <c r="L159" i="2"/>
  <c r="E158" i="2"/>
  <c r="F158" i="2"/>
  <c r="L158" i="2" s="1"/>
  <c r="M158" i="2"/>
  <c r="E157" i="2"/>
  <c r="F157" i="2"/>
  <c r="M157" i="2"/>
  <c r="L157" i="2"/>
  <c r="E156" i="2"/>
  <c r="F156" i="2"/>
  <c r="L156" i="2" s="1"/>
  <c r="M156" i="2"/>
  <c r="E155" i="2"/>
  <c r="F155" i="2"/>
  <c r="M155" i="2"/>
  <c r="L155" i="2"/>
  <c r="E154" i="2"/>
  <c r="F154" i="2"/>
  <c r="L154" i="2" s="1"/>
  <c r="M154" i="2"/>
  <c r="E153" i="2"/>
  <c r="F153" i="2"/>
  <c r="M153" i="2"/>
  <c r="L153" i="2"/>
  <c r="E152" i="2"/>
  <c r="F152" i="2"/>
  <c r="L152" i="2" s="1"/>
  <c r="M152" i="2"/>
  <c r="E151" i="2"/>
  <c r="F151" i="2"/>
  <c r="M151" i="2"/>
  <c r="L151" i="2"/>
  <c r="E150" i="2"/>
  <c r="F150" i="2"/>
  <c r="L150" i="2" s="1"/>
  <c r="M150" i="2"/>
  <c r="E149" i="2"/>
  <c r="F149" i="2"/>
  <c r="M149" i="2"/>
  <c r="L149" i="2"/>
  <c r="E148" i="2"/>
  <c r="F148" i="2"/>
  <c r="L148" i="2" s="1"/>
  <c r="M148" i="2"/>
  <c r="E147" i="2"/>
  <c r="F147" i="2"/>
  <c r="M147" i="2"/>
  <c r="L147" i="2"/>
  <c r="E146" i="2"/>
  <c r="F146" i="2"/>
  <c r="L146" i="2" s="1"/>
  <c r="M146" i="2"/>
  <c r="E145" i="2"/>
  <c r="F145" i="2"/>
  <c r="M145" i="2"/>
  <c r="L145" i="2"/>
  <c r="E144" i="2"/>
  <c r="F144" i="2"/>
  <c r="L144" i="2" s="1"/>
  <c r="M144" i="2"/>
  <c r="E143" i="2"/>
  <c r="F143" i="2"/>
  <c r="M143" i="2"/>
  <c r="L143" i="2"/>
  <c r="E142" i="2"/>
  <c r="F142" i="2"/>
  <c r="L142" i="2" s="1"/>
  <c r="M142" i="2"/>
  <c r="E141" i="2"/>
  <c r="F141" i="2"/>
  <c r="M141" i="2"/>
  <c r="L141" i="2"/>
  <c r="E140" i="2"/>
  <c r="F140" i="2"/>
  <c r="L140" i="2" s="1"/>
  <c r="M140" i="2"/>
  <c r="E139" i="2"/>
  <c r="F139" i="2"/>
  <c r="M139" i="2"/>
  <c r="L139" i="2"/>
  <c r="E138" i="2"/>
  <c r="F138" i="2"/>
  <c r="L138" i="2" s="1"/>
  <c r="M138" i="2"/>
  <c r="E137" i="2"/>
  <c r="F137" i="2"/>
  <c r="M137" i="2"/>
  <c r="L137" i="2"/>
  <c r="E136" i="2"/>
  <c r="F136" i="2"/>
  <c r="L136" i="2" s="1"/>
  <c r="M136" i="2"/>
  <c r="E135" i="2"/>
  <c r="F135" i="2"/>
  <c r="M135" i="2"/>
  <c r="L135" i="2"/>
  <c r="E134" i="2"/>
  <c r="F134" i="2"/>
  <c r="L134" i="2" s="1"/>
  <c r="M134" i="2"/>
  <c r="E133" i="2"/>
  <c r="F133" i="2"/>
  <c r="M133" i="2"/>
  <c r="L133" i="2"/>
  <c r="E132" i="2"/>
  <c r="F132" i="2"/>
  <c r="L132" i="2" s="1"/>
  <c r="M132" i="2"/>
  <c r="E131" i="2"/>
  <c r="F131" i="2"/>
  <c r="M131" i="2"/>
  <c r="L131" i="2"/>
  <c r="E130" i="2"/>
  <c r="F130" i="2"/>
  <c r="L130" i="2" s="1"/>
  <c r="M130" i="2"/>
  <c r="E129" i="2"/>
  <c r="F129" i="2"/>
  <c r="M129" i="2"/>
  <c r="L129" i="2"/>
  <c r="E128" i="2"/>
  <c r="F128" i="2"/>
  <c r="L128" i="2" s="1"/>
  <c r="M128" i="2"/>
  <c r="E127" i="2"/>
  <c r="F127" i="2"/>
  <c r="M127" i="2"/>
  <c r="L127" i="2"/>
  <c r="E126" i="2"/>
  <c r="F126" i="2"/>
  <c r="L126" i="2" s="1"/>
  <c r="M126" i="2"/>
  <c r="E125" i="2"/>
  <c r="F125" i="2"/>
  <c r="M125" i="2"/>
  <c r="L125" i="2"/>
  <c r="E124" i="2"/>
  <c r="F124" i="2"/>
  <c r="L124" i="2" s="1"/>
  <c r="M124" i="2"/>
  <c r="E123" i="2"/>
  <c r="F123" i="2"/>
  <c r="M123" i="2"/>
  <c r="L123" i="2"/>
  <c r="E122" i="2"/>
  <c r="F122" i="2"/>
  <c r="L122" i="2" s="1"/>
  <c r="M122" i="2"/>
  <c r="E121" i="2"/>
  <c r="F121" i="2"/>
  <c r="M121" i="2"/>
  <c r="L121" i="2"/>
  <c r="E120" i="2"/>
  <c r="F120" i="2"/>
  <c r="L120" i="2" s="1"/>
  <c r="M120" i="2"/>
  <c r="E119" i="2"/>
  <c r="F119" i="2"/>
  <c r="M119" i="2"/>
  <c r="L119" i="2"/>
  <c r="E118" i="2"/>
  <c r="F118" i="2"/>
  <c r="L118" i="2" s="1"/>
  <c r="M118" i="2"/>
  <c r="E117" i="2"/>
  <c r="F117" i="2"/>
  <c r="M117" i="2"/>
  <c r="L117" i="2"/>
  <c r="E116" i="2"/>
  <c r="F116" i="2"/>
  <c r="L116" i="2" s="1"/>
  <c r="M116" i="2"/>
  <c r="E115" i="2"/>
  <c r="F115" i="2"/>
  <c r="M115" i="2"/>
  <c r="L115" i="2"/>
  <c r="E114" i="2"/>
  <c r="F114" i="2"/>
  <c r="L114" i="2" s="1"/>
  <c r="M114" i="2"/>
  <c r="E113" i="2"/>
  <c r="F113" i="2"/>
  <c r="M113" i="2"/>
  <c r="L113" i="2"/>
  <c r="E112" i="2"/>
  <c r="F112" i="2"/>
  <c r="L112" i="2" s="1"/>
  <c r="M112" i="2"/>
  <c r="E111" i="2"/>
  <c r="F111" i="2"/>
  <c r="M111" i="2"/>
  <c r="L111" i="2"/>
  <c r="E110" i="2"/>
  <c r="F110" i="2"/>
  <c r="L110" i="2" s="1"/>
  <c r="M110" i="2"/>
  <c r="E109" i="2"/>
  <c r="F109" i="2"/>
  <c r="M109" i="2"/>
  <c r="L109" i="2"/>
  <c r="E108" i="2"/>
  <c r="F108" i="2"/>
  <c r="L108" i="2" s="1"/>
  <c r="M108" i="2"/>
  <c r="E107" i="2"/>
  <c r="F107" i="2"/>
  <c r="M107" i="2"/>
  <c r="L107" i="2"/>
  <c r="E106" i="2"/>
  <c r="F106" i="2"/>
  <c r="L106" i="2" s="1"/>
  <c r="M106" i="2"/>
  <c r="E105" i="2"/>
  <c r="F105" i="2"/>
  <c r="M105" i="2"/>
  <c r="L105" i="2"/>
  <c r="E104" i="2"/>
  <c r="F104" i="2"/>
  <c r="L104" i="2" s="1"/>
  <c r="M104" i="2"/>
  <c r="E103" i="2"/>
  <c r="F103" i="2"/>
  <c r="M103" i="2"/>
  <c r="L103" i="2"/>
  <c r="E102" i="2"/>
  <c r="F102" i="2"/>
  <c r="L102" i="2" s="1"/>
  <c r="M102" i="2"/>
  <c r="E101" i="2"/>
  <c r="F101" i="2"/>
  <c r="M101" i="2"/>
  <c r="L101" i="2"/>
  <c r="E100" i="2"/>
  <c r="F100" i="2"/>
  <c r="L100" i="2" s="1"/>
  <c r="M100" i="2"/>
  <c r="E99" i="2"/>
  <c r="F99" i="2"/>
  <c r="M99" i="2"/>
  <c r="L99" i="2"/>
  <c r="E98" i="2"/>
  <c r="F98" i="2"/>
  <c r="L98" i="2" s="1"/>
  <c r="M98" i="2"/>
  <c r="E97" i="2"/>
  <c r="F97" i="2"/>
  <c r="M97" i="2"/>
  <c r="L97" i="2"/>
  <c r="E96" i="2"/>
  <c r="F96" i="2"/>
  <c r="L96" i="2" s="1"/>
  <c r="M96" i="2"/>
  <c r="E95" i="2"/>
  <c r="F95" i="2"/>
  <c r="M95" i="2"/>
  <c r="L95" i="2"/>
  <c r="E94" i="2"/>
  <c r="F94" i="2"/>
  <c r="L94" i="2" s="1"/>
  <c r="M94" i="2"/>
  <c r="E93" i="2"/>
  <c r="F93" i="2"/>
  <c r="M93" i="2"/>
  <c r="L93" i="2"/>
  <c r="E92" i="2"/>
  <c r="F92" i="2"/>
  <c r="L92" i="2" s="1"/>
  <c r="M92" i="2"/>
  <c r="E91" i="2"/>
  <c r="F91" i="2"/>
  <c r="M91" i="2"/>
  <c r="L91" i="2"/>
  <c r="E90" i="2"/>
  <c r="F90" i="2"/>
  <c r="L90" i="2" s="1"/>
  <c r="M90" i="2"/>
  <c r="E89" i="2"/>
  <c r="F89" i="2"/>
  <c r="M89" i="2"/>
  <c r="L89" i="2"/>
  <c r="E88" i="2"/>
  <c r="F88" i="2"/>
  <c r="L88" i="2" s="1"/>
  <c r="M88" i="2"/>
  <c r="E87" i="2"/>
  <c r="F87" i="2"/>
  <c r="M87" i="2"/>
  <c r="L87" i="2"/>
  <c r="E86" i="2"/>
  <c r="F86" i="2"/>
  <c r="L86" i="2" s="1"/>
  <c r="M86" i="2"/>
  <c r="E85" i="2"/>
  <c r="F85" i="2"/>
  <c r="M85" i="2"/>
  <c r="L85" i="2"/>
  <c r="E84" i="2"/>
  <c r="F84" i="2"/>
  <c r="L84" i="2" s="1"/>
  <c r="M84" i="2"/>
  <c r="E83" i="2"/>
  <c r="F83" i="2"/>
  <c r="M83" i="2"/>
  <c r="L83" i="2"/>
  <c r="E82" i="2"/>
  <c r="F82" i="2"/>
  <c r="L82" i="2" s="1"/>
  <c r="M82" i="2"/>
  <c r="E81" i="2"/>
  <c r="F81" i="2"/>
  <c r="M81" i="2"/>
  <c r="L81" i="2"/>
  <c r="E80" i="2"/>
  <c r="F80" i="2"/>
  <c r="L80" i="2" s="1"/>
  <c r="M80" i="2"/>
  <c r="E79" i="2"/>
  <c r="F79" i="2"/>
  <c r="M79" i="2"/>
  <c r="L79" i="2"/>
  <c r="E78" i="2"/>
  <c r="F78" i="2"/>
  <c r="L78" i="2" s="1"/>
  <c r="M78" i="2"/>
  <c r="E77" i="2"/>
  <c r="F77" i="2"/>
  <c r="M77" i="2"/>
  <c r="L77" i="2"/>
  <c r="E76" i="2"/>
  <c r="F76" i="2"/>
  <c r="L76" i="2" s="1"/>
  <c r="M76" i="2"/>
  <c r="E75" i="2"/>
  <c r="F75" i="2"/>
  <c r="M75" i="2"/>
  <c r="L75" i="2"/>
  <c r="E74" i="2"/>
  <c r="F74" i="2"/>
  <c r="L74" i="2" s="1"/>
  <c r="M74" i="2"/>
  <c r="E73" i="2"/>
  <c r="F73" i="2"/>
  <c r="M73" i="2"/>
  <c r="L73" i="2"/>
  <c r="E72" i="2"/>
  <c r="F72" i="2"/>
  <c r="L72" i="2" s="1"/>
  <c r="M72" i="2"/>
  <c r="E71" i="2"/>
  <c r="F71" i="2"/>
  <c r="M71" i="2"/>
  <c r="L71" i="2"/>
  <c r="E70" i="2"/>
  <c r="F70" i="2"/>
  <c r="L70" i="2" s="1"/>
  <c r="M70" i="2"/>
  <c r="E69" i="2"/>
  <c r="F69" i="2"/>
  <c r="M69" i="2"/>
  <c r="L69" i="2"/>
  <c r="E68" i="2"/>
  <c r="F68" i="2"/>
  <c r="L68" i="2" s="1"/>
  <c r="M68" i="2"/>
  <c r="E67" i="2"/>
  <c r="F67" i="2"/>
  <c r="M67" i="2"/>
  <c r="L67" i="2"/>
  <c r="E66" i="2"/>
  <c r="F66" i="2"/>
  <c r="L66" i="2" s="1"/>
  <c r="M66" i="2"/>
  <c r="E65" i="2"/>
  <c r="F65" i="2"/>
  <c r="M65" i="2"/>
  <c r="L65" i="2"/>
  <c r="E64" i="2"/>
  <c r="F64" i="2"/>
  <c r="L64" i="2" s="1"/>
  <c r="M64" i="2"/>
  <c r="E63" i="2"/>
  <c r="F63" i="2"/>
  <c r="M63" i="2"/>
  <c r="L63" i="2"/>
  <c r="E62" i="2"/>
  <c r="F62" i="2"/>
  <c r="L62" i="2" s="1"/>
  <c r="M62" i="2"/>
  <c r="E61" i="2"/>
  <c r="F61" i="2"/>
  <c r="M61" i="2"/>
  <c r="L61" i="2"/>
  <c r="E60" i="2"/>
  <c r="F60" i="2"/>
  <c r="L60" i="2" s="1"/>
  <c r="M60" i="2"/>
  <c r="E59" i="2"/>
  <c r="F59" i="2"/>
  <c r="M59" i="2"/>
  <c r="L59" i="2"/>
  <c r="E58" i="2"/>
  <c r="F58" i="2"/>
  <c r="L58" i="2" s="1"/>
  <c r="M58" i="2"/>
  <c r="E57" i="2"/>
  <c r="F57" i="2"/>
  <c r="M57" i="2"/>
  <c r="L57" i="2"/>
  <c r="E56" i="2"/>
  <c r="F56" i="2"/>
  <c r="L56" i="2" s="1"/>
  <c r="M56" i="2"/>
  <c r="E55" i="2"/>
  <c r="F55" i="2"/>
  <c r="M55" i="2"/>
  <c r="L55" i="2"/>
  <c r="E54" i="2"/>
  <c r="F54" i="2"/>
  <c r="L54" i="2" s="1"/>
  <c r="M54" i="2"/>
  <c r="E53" i="2"/>
  <c r="F53" i="2"/>
  <c r="M53" i="2"/>
  <c r="L53" i="2"/>
  <c r="E52" i="2"/>
  <c r="F52" i="2"/>
  <c r="L52" i="2" s="1"/>
  <c r="M52" i="2"/>
  <c r="E51" i="2"/>
  <c r="F51" i="2"/>
  <c r="M51" i="2"/>
  <c r="L51" i="2"/>
  <c r="E50" i="2"/>
  <c r="F50" i="2"/>
  <c r="L50" i="2" s="1"/>
  <c r="M50" i="2"/>
  <c r="E49" i="2"/>
  <c r="F49" i="2"/>
  <c r="M49" i="2"/>
  <c r="L49" i="2"/>
  <c r="E48" i="2"/>
  <c r="F48" i="2"/>
  <c r="L48" i="2" s="1"/>
  <c r="M48" i="2"/>
  <c r="E47" i="2"/>
  <c r="F47" i="2"/>
  <c r="M47" i="2"/>
  <c r="L47" i="2"/>
  <c r="E46" i="2"/>
  <c r="F46" i="2"/>
  <c r="L46" i="2" s="1"/>
  <c r="M46" i="2"/>
  <c r="E45" i="2"/>
  <c r="F45" i="2"/>
  <c r="M45" i="2"/>
  <c r="L45" i="2"/>
  <c r="E44" i="2"/>
  <c r="F44" i="2"/>
  <c r="L44" i="2" s="1"/>
  <c r="M44" i="2"/>
  <c r="E43" i="2"/>
  <c r="F43" i="2"/>
  <c r="M43" i="2"/>
  <c r="L43" i="2"/>
  <c r="E42" i="2"/>
  <c r="F42" i="2"/>
  <c r="L42" i="2" s="1"/>
  <c r="M42" i="2"/>
  <c r="E41" i="2"/>
  <c r="F41" i="2"/>
  <c r="M41" i="2"/>
  <c r="L41" i="2"/>
  <c r="E40" i="2"/>
  <c r="F40" i="2"/>
  <c r="L40" i="2" s="1"/>
  <c r="M40" i="2"/>
  <c r="E39" i="2"/>
  <c r="F39" i="2"/>
  <c r="M39" i="2"/>
  <c r="L39" i="2"/>
  <c r="E38" i="2"/>
  <c r="F38" i="2"/>
  <c r="L38" i="2" s="1"/>
  <c r="M38" i="2"/>
  <c r="E37" i="2"/>
  <c r="F37" i="2"/>
  <c r="M37" i="2"/>
  <c r="L37" i="2"/>
  <c r="E36" i="2"/>
  <c r="F36" i="2"/>
  <c r="L36" i="2" s="1"/>
  <c r="M36" i="2"/>
  <c r="E35" i="2"/>
  <c r="F35" i="2"/>
  <c r="M35" i="2"/>
  <c r="L35" i="2"/>
  <c r="E34" i="2"/>
  <c r="F34" i="2"/>
  <c r="L34" i="2" s="1"/>
  <c r="M34" i="2"/>
  <c r="E33" i="2"/>
  <c r="F33" i="2"/>
  <c r="M33" i="2"/>
  <c r="L33" i="2"/>
  <c r="E32" i="2"/>
  <c r="F32" i="2"/>
  <c r="L32" i="2" s="1"/>
  <c r="M32" i="2"/>
  <c r="E31" i="2"/>
  <c r="F31" i="2"/>
  <c r="M31" i="2"/>
  <c r="L31" i="2"/>
  <c r="E30" i="2"/>
  <c r="F30" i="2"/>
  <c r="L30" i="2" s="1"/>
  <c r="M30" i="2"/>
  <c r="E29" i="2"/>
  <c r="F29" i="2"/>
  <c r="M29" i="2"/>
  <c r="L29" i="2"/>
  <c r="E28" i="2"/>
  <c r="F28" i="2"/>
  <c r="L28" i="2" s="1"/>
  <c r="M28" i="2"/>
  <c r="E27" i="2"/>
  <c r="F27" i="2"/>
  <c r="M27" i="2"/>
  <c r="L27" i="2"/>
  <c r="E26" i="2"/>
  <c r="F26" i="2"/>
  <c r="L26" i="2" s="1"/>
  <c r="M26" i="2"/>
  <c r="E25" i="2"/>
  <c r="F25" i="2"/>
  <c r="M25" i="2"/>
  <c r="L25" i="2"/>
  <c r="E24" i="2"/>
  <c r="F24" i="2"/>
  <c r="L24" i="2" s="1"/>
  <c r="M24" i="2"/>
  <c r="E23" i="2"/>
  <c r="F23" i="2"/>
  <c r="M23" i="2"/>
  <c r="L23" i="2"/>
  <c r="E22" i="2"/>
  <c r="F22" i="2"/>
  <c r="L22" i="2" s="1"/>
  <c r="M22" i="2"/>
  <c r="E21" i="2"/>
  <c r="F21" i="2"/>
  <c r="M21" i="2"/>
  <c r="L21" i="2"/>
  <c r="E20" i="2"/>
  <c r="F20" i="2"/>
  <c r="L20" i="2" s="1"/>
  <c r="M20" i="2"/>
  <c r="E19" i="2"/>
  <c r="F19" i="2"/>
  <c r="M19" i="2"/>
  <c r="L19" i="2"/>
  <c r="E18" i="2"/>
  <c r="F18" i="2"/>
  <c r="L18" i="2" s="1"/>
  <c r="M18" i="2"/>
  <c r="E17" i="2"/>
  <c r="F17" i="2"/>
  <c r="M17" i="2"/>
  <c r="L17" i="2"/>
  <c r="E16" i="2"/>
  <c r="F16" i="2"/>
  <c r="L16" i="2" s="1"/>
  <c r="M16" i="2"/>
  <c r="E15" i="2"/>
  <c r="F15" i="2"/>
  <c r="M15" i="2"/>
  <c r="L15" i="2"/>
  <c r="E14" i="2"/>
  <c r="F14" i="2"/>
  <c r="L14" i="2" s="1"/>
  <c r="M14" i="2"/>
  <c r="E13" i="2"/>
  <c r="F13" i="2"/>
  <c r="M13" i="2"/>
  <c r="L13" i="2"/>
  <c r="E12" i="2"/>
  <c r="F12" i="2"/>
  <c r="L12" i="2" s="1"/>
  <c r="M12" i="2"/>
  <c r="E11" i="2"/>
  <c r="F11" i="2"/>
  <c r="M11" i="2"/>
  <c r="L11" i="2"/>
  <c r="E10" i="2"/>
  <c r="F10" i="2"/>
  <c r="L10" i="2" s="1"/>
  <c r="M10" i="2"/>
  <c r="E9" i="2"/>
  <c r="F9" i="2"/>
  <c r="M9" i="2"/>
  <c r="L9" i="2"/>
  <c r="E8" i="2"/>
  <c r="F8" i="2"/>
  <c r="L8" i="2" s="1"/>
  <c r="M8" i="2"/>
  <c r="E7" i="2"/>
  <c r="F7" i="2"/>
  <c r="M7" i="2"/>
  <c r="L7" i="2"/>
  <c r="E6" i="2"/>
  <c r="F6" i="2"/>
  <c r="L6" i="2" s="1"/>
  <c r="M6" i="2"/>
  <c r="E5" i="2"/>
  <c r="F5" i="2"/>
  <c r="M5" i="2"/>
  <c r="L5" i="2"/>
  <c r="E4" i="2"/>
  <c r="F4" i="2"/>
  <c r="L4" i="2" s="1"/>
  <c r="M4" i="2"/>
  <c r="E3" i="2"/>
  <c r="F3" i="2"/>
  <c r="M3" i="2"/>
  <c r="L3" i="2"/>
  <c r="E2" i="2"/>
  <c r="F2" i="2"/>
  <c r="L2" i="2" s="1"/>
  <c r="M2" i="2"/>
  <c r="M417" i="1"/>
  <c r="F417" i="1"/>
  <c r="M416" i="1"/>
  <c r="F416" i="1"/>
  <c r="M415" i="1"/>
  <c r="F415" i="1"/>
  <c r="M414" i="1"/>
  <c r="F414" i="1"/>
  <c r="M413" i="1"/>
  <c r="F413" i="1"/>
  <c r="M412" i="1"/>
  <c r="F412" i="1"/>
  <c r="M411" i="1"/>
  <c r="F411" i="1"/>
  <c r="M410" i="1"/>
  <c r="F410" i="1"/>
  <c r="M409" i="1"/>
  <c r="F409" i="1"/>
  <c r="M408" i="1"/>
  <c r="F408" i="1"/>
  <c r="M407" i="1"/>
  <c r="F407" i="1"/>
  <c r="M406" i="1"/>
  <c r="F406" i="1"/>
  <c r="M405" i="1"/>
  <c r="F405" i="1"/>
  <c r="M404" i="1"/>
  <c r="F404" i="1"/>
  <c r="M403" i="1"/>
  <c r="F403" i="1"/>
  <c r="M402" i="1"/>
  <c r="F402" i="1"/>
  <c r="M401" i="1"/>
  <c r="F401" i="1"/>
  <c r="M400" i="1"/>
  <c r="F400" i="1"/>
  <c r="M399" i="1"/>
  <c r="F399" i="1"/>
  <c r="M398" i="1"/>
  <c r="F398" i="1"/>
  <c r="M397" i="1"/>
  <c r="F397" i="1"/>
  <c r="M396" i="1"/>
  <c r="F396" i="1"/>
  <c r="M395" i="1"/>
  <c r="F395" i="1"/>
  <c r="M394" i="1"/>
  <c r="F394" i="1"/>
  <c r="M393" i="1"/>
  <c r="F393" i="1"/>
  <c r="M392" i="1"/>
  <c r="F392" i="1"/>
  <c r="M391" i="1"/>
  <c r="F391" i="1"/>
  <c r="M390" i="1"/>
  <c r="F390" i="1"/>
  <c r="M389" i="1"/>
  <c r="F389" i="1"/>
  <c r="M388" i="1"/>
  <c r="F388" i="1"/>
  <c r="M387" i="1"/>
  <c r="F387" i="1"/>
  <c r="M386" i="1"/>
  <c r="F386" i="1"/>
  <c r="M385" i="1"/>
  <c r="F385" i="1"/>
  <c r="M384" i="1"/>
  <c r="F384" i="1"/>
  <c r="M383" i="1"/>
  <c r="F383" i="1"/>
  <c r="M382" i="1"/>
  <c r="F382" i="1"/>
  <c r="M381" i="1"/>
  <c r="F381" i="1"/>
  <c r="M380" i="1"/>
  <c r="F380" i="1"/>
  <c r="M379" i="1"/>
  <c r="F379" i="1"/>
  <c r="M378" i="1"/>
  <c r="F378" i="1"/>
  <c r="M377" i="1"/>
  <c r="F377" i="1"/>
  <c r="M376" i="1"/>
  <c r="F376" i="1"/>
  <c r="M375" i="1"/>
  <c r="F375" i="1"/>
  <c r="M374" i="1"/>
  <c r="F374" i="1"/>
  <c r="M373" i="1"/>
  <c r="F373" i="1"/>
  <c r="M372" i="1"/>
  <c r="F372" i="1"/>
  <c r="M371" i="1"/>
  <c r="F371" i="1"/>
  <c r="M370" i="1"/>
  <c r="F370" i="1"/>
  <c r="M369" i="1"/>
  <c r="F369" i="1"/>
  <c r="M368" i="1"/>
  <c r="F368" i="1"/>
  <c r="M367" i="1"/>
  <c r="F367" i="1"/>
  <c r="M366" i="1"/>
  <c r="F366" i="1"/>
  <c r="M365" i="1"/>
  <c r="F365" i="1"/>
  <c r="M364" i="1"/>
  <c r="F364" i="1"/>
  <c r="M363" i="1"/>
  <c r="F363" i="1"/>
  <c r="M362" i="1"/>
  <c r="F362" i="1"/>
  <c r="M361" i="1"/>
  <c r="F361" i="1"/>
  <c r="M360" i="1"/>
  <c r="F360" i="1"/>
  <c r="M359" i="1"/>
  <c r="F359" i="1"/>
  <c r="M358" i="1"/>
  <c r="F358" i="1"/>
  <c r="M357" i="1"/>
  <c r="F357" i="1"/>
  <c r="M356" i="1"/>
  <c r="F356" i="1"/>
  <c r="M355" i="1"/>
  <c r="F355" i="1"/>
  <c r="M354" i="1"/>
  <c r="F354" i="1"/>
  <c r="M353" i="1"/>
  <c r="F353" i="1"/>
  <c r="M352" i="1"/>
  <c r="F352" i="1"/>
  <c r="M351" i="1"/>
  <c r="F351" i="1"/>
  <c r="M350" i="1"/>
  <c r="F350" i="1"/>
  <c r="M349" i="1"/>
  <c r="F349" i="1"/>
  <c r="M348" i="1"/>
  <c r="F348" i="1"/>
  <c r="M347" i="1"/>
  <c r="F347" i="1"/>
  <c r="M346" i="1"/>
  <c r="F346" i="1"/>
  <c r="M345" i="1"/>
  <c r="F345" i="1"/>
  <c r="M344" i="1"/>
  <c r="F344" i="1"/>
  <c r="M343" i="1"/>
  <c r="F343" i="1"/>
  <c r="M342" i="1"/>
  <c r="F342" i="1"/>
  <c r="M341" i="1"/>
  <c r="F341" i="1"/>
  <c r="M340" i="1"/>
  <c r="F340" i="1"/>
  <c r="M339" i="1"/>
  <c r="F339" i="1"/>
  <c r="M338" i="1"/>
  <c r="F338" i="1"/>
  <c r="M337" i="1"/>
  <c r="F337" i="1"/>
  <c r="M336" i="1"/>
  <c r="F336" i="1"/>
  <c r="M335" i="1"/>
  <c r="F335" i="1"/>
  <c r="M334" i="1"/>
  <c r="F334" i="1"/>
  <c r="M333" i="1"/>
  <c r="F333" i="1"/>
  <c r="M332" i="1"/>
  <c r="F332" i="1"/>
  <c r="M331" i="1"/>
  <c r="F331" i="1"/>
  <c r="M330" i="1"/>
  <c r="F330" i="1"/>
  <c r="M329" i="1"/>
  <c r="F329" i="1"/>
  <c r="M328" i="1"/>
  <c r="F328" i="1"/>
  <c r="M327" i="1"/>
  <c r="F327" i="1"/>
  <c r="M326" i="1"/>
  <c r="F326" i="1"/>
  <c r="M325" i="1"/>
  <c r="F325" i="1"/>
  <c r="M324" i="1"/>
  <c r="F324" i="1"/>
  <c r="M323" i="1"/>
  <c r="F323" i="1"/>
  <c r="M322" i="1"/>
  <c r="F322" i="1"/>
  <c r="M321" i="1"/>
  <c r="F321" i="1"/>
  <c r="M320" i="1"/>
  <c r="F320" i="1"/>
  <c r="M319" i="1"/>
  <c r="F319" i="1"/>
  <c r="M318" i="1"/>
  <c r="F318" i="1"/>
  <c r="M317" i="1"/>
  <c r="F317" i="1"/>
  <c r="M316" i="1"/>
  <c r="F316" i="1"/>
  <c r="M315" i="1"/>
  <c r="F315" i="1"/>
  <c r="M314" i="1"/>
  <c r="F314" i="1"/>
  <c r="M313" i="1"/>
  <c r="F313" i="1"/>
  <c r="M312" i="1"/>
  <c r="F312" i="1"/>
  <c r="M311" i="1"/>
  <c r="F311" i="1"/>
  <c r="M310" i="1"/>
  <c r="F310" i="1"/>
  <c r="M309" i="1"/>
  <c r="F309" i="1"/>
  <c r="M308" i="1"/>
  <c r="F308" i="1"/>
  <c r="M307" i="1"/>
  <c r="F307" i="1"/>
  <c r="M306" i="1"/>
  <c r="F306" i="1"/>
  <c r="M305" i="1"/>
  <c r="F305" i="1"/>
  <c r="M304" i="1"/>
  <c r="F304" i="1"/>
  <c r="M303" i="1"/>
  <c r="F303" i="1"/>
  <c r="M302" i="1"/>
  <c r="F302" i="1"/>
  <c r="M301" i="1"/>
  <c r="F301" i="1"/>
  <c r="M300" i="1"/>
  <c r="F300" i="1"/>
  <c r="M299" i="1"/>
  <c r="F299" i="1"/>
  <c r="M298" i="1"/>
  <c r="F298" i="1"/>
  <c r="M297" i="1"/>
  <c r="F297" i="1"/>
  <c r="M296" i="1"/>
  <c r="F296" i="1"/>
  <c r="M295" i="1"/>
  <c r="F295" i="1"/>
  <c r="M294" i="1"/>
  <c r="F294" i="1"/>
  <c r="M293" i="1"/>
  <c r="F293" i="1"/>
  <c r="M292" i="1"/>
  <c r="F292" i="1"/>
  <c r="M291" i="1"/>
  <c r="F291" i="1"/>
  <c r="M290" i="1"/>
  <c r="F290" i="1"/>
  <c r="M289" i="1"/>
  <c r="F289" i="1"/>
  <c r="M288" i="1"/>
  <c r="F288" i="1"/>
  <c r="M287" i="1"/>
  <c r="F287" i="1"/>
  <c r="M286" i="1"/>
  <c r="F286" i="1"/>
  <c r="M285" i="1"/>
  <c r="F285" i="1"/>
  <c r="M284" i="1"/>
  <c r="F284" i="1"/>
  <c r="M283" i="1"/>
  <c r="F283" i="1"/>
  <c r="M282" i="1"/>
  <c r="F282" i="1"/>
  <c r="M281" i="1"/>
  <c r="F281" i="1"/>
  <c r="M280" i="1"/>
  <c r="F280" i="1"/>
  <c r="M279" i="1"/>
  <c r="F279" i="1"/>
  <c r="M278" i="1"/>
  <c r="F278" i="1"/>
  <c r="M277" i="1"/>
  <c r="F277" i="1"/>
  <c r="M276" i="1"/>
  <c r="F276" i="1"/>
  <c r="M275" i="1"/>
  <c r="F275" i="1"/>
  <c r="M274" i="1"/>
  <c r="F274" i="1"/>
  <c r="M273" i="1"/>
  <c r="F273" i="1"/>
  <c r="M272" i="1"/>
  <c r="F272" i="1"/>
  <c r="M271" i="1"/>
  <c r="F271" i="1"/>
  <c r="M270" i="1"/>
  <c r="F270" i="1"/>
  <c r="M269" i="1"/>
  <c r="F269" i="1"/>
  <c r="M268" i="1"/>
  <c r="F268" i="1"/>
  <c r="M267" i="1"/>
  <c r="F267" i="1"/>
  <c r="M266" i="1"/>
  <c r="F266" i="1"/>
  <c r="M265" i="1"/>
  <c r="F265" i="1"/>
  <c r="F264" i="1"/>
  <c r="F263" i="1"/>
  <c r="F262" i="1"/>
  <c r="F261" i="1"/>
  <c r="F260" i="1"/>
  <c r="F259" i="1"/>
  <c r="F258" i="1"/>
  <c r="F257" i="1"/>
  <c r="F256" i="1"/>
  <c r="M255" i="1"/>
  <c r="F255" i="1"/>
  <c r="M254" i="1"/>
  <c r="F254" i="1"/>
  <c r="M253" i="1"/>
  <c r="F253" i="1"/>
  <c r="M252" i="1"/>
  <c r="F252" i="1"/>
  <c r="M251" i="1"/>
  <c r="F251" i="1"/>
  <c r="M250" i="1"/>
  <c r="F250" i="1"/>
  <c r="M249" i="1"/>
  <c r="F249" i="1"/>
  <c r="M248" i="1"/>
  <c r="F248" i="1"/>
  <c r="M247" i="1"/>
  <c r="F247" i="1"/>
  <c r="M246" i="1"/>
  <c r="F246" i="1"/>
  <c r="M245" i="1"/>
  <c r="F245" i="1"/>
  <c r="M244" i="1"/>
  <c r="F244" i="1"/>
  <c r="M243" i="1"/>
  <c r="F243" i="1"/>
  <c r="M242" i="1"/>
  <c r="F242" i="1"/>
  <c r="M241" i="1"/>
  <c r="F241" i="1"/>
  <c r="M240" i="1"/>
  <c r="F240" i="1"/>
  <c r="M239" i="1"/>
  <c r="F239" i="1"/>
  <c r="M238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M183" i="1"/>
  <c r="F183" i="1"/>
  <c r="M182" i="1"/>
  <c r="F182" i="1"/>
  <c r="M181" i="1"/>
  <c r="F181" i="1"/>
  <c r="M180" i="1"/>
  <c r="F180" i="1"/>
  <c r="M179" i="1"/>
  <c r="F179" i="1"/>
  <c r="M178" i="1"/>
  <c r="F178" i="1"/>
  <c r="M177" i="1"/>
  <c r="F177" i="1"/>
  <c r="M176" i="1"/>
  <c r="F176" i="1"/>
  <c r="M175" i="1"/>
  <c r="F175" i="1"/>
  <c r="M174" i="1"/>
  <c r="F174" i="1"/>
  <c r="M173" i="1"/>
  <c r="F173" i="1"/>
  <c r="M172" i="1"/>
  <c r="F172" i="1"/>
  <c r="M171" i="1"/>
  <c r="F171" i="1"/>
  <c r="M170" i="1"/>
  <c r="F170" i="1"/>
  <c r="M169" i="1"/>
  <c r="F169" i="1"/>
  <c r="M168" i="1"/>
  <c r="F168" i="1"/>
  <c r="M167" i="1"/>
  <c r="F167" i="1"/>
  <c r="M166" i="1"/>
  <c r="F166" i="1"/>
  <c r="F165" i="1"/>
  <c r="F164" i="1"/>
  <c r="F163" i="1"/>
  <c r="F162" i="1"/>
  <c r="F161" i="1"/>
  <c r="F160" i="1"/>
  <c r="F159" i="1"/>
  <c r="F158" i="1"/>
  <c r="F157" i="1"/>
  <c r="M156" i="1"/>
  <c r="F156" i="1"/>
  <c r="M155" i="1"/>
  <c r="F155" i="1"/>
  <c r="M154" i="1"/>
  <c r="F154" i="1"/>
  <c r="M153" i="1"/>
  <c r="F153" i="1"/>
  <c r="M152" i="1"/>
  <c r="F152" i="1"/>
  <c r="M151" i="1"/>
  <c r="F151" i="1"/>
  <c r="M150" i="1"/>
  <c r="F150" i="1"/>
  <c r="M149" i="1"/>
  <c r="F149" i="1"/>
  <c r="M148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M129" i="1"/>
  <c r="F129" i="1"/>
  <c r="M128" i="1"/>
  <c r="F128" i="1"/>
  <c r="M127" i="1"/>
  <c r="F127" i="1"/>
  <c r="M126" i="1"/>
  <c r="F126" i="1"/>
  <c r="M125" i="1"/>
  <c r="F125" i="1"/>
  <c r="M124" i="1"/>
  <c r="F124" i="1"/>
  <c r="M123" i="1"/>
  <c r="F123" i="1"/>
  <c r="M122" i="1"/>
  <c r="F122" i="1"/>
  <c r="M121" i="1"/>
  <c r="F121" i="1"/>
  <c r="F120" i="1"/>
  <c r="F119" i="1"/>
  <c r="F118" i="1"/>
  <c r="F117" i="1"/>
  <c r="F116" i="1"/>
  <c r="F115" i="1"/>
  <c r="F114" i="1"/>
  <c r="F113" i="1"/>
  <c r="F112" i="1"/>
  <c r="M111" i="1"/>
  <c r="F111" i="1"/>
  <c r="M110" i="1"/>
  <c r="F110" i="1"/>
  <c r="M109" i="1"/>
  <c r="F109" i="1"/>
  <c r="M108" i="1"/>
  <c r="F108" i="1"/>
  <c r="M107" i="1"/>
  <c r="F107" i="1"/>
  <c r="M106" i="1"/>
  <c r="F106" i="1"/>
  <c r="M105" i="1"/>
  <c r="F105" i="1"/>
  <c r="M104" i="1"/>
  <c r="F104" i="1"/>
  <c r="M103" i="1"/>
  <c r="F103" i="1"/>
  <c r="F102" i="1"/>
  <c r="F101" i="1"/>
  <c r="F100" i="1"/>
  <c r="F99" i="1"/>
  <c r="F98" i="1"/>
  <c r="F97" i="1"/>
  <c r="F96" i="1"/>
  <c r="F95" i="1"/>
  <c r="F94" i="1"/>
  <c r="M93" i="1"/>
  <c r="F93" i="1"/>
  <c r="M92" i="1"/>
  <c r="F92" i="1"/>
  <c r="M91" i="1"/>
  <c r="F91" i="1"/>
  <c r="M90" i="1"/>
  <c r="F90" i="1"/>
  <c r="M89" i="1"/>
  <c r="F89" i="1"/>
  <c r="M88" i="1"/>
  <c r="F88" i="1"/>
  <c r="M87" i="1"/>
  <c r="F87" i="1"/>
  <c r="M86" i="1"/>
  <c r="F86" i="1"/>
  <c r="M85" i="1"/>
  <c r="F85" i="1"/>
  <c r="M84" i="1"/>
  <c r="F84" i="1"/>
  <c r="M83" i="1"/>
  <c r="F83" i="1"/>
  <c r="M82" i="1"/>
  <c r="F82" i="1"/>
  <c r="M81" i="1"/>
  <c r="F81" i="1"/>
  <c r="M80" i="1"/>
  <c r="F80" i="1"/>
  <c r="M79" i="1"/>
  <c r="F79" i="1"/>
  <c r="M78" i="1"/>
  <c r="F78" i="1"/>
  <c r="M77" i="1"/>
  <c r="F77" i="1"/>
  <c r="M76" i="1"/>
  <c r="F76" i="1"/>
  <c r="F75" i="1"/>
  <c r="F74" i="1"/>
  <c r="F73" i="1"/>
  <c r="F72" i="1"/>
  <c r="F71" i="1"/>
  <c r="F70" i="1"/>
  <c r="F69" i="1"/>
  <c r="F68" i="1"/>
  <c r="M67" i="1"/>
  <c r="F67" i="1"/>
  <c r="M66" i="1"/>
  <c r="F66" i="1"/>
  <c r="M65" i="1"/>
  <c r="F65" i="1"/>
  <c r="M64" i="1"/>
  <c r="F64" i="1"/>
  <c r="M63" i="1"/>
  <c r="F63" i="1"/>
  <c r="M62" i="1"/>
  <c r="F62" i="1"/>
  <c r="M61" i="1"/>
  <c r="F61" i="1"/>
  <c r="M60" i="1"/>
  <c r="F60" i="1"/>
  <c r="M59" i="1"/>
  <c r="F59" i="1"/>
  <c r="M58" i="1"/>
  <c r="F58" i="1"/>
  <c r="M57" i="1"/>
  <c r="F57" i="1"/>
  <c r="M56" i="1"/>
  <c r="F56" i="1"/>
  <c r="M55" i="1"/>
  <c r="F55" i="1"/>
  <c r="M54" i="1"/>
  <c r="F54" i="1"/>
  <c r="M53" i="1"/>
  <c r="F53" i="1"/>
  <c r="M52" i="1"/>
  <c r="F52" i="1"/>
  <c r="M51" i="1"/>
  <c r="F51" i="1"/>
  <c r="M50" i="1"/>
  <c r="F50" i="1"/>
  <c r="M49" i="1"/>
  <c r="F49" i="1"/>
  <c r="M48" i="1"/>
  <c r="F48" i="1"/>
  <c r="M47" i="1"/>
  <c r="F47" i="1"/>
  <c r="M46" i="1"/>
  <c r="F46" i="1"/>
  <c r="M45" i="1"/>
  <c r="F45" i="1"/>
  <c r="M44" i="1"/>
  <c r="F44" i="1"/>
  <c r="M43" i="1"/>
  <c r="F43" i="1"/>
  <c r="M42" i="1"/>
  <c r="F42" i="1"/>
  <c r="M41" i="1"/>
  <c r="F41" i="1"/>
  <c r="M40" i="1"/>
  <c r="M39" i="1"/>
  <c r="M38" i="1"/>
  <c r="M37" i="1"/>
  <c r="F37" i="1"/>
  <c r="F36" i="1"/>
  <c r="M35" i="1"/>
  <c r="F35" i="1"/>
  <c r="M34" i="1"/>
  <c r="F34" i="1"/>
  <c r="M33" i="1"/>
  <c r="F33" i="1"/>
  <c r="M32" i="1"/>
  <c r="F32" i="1"/>
  <c r="M31" i="1"/>
  <c r="F31" i="1"/>
  <c r="M30" i="1"/>
  <c r="F30" i="1"/>
  <c r="M29" i="1"/>
  <c r="F29" i="1"/>
  <c r="M28" i="1"/>
  <c r="F28" i="1"/>
  <c r="M27" i="1"/>
  <c r="F27" i="1"/>
  <c r="M26" i="1"/>
  <c r="F26" i="1"/>
  <c r="M25" i="1"/>
  <c r="F25" i="1"/>
  <c r="M24" i="1"/>
  <c r="F24" i="1"/>
  <c r="M23" i="1"/>
  <c r="F23" i="1"/>
  <c r="M22" i="1"/>
  <c r="F22" i="1"/>
  <c r="M21" i="1"/>
  <c r="F21" i="1"/>
  <c r="M20" i="1"/>
  <c r="F20" i="1"/>
  <c r="M19" i="1"/>
  <c r="F19" i="1"/>
  <c r="M18" i="1"/>
  <c r="F18" i="1"/>
  <c r="M17" i="1"/>
  <c r="F17" i="1"/>
  <c r="M16" i="1"/>
  <c r="F16" i="1"/>
  <c r="M15" i="1"/>
  <c r="F15" i="1"/>
  <c r="M14" i="1"/>
  <c r="F14" i="1"/>
  <c r="M13" i="1"/>
  <c r="F13" i="1"/>
  <c r="M12" i="1"/>
  <c r="F12" i="1"/>
  <c r="M11" i="1"/>
  <c r="F11" i="1"/>
  <c r="M10" i="1"/>
  <c r="F10" i="1"/>
  <c r="M9" i="1"/>
  <c r="F9" i="1"/>
  <c r="M8" i="1"/>
  <c r="F8" i="1"/>
  <c r="M7" i="1"/>
  <c r="F7" i="1"/>
  <c r="M6" i="1"/>
  <c r="F6" i="1"/>
  <c r="M5" i="1"/>
  <c r="F5" i="1"/>
  <c r="M4" i="1"/>
  <c r="F4" i="1"/>
  <c r="M3" i="1"/>
  <c r="F3" i="1"/>
  <c r="M2" i="1"/>
  <c r="F2" i="1"/>
  <c r="M1007" i="2" l="1"/>
  <c r="L1007" i="2"/>
  <c r="L1013" i="2"/>
  <c r="M1013" i="2"/>
  <c r="L1205" i="2"/>
  <c r="M1205" i="2"/>
  <c r="L1245" i="2"/>
  <c r="M1245" i="2"/>
  <c r="L1263" i="2"/>
  <c r="M1263" i="2"/>
  <c r="L1293" i="2"/>
  <c r="M1293" i="2"/>
  <c r="L1093" i="2"/>
  <c r="M1093" i="2"/>
  <c r="L1147" i="2"/>
  <c r="M1147" i="2"/>
  <c r="L1157" i="2"/>
  <c r="M1157" i="2"/>
  <c r="M1183" i="2"/>
  <c r="L1183" i="2"/>
  <c r="L1211" i="2"/>
  <c r="M1211" i="2"/>
  <c r="L1045" i="2"/>
  <c r="M1045" i="2"/>
  <c r="M1071" i="2"/>
  <c r="L1071" i="2"/>
  <c r="L1099" i="2"/>
  <c r="M1099" i="2"/>
  <c r="L1131" i="2"/>
  <c r="M1131" i="2"/>
  <c r="L1279" i="2"/>
  <c r="M1279" i="2"/>
  <c r="L1229" i="2"/>
  <c r="M1229" i="2"/>
  <c r="L1261" i="2"/>
  <c r="M1261" i="2"/>
  <c r="L981" i="2"/>
  <c r="M981" i="2"/>
  <c r="L1003" i="2"/>
  <c r="M1003" i="2"/>
  <c r="L1061" i="2"/>
  <c r="M1061" i="2"/>
  <c r="L1067" i="2"/>
  <c r="M1067" i="2"/>
  <c r="L1247" i="2"/>
  <c r="M1247" i="2"/>
  <c r="L1265" i="2"/>
  <c r="M1265" i="2"/>
  <c r="L1277" i="2"/>
  <c r="M1277" i="2"/>
  <c r="L1295" i="2"/>
  <c r="M1295" i="2"/>
  <c r="M1103" i="2"/>
  <c r="L1103" i="2"/>
  <c r="M1215" i="2"/>
  <c r="L1215" i="2"/>
  <c r="M671" i="2"/>
  <c r="L671" i="2"/>
  <c r="M457" i="2"/>
  <c r="L457" i="2"/>
  <c r="M473" i="2"/>
  <c r="L473" i="2"/>
  <c r="M569" i="2"/>
  <c r="L569" i="2"/>
  <c r="M601" i="2"/>
  <c r="L601" i="2"/>
  <c r="M681" i="2"/>
  <c r="L681" i="2"/>
  <c r="M873" i="2"/>
  <c r="L873" i="2"/>
  <c r="M889" i="2"/>
  <c r="L889" i="2"/>
  <c r="M446" i="2"/>
  <c r="M449" i="2"/>
  <c r="L449" i="2"/>
  <c r="M462" i="2"/>
  <c r="M465" i="2"/>
  <c r="L465" i="2"/>
  <c r="M478" i="2"/>
  <c r="M481" i="2"/>
  <c r="L481" i="2"/>
  <c r="M494" i="2"/>
  <c r="M497" i="2"/>
  <c r="L497" i="2"/>
  <c r="M510" i="2"/>
  <c r="M513" i="2"/>
  <c r="L513" i="2"/>
  <c r="M526" i="2"/>
  <c r="M529" i="2"/>
  <c r="L529" i="2"/>
  <c r="M542" i="2"/>
  <c r="M545" i="2"/>
  <c r="L545" i="2"/>
  <c r="M558" i="2"/>
  <c r="M561" i="2"/>
  <c r="L561" i="2"/>
  <c r="M574" i="2"/>
  <c r="M577" i="2"/>
  <c r="L577" i="2"/>
  <c r="M590" i="2"/>
  <c r="M593" i="2"/>
  <c r="L593" i="2"/>
  <c r="M606" i="2"/>
  <c r="M609" i="2"/>
  <c r="L609" i="2"/>
  <c r="M622" i="2"/>
  <c r="M625" i="2"/>
  <c r="L625" i="2"/>
  <c r="M638" i="2"/>
  <c r="M641" i="2"/>
  <c r="L641" i="2"/>
  <c r="M654" i="2"/>
  <c r="M657" i="2"/>
  <c r="L657" i="2"/>
  <c r="M670" i="2"/>
  <c r="M673" i="2"/>
  <c r="L673" i="2"/>
  <c r="M686" i="2"/>
  <c r="M689" i="2"/>
  <c r="L689" i="2"/>
  <c r="M702" i="2"/>
  <c r="M705" i="2"/>
  <c r="L705" i="2"/>
  <c r="M718" i="2"/>
  <c r="M721" i="2"/>
  <c r="L721" i="2"/>
  <c r="M734" i="2"/>
  <c r="M737" i="2"/>
  <c r="L737" i="2"/>
  <c r="M750" i="2"/>
  <c r="M753" i="2"/>
  <c r="L753" i="2"/>
  <c r="M766" i="2"/>
  <c r="M769" i="2"/>
  <c r="L769" i="2"/>
  <c r="M782" i="2"/>
  <c r="M785" i="2"/>
  <c r="L785" i="2"/>
  <c r="M798" i="2"/>
  <c r="M801" i="2"/>
  <c r="L801" i="2"/>
  <c r="M814" i="2"/>
  <c r="M817" i="2"/>
  <c r="L817" i="2"/>
  <c r="M830" i="2"/>
  <c r="M833" i="2"/>
  <c r="L833" i="2"/>
  <c r="M846" i="2"/>
  <c r="M849" i="2"/>
  <c r="L849" i="2"/>
  <c r="M862" i="2"/>
  <c r="M865" i="2"/>
  <c r="L865" i="2"/>
  <c r="M878" i="2"/>
  <c r="M881" i="2"/>
  <c r="L881" i="2"/>
  <c r="M894" i="2"/>
  <c r="M897" i="2"/>
  <c r="L897" i="2"/>
  <c r="M910" i="2"/>
  <c r="M913" i="2"/>
  <c r="L913" i="2"/>
  <c r="M926" i="2"/>
  <c r="M929" i="2"/>
  <c r="L929" i="2"/>
  <c r="M942" i="2"/>
  <c r="M945" i="2"/>
  <c r="L945" i="2"/>
  <c r="M959" i="2"/>
  <c r="L973" i="2"/>
  <c r="M977" i="2"/>
  <c r="L977" i="2"/>
  <c r="M991" i="2"/>
  <c r="L1005" i="2"/>
  <c r="M1009" i="2"/>
  <c r="L1009" i="2"/>
  <c r="M1027" i="2"/>
  <c r="M1032" i="2"/>
  <c r="L1032" i="2"/>
  <c r="M1036" i="2"/>
  <c r="L1036" i="2"/>
  <c r="M1063" i="2"/>
  <c r="L1063" i="2"/>
  <c r="M1077" i="2"/>
  <c r="M1095" i="2"/>
  <c r="L1095" i="2"/>
  <c r="M1109" i="2"/>
  <c r="M1122" i="2"/>
  <c r="L1122" i="2"/>
  <c r="M1126" i="2"/>
  <c r="L1126" i="2"/>
  <c r="M1135" i="2"/>
  <c r="M1171" i="2"/>
  <c r="M1176" i="2"/>
  <c r="L1176" i="2"/>
  <c r="M1180" i="2"/>
  <c r="L1180" i="2"/>
  <c r="M1189" i="2"/>
  <c r="M1207" i="2"/>
  <c r="L1207" i="2"/>
  <c r="M1243" i="2"/>
  <c r="L1253" i="2"/>
  <c r="M1253" i="2"/>
  <c r="M1259" i="2"/>
  <c r="L1269" i="2"/>
  <c r="M1269" i="2"/>
  <c r="M1275" i="2"/>
  <c r="L1285" i="2"/>
  <c r="M1285" i="2"/>
  <c r="M1291" i="2"/>
  <c r="M1340" i="2"/>
  <c r="L1340" i="2"/>
  <c r="L1387" i="2"/>
  <c r="M1387" i="2"/>
  <c r="M1442" i="2"/>
  <c r="L1442" i="2"/>
  <c r="M1449" i="2"/>
  <c r="L1523" i="2"/>
  <c r="M1523" i="2"/>
  <c r="L1659" i="2"/>
  <c r="M1659" i="2"/>
  <c r="M459" i="2"/>
  <c r="L459" i="2"/>
  <c r="M475" i="2"/>
  <c r="L475" i="2"/>
  <c r="M491" i="2"/>
  <c r="L491" i="2"/>
  <c r="M507" i="2"/>
  <c r="L507" i="2"/>
  <c r="M523" i="2"/>
  <c r="L523" i="2"/>
  <c r="M539" i="2"/>
  <c r="L539" i="2"/>
  <c r="M555" i="2"/>
  <c r="L555" i="2"/>
  <c r="M571" i="2"/>
  <c r="L571" i="2"/>
  <c r="M587" i="2"/>
  <c r="L587" i="2"/>
  <c r="M603" i="2"/>
  <c r="L603" i="2"/>
  <c r="M619" i="2"/>
  <c r="L619" i="2"/>
  <c r="M635" i="2"/>
  <c r="L635" i="2"/>
  <c r="M651" i="2"/>
  <c r="L651" i="2"/>
  <c r="M667" i="2"/>
  <c r="L667" i="2"/>
  <c r="M683" i="2"/>
  <c r="L683" i="2"/>
  <c r="M699" i="2"/>
  <c r="L699" i="2"/>
  <c r="M715" i="2"/>
  <c r="L715" i="2"/>
  <c r="M731" i="2"/>
  <c r="L731" i="2"/>
  <c r="M747" i="2"/>
  <c r="L747" i="2"/>
  <c r="M763" i="2"/>
  <c r="L763" i="2"/>
  <c r="M779" i="2"/>
  <c r="L779" i="2"/>
  <c r="M795" i="2"/>
  <c r="L795" i="2"/>
  <c r="M811" i="2"/>
  <c r="L811" i="2"/>
  <c r="M827" i="2"/>
  <c r="L827" i="2"/>
  <c r="M843" i="2"/>
  <c r="L843" i="2"/>
  <c r="M859" i="2"/>
  <c r="L859" i="2"/>
  <c r="M875" i="2"/>
  <c r="L875" i="2"/>
  <c r="M891" i="2"/>
  <c r="L891" i="2"/>
  <c r="M907" i="2"/>
  <c r="L907" i="2"/>
  <c r="M923" i="2"/>
  <c r="L923" i="2"/>
  <c r="M939" i="2"/>
  <c r="L939" i="2"/>
  <c r="M955" i="2"/>
  <c r="L955" i="2"/>
  <c r="M978" i="2"/>
  <c r="L978" i="2"/>
  <c r="M982" i="2"/>
  <c r="L982" i="2"/>
  <c r="L987" i="2"/>
  <c r="M987" i="2"/>
  <c r="M1010" i="2"/>
  <c r="L1010" i="2"/>
  <c r="M1014" i="2"/>
  <c r="L1014" i="2"/>
  <c r="L1019" i="2"/>
  <c r="M1019" i="2"/>
  <c r="M1041" i="2"/>
  <c r="L1041" i="2"/>
  <c r="M1064" i="2"/>
  <c r="L1064" i="2"/>
  <c r="M1068" i="2"/>
  <c r="L1068" i="2"/>
  <c r="M1096" i="2"/>
  <c r="L1096" i="2"/>
  <c r="M1100" i="2"/>
  <c r="L1100" i="2"/>
  <c r="M1127" i="2"/>
  <c r="L1127" i="2"/>
  <c r="M1153" i="2"/>
  <c r="L1153" i="2"/>
  <c r="M1208" i="2"/>
  <c r="L1208" i="2"/>
  <c r="M1212" i="2"/>
  <c r="L1212" i="2"/>
  <c r="M1320" i="2"/>
  <c r="L1320" i="2"/>
  <c r="M1324" i="2"/>
  <c r="L1324" i="2"/>
  <c r="M1430" i="2"/>
  <c r="L1430" i="2"/>
  <c r="M1446" i="2"/>
  <c r="L1446" i="2"/>
  <c r="M453" i="2"/>
  <c r="L453" i="2"/>
  <c r="M469" i="2"/>
  <c r="L469" i="2"/>
  <c r="M485" i="2"/>
  <c r="L485" i="2"/>
  <c r="M501" i="2"/>
  <c r="L501" i="2"/>
  <c r="M517" i="2"/>
  <c r="L517" i="2"/>
  <c r="M533" i="2"/>
  <c r="L533" i="2"/>
  <c r="M549" i="2"/>
  <c r="L549" i="2"/>
  <c r="M565" i="2"/>
  <c r="L565" i="2"/>
  <c r="M581" i="2"/>
  <c r="L581" i="2"/>
  <c r="M597" i="2"/>
  <c r="L597" i="2"/>
  <c r="M613" i="2"/>
  <c r="L613" i="2"/>
  <c r="M629" i="2"/>
  <c r="L629" i="2"/>
  <c r="M645" i="2"/>
  <c r="L645" i="2"/>
  <c r="M661" i="2"/>
  <c r="L661" i="2"/>
  <c r="M677" i="2"/>
  <c r="L677" i="2"/>
  <c r="M693" i="2"/>
  <c r="L693" i="2"/>
  <c r="M709" i="2"/>
  <c r="L709" i="2"/>
  <c r="M725" i="2"/>
  <c r="L725" i="2"/>
  <c r="M741" i="2"/>
  <c r="L741" i="2"/>
  <c r="M757" i="2"/>
  <c r="L757" i="2"/>
  <c r="M773" i="2"/>
  <c r="L773" i="2"/>
  <c r="M789" i="2"/>
  <c r="L789" i="2"/>
  <c r="M805" i="2"/>
  <c r="L805" i="2"/>
  <c r="M821" i="2"/>
  <c r="L821" i="2"/>
  <c r="M837" i="2"/>
  <c r="L837" i="2"/>
  <c r="M853" i="2"/>
  <c r="L853" i="2"/>
  <c r="M869" i="2"/>
  <c r="L869" i="2"/>
  <c r="M885" i="2"/>
  <c r="L885" i="2"/>
  <c r="M901" i="2"/>
  <c r="L901" i="2"/>
  <c r="M917" i="2"/>
  <c r="L917" i="2"/>
  <c r="M933" i="2"/>
  <c r="L933" i="2"/>
  <c r="M949" i="2"/>
  <c r="L949" i="2"/>
  <c r="M983" i="2"/>
  <c r="L983" i="2"/>
  <c r="M1015" i="2"/>
  <c r="L1015" i="2"/>
  <c r="M1042" i="2"/>
  <c r="L1042" i="2"/>
  <c r="M1046" i="2"/>
  <c r="L1046" i="2"/>
  <c r="L1051" i="2"/>
  <c r="M1051" i="2"/>
  <c r="M1073" i="2"/>
  <c r="L1073" i="2"/>
  <c r="M1105" i="2"/>
  <c r="L1105" i="2"/>
  <c r="M1128" i="2"/>
  <c r="L1128" i="2"/>
  <c r="M1132" i="2"/>
  <c r="L1132" i="2"/>
  <c r="M1154" i="2"/>
  <c r="L1154" i="2"/>
  <c r="M1158" i="2"/>
  <c r="L1158" i="2"/>
  <c r="L1163" i="2"/>
  <c r="M1163" i="2"/>
  <c r="M1185" i="2"/>
  <c r="L1185" i="2"/>
  <c r="L1235" i="2"/>
  <c r="M1235" i="2"/>
  <c r="L1301" i="2"/>
  <c r="M1301" i="2"/>
  <c r="M1336" i="2"/>
  <c r="L1336" i="2"/>
  <c r="L1419" i="2"/>
  <c r="M1419" i="2"/>
  <c r="L1435" i="2"/>
  <c r="M1435" i="2"/>
  <c r="L1587" i="2"/>
  <c r="M1587" i="2"/>
  <c r="M655" i="2"/>
  <c r="L655" i="2"/>
  <c r="M687" i="2"/>
  <c r="L687" i="2"/>
  <c r="M703" i="2"/>
  <c r="L703" i="2"/>
  <c r="M719" i="2"/>
  <c r="L719" i="2"/>
  <c r="M751" i="2"/>
  <c r="L751" i="2"/>
  <c r="M767" i="2"/>
  <c r="L767" i="2"/>
  <c r="M783" i="2"/>
  <c r="L783" i="2"/>
  <c r="M799" i="2"/>
  <c r="L799" i="2"/>
  <c r="M815" i="2"/>
  <c r="L815" i="2"/>
  <c r="M831" i="2"/>
  <c r="L831" i="2"/>
  <c r="M847" i="2"/>
  <c r="L847" i="2"/>
  <c r="M863" i="2"/>
  <c r="L863" i="2"/>
  <c r="M879" i="2"/>
  <c r="L879" i="2"/>
  <c r="M895" i="2"/>
  <c r="L895" i="2"/>
  <c r="M911" i="2"/>
  <c r="L911" i="2"/>
  <c r="M927" i="2"/>
  <c r="L927" i="2"/>
  <c r="M943" i="2"/>
  <c r="L943" i="2"/>
  <c r="M984" i="2"/>
  <c r="L984" i="2"/>
  <c r="M988" i="2"/>
  <c r="L988" i="2"/>
  <c r="M1016" i="2"/>
  <c r="L1016" i="2"/>
  <c r="M1020" i="2"/>
  <c r="L1020" i="2"/>
  <c r="M1047" i="2"/>
  <c r="L1047" i="2"/>
  <c r="M1074" i="2"/>
  <c r="L1074" i="2"/>
  <c r="M1078" i="2"/>
  <c r="L1078" i="2"/>
  <c r="L1083" i="2"/>
  <c r="M1083" i="2"/>
  <c r="M1106" i="2"/>
  <c r="L1106" i="2"/>
  <c r="M1110" i="2"/>
  <c r="L1110" i="2"/>
  <c r="L1115" i="2"/>
  <c r="M1115" i="2"/>
  <c r="M1159" i="2"/>
  <c r="L1159" i="2"/>
  <c r="M1186" i="2"/>
  <c r="L1186" i="2"/>
  <c r="M1190" i="2"/>
  <c r="L1190" i="2"/>
  <c r="L1195" i="2"/>
  <c r="M1195" i="2"/>
  <c r="M1217" i="2"/>
  <c r="L1217" i="2"/>
  <c r="L1251" i="2"/>
  <c r="M1251" i="2"/>
  <c r="L1267" i="2"/>
  <c r="M1267" i="2"/>
  <c r="L1283" i="2"/>
  <c r="M1283" i="2"/>
  <c r="L1307" i="2"/>
  <c r="M1307" i="2"/>
  <c r="M1368" i="2"/>
  <c r="L1368" i="2"/>
  <c r="M1372" i="2"/>
  <c r="L1372" i="2"/>
  <c r="M1487" i="2"/>
  <c r="L1487" i="2"/>
  <c r="L1605" i="2"/>
  <c r="M1605" i="2"/>
  <c r="L1722" i="2"/>
  <c r="M1722" i="2"/>
  <c r="M585" i="2"/>
  <c r="L585" i="2"/>
  <c r="M649" i="2"/>
  <c r="L649" i="2"/>
  <c r="M1048" i="2"/>
  <c r="L1048" i="2"/>
  <c r="M1052" i="2"/>
  <c r="L1052" i="2"/>
  <c r="M1079" i="2"/>
  <c r="L1079" i="2"/>
  <c r="M1111" i="2"/>
  <c r="L1111" i="2"/>
  <c r="M1160" i="2"/>
  <c r="L1160" i="2"/>
  <c r="M1164" i="2"/>
  <c r="L1164" i="2"/>
  <c r="M1191" i="2"/>
  <c r="L1191" i="2"/>
  <c r="M1218" i="2"/>
  <c r="L1218" i="2"/>
  <c r="M1222" i="2"/>
  <c r="L1222" i="2"/>
  <c r="L1233" i="2"/>
  <c r="M1233" i="2"/>
  <c r="M1303" i="2"/>
  <c r="L1303" i="2"/>
  <c r="M1308" i="2"/>
  <c r="L1308" i="2"/>
  <c r="M1420" i="2"/>
  <c r="L1420" i="2"/>
  <c r="L1505" i="2"/>
  <c r="M1505" i="2"/>
  <c r="L1569" i="2"/>
  <c r="M1569" i="2"/>
  <c r="L1763" i="2"/>
  <c r="M1763" i="2"/>
  <c r="M591" i="2"/>
  <c r="L591" i="2"/>
  <c r="M623" i="2"/>
  <c r="L623" i="2"/>
  <c r="M489" i="2"/>
  <c r="L489" i="2"/>
  <c r="M633" i="2"/>
  <c r="L633" i="2"/>
  <c r="M713" i="2"/>
  <c r="L713" i="2"/>
  <c r="M793" i="2"/>
  <c r="L793" i="2"/>
  <c r="M809" i="2"/>
  <c r="L809" i="2"/>
  <c r="M841" i="2"/>
  <c r="L841" i="2"/>
  <c r="M905" i="2"/>
  <c r="L905" i="2"/>
  <c r="M953" i="2"/>
  <c r="L953" i="2"/>
  <c r="M961" i="2"/>
  <c r="L961" i="2"/>
  <c r="M993" i="2"/>
  <c r="L993" i="2"/>
  <c r="M1137" i="2"/>
  <c r="L1137" i="2"/>
  <c r="M451" i="2"/>
  <c r="L451" i="2"/>
  <c r="M467" i="2"/>
  <c r="L467" i="2"/>
  <c r="M483" i="2"/>
  <c r="L483" i="2"/>
  <c r="M499" i="2"/>
  <c r="L499" i="2"/>
  <c r="M515" i="2"/>
  <c r="L515" i="2"/>
  <c r="M531" i="2"/>
  <c r="L531" i="2"/>
  <c r="M547" i="2"/>
  <c r="L547" i="2"/>
  <c r="M563" i="2"/>
  <c r="L563" i="2"/>
  <c r="M579" i="2"/>
  <c r="L579" i="2"/>
  <c r="M595" i="2"/>
  <c r="L595" i="2"/>
  <c r="M611" i="2"/>
  <c r="L611" i="2"/>
  <c r="M627" i="2"/>
  <c r="L627" i="2"/>
  <c r="M643" i="2"/>
  <c r="L643" i="2"/>
  <c r="M659" i="2"/>
  <c r="L659" i="2"/>
  <c r="M675" i="2"/>
  <c r="L675" i="2"/>
  <c r="M691" i="2"/>
  <c r="L691" i="2"/>
  <c r="M707" i="2"/>
  <c r="L707" i="2"/>
  <c r="M723" i="2"/>
  <c r="L723" i="2"/>
  <c r="M739" i="2"/>
  <c r="L739" i="2"/>
  <c r="M755" i="2"/>
  <c r="L755" i="2"/>
  <c r="M771" i="2"/>
  <c r="L771" i="2"/>
  <c r="M787" i="2"/>
  <c r="L787" i="2"/>
  <c r="M803" i="2"/>
  <c r="L803" i="2"/>
  <c r="M819" i="2"/>
  <c r="L819" i="2"/>
  <c r="M835" i="2"/>
  <c r="L835" i="2"/>
  <c r="M851" i="2"/>
  <c r="L851" i="2"/>
  <c r="M867" i="2"/>
  <c r="L867" i="2"/>
  <c r="M883" i="2"/>
  <c r="L883" i="2"/>
  <c r="M899" i="2"/>
  <c r="L899" i="2"/>
  <c r="M915" i="2"/>
  <c r="L915" i="2"/>
  <c r="M931" i="2"/>
  <c r="L931" i="2"/>
  <c r="M947" i="2"/>
  <c r="L947" i="2"/>
  <c r="M962" i="2"/>
  <c r="L962" i="2"/>
  <c r="M966" i="2"/>
  <c r="L966" i="2"/>
  <c r="L971" i="2"/>
  <c r="M971" i="2"/>
  <c r="M994" i="2"/>
  <c r="L994" i="2"/>
  <c r="M998" i="2"/>
  <c r="L998" i="2"/>
  <c r="M1025" i="2"/>
  <c r="L1025" i="2"/>
  <c r="M1080" i="2"/>
  <c r="L1080" i="2"/>
  <c r="M1084" i="2"/>
  <c r="L1084" i="2"/>
  <c r="M1112" i="2"/>
  <c r="L1112" i="2"/>
  <c r="M1116" i="2"/>
  <c r="L1116" i="2"/>
  <c r="M1125" i="2"/>
  <c r="M1138" i="2"/>
  <c r="L1138" i="2"/>
  <c r="M1142" i="2"/>
  <c r="L1142" i="2"/>
  <c r="L1165" i="2"/>
  <c r="M1169" i="2"/>
  <c r="L1169" i="2"/>
  <c r="M1192" i="2"/>
  <c r="L1192" i="2"/>
  <c r="M1196" i="2"/>
  <c r="L1196" i="2"/>
  <c r="M1223" i="2"/>
  <c r="L1223" i="2"/>
  <c r="M1231" i="2"/>
  <c r="L1249" i="2"/>
  <c r="M1249" i="2"/>
  <c r="L1255" i="2"/>
  <c r="M1255" i="2"/>
  <c r="L1271" i="2"/>
  <c r="M1271" i="2"/>
  <c r="L1281" i="2"/>
  <c r="M1281" i="2"/>
  <c r="L1287" i="2"/>
  <c r="M1287" i="2"/>
  <c r="M1304" i="2"/>
  <c r="L1304" i="2"/>
  <c r="M1346" i="2"/>
  <c r="L1346" i="2"/>
  <c r="M1350" i="2"/>
  <c r="L1350" i="2"/>
  <c r="M1362" i="2"/>
  <c r="L1362" i="2"/>
  <c r="L1397" i="2"/>
  <c r="M1397" i="2"/>
  <c r="M1413" i="2"/>
  <c r="M1416" i="2"/>
  <c r="L1416" i="2"/>
  <c r="M1468" i="2"/>
  <c r="L1468" i="2"/>
  <c r="M511" i="2"/>
  <c r="L511" i="2"/>
  <c r="M607" i="2"/>
  <c r="L607" i="2"/>
  <c r="M617" i="2"/>
  <c r="L617" i="2"/>
  <c r="M697" i="2"/>
  <c r="L697" i="2"/>
  <c r="M729" i="2"/>
  <c r="L729" i="2"/>
  <c r="M761" i="2"/>
  <c r="L761" i="2"/>
  <c r="M857" i="2"/>
  <c r="L857" i="2"/>
  <c r="M937" i="2"/>
  <c r="L937" i="2"/>
  <c r="M461" i="2"/>
  <c r="L461" i="2"/>
  <c r="M477" i="2"/>
  <c r="L477" i="2"/>
  <c r="M493" i="2"/>
  <c r="L493" i="2"/>
  <c r="M509" i="2"/>
  <c r="L509" i="2"/>
  <c r="M525" i="2"/>
  <c r="L525" i="2"/>
  <c r="M541" i="2"/>
  <c r="L541" i="2"/>
  <c r="M557" i="2"/>
  <c r="L557" i="2"/>
  <c r="M573" i="2"/>
  <c r="L573" i="2"/>
  <c r="M589" i="2"/>
  <c r="L589" i="2"/>
  <c r="L596" i="2"/>
  <c r="M605" i="2"/>
  <c r="L605" i="2"/>
  <c r="M621" i="2"/>
  <c r="L621" i="2"/>
  <c r="L628" i="2"/>
  <c r="M637" i="2"/>
  <c r="L637" i="2"/>
  <c r="L644" i="2"/>
  <c r="M653" i="2"/>
  <c r="L653" i="2"/>
  <c r="L660" i="2"/>
  <c r="M669" i="2"/>
  <c r="L669" i="2"/>
  <c r="L676" i="2"/>
  <c r="M685" i="2"/>
  <c r="L685" i="2"/>
  <c r="L692" i="2"/>
  <c r="M701" i="2"/>
  <c r="L701" i="2"/>
  <c r="L708" i="2"/>
  <c r="M717" i="2"/>
  <c r="L717" i="2"/>
  <c r="L724" i="2"/>
  <c r="M733" i="2"/>
  <c r="L733" i="2"/>
  <c r="L740" i="2"/>
  <c r="M749" i="2"/>
  <c r="L749" i="2"/>
  <c r="L756" i="2"/>
  <c r="M765" i="2"/>
  <c r="L765" i="2"/>
  <c r="L772" i="2"/>
  <c r="M781" i="2"/>
  <c r="L781" i="2"/>
  <c r="L788" i="2"/>
  <c r="M797" i="2"/>
  <c r="L797" i="2"/>
  <c r="L804" i="2"/>
  <c r="M813" i="2"/>
  <c r="L813" i="2"/>
  <c r="L820" i="2"/>
  <c r="M829" i="2"/>
  <c r="L829" i="2"/>
  <c r="L836" i="2"/>
  <c r="M845" i="2"/>
  <c r="L845" i="2"/>
  <c r="L852" i="2"/>
  <c r="M861" i="2"/>
  <c r="L861" i="2"/>
  <c r="L868" i="2"/>
  <c r="M877" i="2"/>
  <c r="L877" i="2"/>
  <c r="L884" i="2"/>
  <c r="M893" i="2"/>
  <c r="L893" i="2"/>
  <c r="L900" i="2"/>
  <c r="M909" i="2"/>
  <c r="L909" i="2"/>
  <c r="L916" i="2"/>
  <c r="M925" i="2"/>
  <c r="L925" i="2"/>
  <c r="L932" i="2"/>
  <c r="M941" i="2"/>
  <c r="L941" i="2"/>
  <c r="L948" i="2"/>
  <c r="L963" i="2"/>
  <c r="M967" i="2"/>
  <c r="L967" i="2"/>
  <c r="L995" i="2"/>
  <c r="M999" i="2"/>
  <c r="L999" i="2"/>
  <c r="M1026" i="2"/>
  <c r="L1026" i="2"/>
  <c r="M1030" i="2"/>
  <c r="L1030" i="2"/>
  <c r="L1035" i="2"/>
  <c r="M1035" i="2"/>
  <c r="M1057" i="2"/>
  <c r="L1057" i="2"/>
  <c r="L1081" i="2"/>
  <c r="M1089" i="2"/>
  <c r="L1089" i="2"/>
  <c r="L1113" i="2"/>
  <c r="L1139" i="2"/>
  <c r="M1143" i="2"/>
  <c r="L1143" i="2"/>
  <c r="M1170" i="2"/>
  <c r="L1170" i="2"/>
  <c r="M1174" i="2"/>
  <c r="L1174" i="2"/>
  <c r="L1179" i="2"/>
  <c r="M1179" i="2"/>
  <c r="L1193" i="2"/>
  <c r="M1201" i="2"/>
  <c r="L1201" i="2"/>
  <c r="L1339" i="2"/>
  <c r="M1339" i="2"/>
  <c r="L1343" i="2"/>
  <c r="M1448" i="2"/>
  <c r="L1448" i="2"/>
  <c r="M1452" i="2"/>
  <c r="L1452" i="2"/>
  <c r="M447" i="2"/>
  <c r="L447" i="2"/>
  <c r="M463" i="2"/>
  <c r="L463" i="2"/>
  <c r="M479" i="2"/>
  <c r="L479" i="2"/>
  <c r="M495" i="2"/>
  <c r="L495" i="2"/>
  <c r="M527" i="2"/>
  <c r="L527" i="2"/>
  <c r="M543" i="2"/>
  <c r="L543" i="2"/>
  <c r="M559" i="2"/>
  <c r="L559" i="2"/>
  <c r="M575" i="2"/>
  <c r="L575" i="2"/>
  <c r="M639" i="2"/>
  <c r="L639" i="2"/>
  <c r="M735" i="2"/>
  <c r="L735" i="2"/>
  <c r="M505" i="2"/>
  <c r="L505" i="2"/>
  <c r="M521" i="2"/>
  <c r="L521" i="2"/>
  <c r="M537" i="2"/>
  <c r="L537" i="2"/>
  <c r="M553" i="2"/>
  <c r="L553" i="2"/>
  <c r="M665" i="2"/>
  <c r="L665" i="2"/>
  <c r="M745" i="2"/>
  <c r="L745" i="2"/>
  <c r="M777" i="2"/>
  <c r="L777" i="2"/>
  <c r="M825" i="2"/>
  <c r="L825" i="2"/>
  <c r="M921" i="2"/>
  <c r="L921" i="2"/>
  <c r="M455" i="2"/>
  <c r="L455" i="2"/>
  <c r="M471" i="2"/>
  <c r="L471" i="2"/>
  <c r="M487" i="2"/>
  <c r="L487" i="2"/>
  <c r="M503" i="2"/>
  <c r="L503" i="2"/>
  <c r="M519" i="2"/>
  <c r="L519" i="2"/>
  <c r="M535" i="2"/>
  <c r="L535" i="2"/>
  <c r="M551" i="2"/>
  <c r="L551" i="2"/>
  <c r="M567" i="2"/>
  <c r="L567" i="2"/>
  <c r="M583" i="2"/>
  <c r="L583" i="2"/>
  <c r="M599" i="2"/>
  <c r="L599" i="2"/>
  <c r="M615" i="2"/>
  <c r="L615" i="2"/>
  <c r="M631" i="2"/>
  <c r="L631" i="2"/>
  <c r="M647" i="2"/>
  <c r="L647" i="2"/>
  <c r="M663" i="2"/>
  <c r="L663" i="2"/>
  <c r="M679" i="2"/>
  <c r="L679" i="2"/>
  <c r="M695" i="2"/>
  <c r="L695" i="2"/>
  <c r="M711" i="2"/>
  <c r="L711" i="2"/>
  <c r="M727" i="2"/>
  <c r="L727" i="2"/>
  <c r="M743" i="2"/>
  <c r="L743" i="2"/>
  <c r="M759" i="2"/>
  <c r="L759" i="2"/>
  <c r="M775" i="2"/>
  <c r="L775" i="2"/>
  <c r="M791" i="2"/>
  <c r="L791" i="2"/>
  <c r="M807" i="2"/>
  <c r="L807" i="2"/>
  <c r="M823" i="2"/>
  <c r="L823" i="2"/>
  <c r="M839" i="2"/>
  <c r="L839" i="2"/>
  <c r="M855" i="2"/>
  <c r="L855" i="2"/>
  <c r="M871" i="2"/>
  <c r="L871" i="2"/>
  <c r="M887" i="2"/>
  <c r="L887" i="2"/>
  <c r="M903" i="2"/>
  <c r="L903" i="2"/>
  <c r="M919" i="2"/>
  <c r="L919" i="2"/>
  <c r="M935" i="2"/>
  <c r="L935" i="2"/>
  <c r="M951" i="2"/>
  <c r="L951" i="2"/>
  <c r="M968" i="2"/>
  <c r="L968" i="2"/>
  <c r="M972" i="2"/>
  <c r="L972" i="2"/>
  <c r="M1000" i="2"/>
  <c r="L1000" i="2"/>
  <c r="M1004" i="2"/>
  <c r="L1004" i="2"/>
  <c r="M1031" i="2"/>
  <c r="L1031" i="2"/>
  <c r="M1058" i="2"/>
  <c r="L1058" i="2"/>
  <c r="M1062" i="2"/>
  <c r="L1062" i="2"/>
  <c r="M1090" i="2"/>
  <c r="L1090" i="2"/>
  <c r="M1094" i="2"/>
  <c r="L1094" i="2"/>
  <c r="M1121" i="2"/>
  <c r="L1121" i="2"/>
  <c r="M1144" i="2"/>
  <c r="L1144" i="2"/>
  <c r="M1148" i="2"/>
  <c r="L1148" i="2"/>
  <c r="M1175" i="2"/>
  <c r="L1175" i="2"/>
  <c r="M1202" i="2"/>
  <c r="L1202" i="2"/>
  <c r="M1206" i="2"/>
  <c r="L1206" i="2"/>
  <c r="M1227" i="2"/>
  <c r="L1237" i="2"/>
  <c r="M1237" i="2"/>
  <c r="L1327" i="2"/>
  <c r="M1327" i="2"/>
  <c r="M1394" i="2"/>
  <c r="L1394" i="2"/>
  <c r="M1398" i="2"/>
  <c r="L1398" i="2"/>
  <c r="L1433" i="2"/>
  <c r="M1433" i="2"/>
  <c r="M1464" i="2"/>
  <c r="L1464" i="2"/>
  <c r="L1643" i="2"/>
  <c r="M1643" i="2"/>
  <c r="M958" i="2"/>
  <c r="L958" i="2"/>
  <c r="M974" i="2"/>
  <c r="L974" i="2"/>
  <c r="M990" i="2"/>
  <c r="L990" i="2"/>
  <c r="M1006" i="2"/>
  <c r="L1006" i="2"/>
  <c r="M1022" i="2"/>
  <c r="L1022" i="2"/>
  <c r="M1038" i="2"/>
  <c r="L1038" i="2"/>
  <c r="M1054" i="2"/>
  <c r="L1054" i="2"/>
  <c r="M1070" i="2"/>
  <c r="L1070" i="2"/>
  <c r="M1086" i="2"/>
  <c r="L1086" i="2"/>
  <c r="M1102" i="2"/>
  <c r="L1102" i="2"/>
  <c r="M1118" i="2"/>
  <c r="L1118" i="2"/>
  <c r="M1134" i="2"/>
  <c r="L1134" i="2"/>
  <c r="M1150" i="2"/>
  <c r="L1150" i="2"/>
  <c r="M1166" i="2"/>
  <c r="L1166" i="2"/>
  <c r="M1182" i="2"/>
  <c r="L1182" i="2"/>
  <c r="M1198" i="2"/>
  <c r="L1198" i="2"/>
  <c r="M1214" i="2"/>
  <c r="L1214" i="2"/>
  <c r="M1302" i="2"/>
  <c r="L1302" i="2"/>
  <c r="M1319" i="2"/>
  <c r="L1319" i="2"/>
  <c r="L1371" i="2"/>
  <c r="M1371" i="2"/>
  <c r="M1382" i="2"/>
  <c r="L1382" i="2"/>
  <c r="M1400" i="2"/>
  <c r="L1400" i="2"/>
  <c r="M1404" i="2"/>
  <c r="L1404" i="2"/>
  <c r="M1426" i="2"/>
  <c r="L1426" i="2"/>
  <c r="M1455" i="2"/>
  <c r="M1519" i="2"/>
  <c r="L1519" i="2"/>
  <c r="M1526" i="2"/>
  <c r="L1532" i="2"/>
  <c r="M1532" i="2"/>
  <c r="M1560" i="2"/>
  <c r="M1618" i="2"/>
  <c r="L1618" i="2"/>
  <c r="M1627" i="2"/>
  <c r="M1655" i="2"/>
  <c r="L1655" i="2"/>
  <c r="L1665" i="2"/>
  <c r="M1665" i="2"/>
  <c r="L1691" i="2"/>
  <c r="M1691" i="2"/>
  <c r="M1710" i="2"/>
  <c r="L1710" i="2"/>
  <c r="M1720" i="2"/>
  <c r="L1765" i="2"/>
  <c r="M1765" i="2"/>
  <c r="M1474" i="2"/>
  <c r="L1474" i="2"/>
  <c r="L1553" i="2"/>
  <c r="M1553" i="2"/>
  <c r="M1614" i="2"/>
  <c r="L1614" i="2"/>
  <c r="M1623" i="2"/>
  <c r="L1623" i="2"/>
  <c r="M1656" i="2"/>
  <c r="L1656" i="2"/>
  <c r="M1692" i="2"/>
  <c r="L1692" i="2"/>
  <c r="L1697" i="2"/>
  <c r="M1697" i="2"/>
  <c r="M1717" i="2"/>
  <c r="L1717" i="2"/>
  <c r="L1757" i="2"/>
  <c r="M1757" i="2"/>
  <c r="P2" i="6"/>
  <c r="O2" i="6"/>
  <c r="Q2" i="6"/>
  <c r="N2" i="6"/>
  <c r="M2" i="6"/>
  <c r="R2" i="6"/>
  <c r="Q25" i="6"/>
  <c r="O25" i="6"/>
  <c r="N25" i="6"/>
  <c r="M25" i="6"/>
  <c r="P25" i="6"/>
  <c r="D25" i="6"/>
  <c r="R25" i="6"/>
  <c r="M29" i="6"/>
  <c r="P29" i="6"/>
  <c r="O29" i="6"/>
  <c r="N29" i="6"/>
  <c r="Q29" i="6"/>
  <c r="D29" i="6"/>
  <c r="R29" i="6"/>
  <c r="D113" i="6"/>
  <c r="O113" i="6"/>
  <c r="N113" i="6"/>
  <c r="M113" i="6"/>
  <c r="P113" i="6"/>
  <c r="R113" i="6"/>
  <c r="Q113" i="6"/>
  <c r="L1467" i="2"/>
  <c r="M1467" i="2"/>
  <c r="M1478" i="2"/>
  <c r="L1478" i="2"/>
  <c r="M1527" i="2"/>
  <c r="L1527" i="2"/>
  <c r="M1530" i="2"/>
  <c r="L1551" i="2"/>
  <c r="M1575" i="2"/>
  <c r="L1575" i="2"/>
  <c r="M1578" i="2"/>
  <c r="L1601" i="2"/>
  <c r="M1601" i="2"/>
  <c r="L1615" i="2"/>
  <c r="M1660" i="2"/>
  <c r="L1660" i="2"/>
  <c r="M1688" i="2"/>
  <c r="L1688" i="2"/>
  <c r="M1693" i="2"/>
  <c r="L1693" i="2"/>
  <c r="M122" i="6"/>
  <c r="D122" i="6"/>
  <c r="R122" i="6"/>
  <c r="Q122" i="6"/>
  <c r="O122" i="6"/>
  <c r="N122" i="6"/>
  <c r="P122" i="6"/>
  <c r="L1537" i="2"/>
  <c r="M1537" i="2"/>
  <c r="M1557" i="2"/>
  <c r="L1557" i="2"/>
  <c r="L1593" i="2"/>
  <c r="M1593" i="2"/>
  <c r="M1597" i="2"/>
  <c r="L1597" i="2"/>
  <c r="M1602" i="2"/>
  <c r="L1602" i="2"/>
  <c r="M1637" i="2"/>
  <c r="L1637" i="2"/>
  <c r="M1694" i="2"/>
  <c r="L1694" i="2"/>
  <c r="M1698" i="2"/>
  <c r="L1698" i="2"/>
  <c r="O11" i="6"/>
  <c r="P11" i="6"/>
  <c r="N11" i="6"/>
  <c r="M11" i="6"/>
  <c r="Q11" i="6"/>
  <c r="D11" i="6"/>
  <c r="R11" i="6"/>
  <c r="O19" i="6"/>
  <c r="P19" i="6"/>
  <c r="N19" i="6"/>
  <c r="M19" i="6"/>
  <c r="Q19" i="6"/>
  <c r="D19" i="6"/>
  <c r="R19" i="6"/>
  <c r="P111" i="6"/>
  <c r="R111" i="6"/>
  <c r="Q111" i="6"/>
  <c r="D111" i="6"/>
  <c r="M111" i="6"/>
  <c r="N111" i="6"/>
  <c r="O111" i="6"/>
  <c r="L1489" i="2"/>
  <c r="M1489" i="2"/>
  <c r="M1541" i="2"/>
  <c r="L1541" i="2"/>
  <c r="L1548" i="2"/>
  <c r="M1548" i="2"/>
  <c r="L1571" i="2"/>
  <c r="M1571" i="2"/>
  <c r="M1598" i="2"/>
  <c r="L1598" i="2"/>
  <c r="L1675" i="2"/>
  <c r="M1675" i="2"/>
  <c r="L1681" i="2"/>
  <c r="M1681" i="2"/>
  <c r="M1729" i="2"/>
  <c r="L1729" i="2"/>
  <c r="M1743" i="2"/>
  <c r="L1743" i="2"/>
  <c r="L1761" i="2"/>
  <c r="M1761" i="2"/>
  <c r="M960" i="2"/>
  <c r="L960" i="2"/>
  <c r="M976" i="2"/>
  <c r="L976" i="2"/>
  <c r="M992" i="2"/>
  <c r="L992" i="2"/>
  <c r="M1008" i="2"/>
  <c r="L1008" i="2"/>
  <c r="M1024" i="2"/>
  <c r="L1024" i="2"/>
  <c r="M1040" i="2"/>
  <c r="L1040" i="2"/>
  <c r="M1056" i="2"/>
  <c r="L1056" i="2"/>
  <c r="M1072" i="2"/>
  <c r="L1072" i="2"/>
  <c r="M1088" i="2"/>
  <c r="L1088" i="2"/>
  <c r="M1104" i="2"/>
  <c r="L1104" i="2"/>
  <c r="M1120" i="2"/>
  <c r="L1120" i="2"/>
  <c r="M1136" i="2"/>
  <c r="L1136" i="2"/>
  <c r="M1152" i="2"/>
  <c r="L1152" i="2"/>
  <c r="M1168" i="2"/>
  <c r="L1168" i="2"/>
  <c r="M1184" i="2"/>
  <c r="L1184" i="2"/>
  <c r="M1200" i="2"/>
  <c r="L1200" i="2"/>
  <c r="M1216" i="2"/>
  <c r="L1216" i="2"/>
  <c r="M1239" i="2"/>
  <c r="M1313" i="2"/>
  <c r="L1313" i="2"/>
  <c r="L1337" i="2"/>
  <c r="L1355" i="2"/>
  <c r="M1355" i="2"/>
  <c r="M1366" i="2"/>
  <c r="L1366" i="2"/>
  <c r="M1381" i="2"/>
  <c r="M1384" i="2"/>
  <c r="L1384" i="2"/>
  <c r="M1388" i="2"/>
  <c r="L1388" i="2"/>
  <c r="M1410" i="2"/>
  <c r="L1410" i="2"/>
  <c r="L1465" i="2"/>
  <c r="L1483" i="2"/>
  <c r="M1483" i="2"/>
  <c r="M1511" i="2"/>
  <c r="L1511" i="2"/>
  <c r="M1514" i="2"/>
  <c r="M1583" i="2"/>
  <c r="L1583" i="2"/>
  <c r="M1590" i="2"/>
  <c r="L1590" i="2"/>
  <c r="M1639" i="2"/>
  <c r="L1639" i="2"/>
  <c r="L1663" i="2"/>
  <c r="M1663" i="2"/>
  <c r="M1671" i="2"/>
  <c r="L1671" i="2"/>
  <c r="L1707" i="2"/>
  <c r="M1707" i="2"/>
  <c r="M1725" i="2"/>
  <c r="L1725" i="2"/>
  <c r="O7" i="6"/>
  <c r="N7" i="6"/>
  <c r="M7" i="6"/>
  <c r="P7" i="6"/>
  <c r="D7" i="6"/>
  <c r="Q7" i="6"/>
  <c r="R7" i="6"/>
  <c r="R40" i="6"/>
  <c r="Q40" i="6"/>
  <c r="O40" i="6"/>
  <c r="N40" i="6"/>
  <c r="M40" i="6"/>
  <c r="P40" i="6"/>
  <c r="D40" i="6"/>
  <c r="R48" i="6"/>
  <c r="Q48" i="6"/>
  <c r="N48" i="6"/>
  <c r="M48" i="6"/>
  <c r="D48" i="6"/>
  <c r="O48" i="6"/>
  <c r="P48" i="6"/>
  <c r="M970" i="2"/>
  <c r="L970" i="2"/>
  <c r="M986" i="2"/>
  <c r="L986" i="2"/>
  <c r="M1002" i="2"/>
  <c r="L1002" i="2"/>
  <c r="M1018" i="2"/>
  <c r="L1018" i="2"/>
  <c r="M1034" i="2"/>
  <c r="L1034" i="2"/>
  <c r="M1050" i="2"/>
  <c r="L1050" i="2"/>
  <c r="M1066" i="2"/>
  <c r="L1066" i="2"/>
  <c r="M1082" i="2"/>
  <c r="L1082" i="2"/>
  <c r="M1098" i="2"/>
  <c r="L1098" i="2"/>
  <c r="M1114" i="2"/>
  <c r="L1114" i="2"/>
  <c r="M1130" i="2"/>
  <c r="L1130" i="2"/>
  <c r="M1146" i="2"/>
  <c r="L1146" i="2"/>
  <c r="M1162" i="2"/>
  <c r="L1162" i="2"/>
  <c r="M1178" i="2"/>
  <c r="L1178" i="2"/>
  <c r="M1194" i="2"/>
  <c r="L1194" i="2"/>
  <c r="M1210" i="2"/>
  <c r="L1210" i="2"/>
  <c r="M1297" i="2"/>
  <c r="L1297" i="2"/>
  <c r="M1314" i="2"/>
  <c r="L1314" i="2"/>
  <c r="M1330" i="2"/>
  <c r="L1330" i="2"/>
  <c r="L1385" i="2"/>
  <c r="L1403" i="2"/>
  <c r="M1403" i="2"/>
  <c r="L1407" i="2"/>
  <c r="M1414" i="2"/>
  <c r="L1414" i="2"/>
  <c r="M1429" i="2"/>
  <c r="M1432" i="2"/>
  <c r="L1432" i="2"/>
  <c r="M1436" i="2"/>
  <c r="L1436" i="2"/>
  <c r="M1458" i="2"/>
  <c r="L1458" i="2"/>
  <c r="M1493" i="2"/>
  <c r="L1493" i="2"/>
  <c r="L1512" i="2"/>
  <c r="L1535" i="2"/>
  <c r="M1535" i="2"/>
  <c r="L1621" i="2"/>
  <c r="M1621" i="2"/>
  <c r="L1631" i="2"/>
  <c r="M1640" i="2"/>
  <c r="L1640" i="2"/>
  <c r="M1653" i="2"/>
  <c r="L1653" i="2"/>
  <c r="M1672" i="2"/>
  <c r="L1672" i="2"/>
  <c r="M1676" i="2"/>
  <c r="L1676" i="2"/>
  <c r="M1708" i="2"/>
  <c r="L1708" i="2"/>
  <c r="M1713" i="2"/>
  <c r="L1713" i="2"/>
  <c r="M1719" i="2"/>
  <c r="L1719" i="2"/>
  <c r="N4" i="6"/>
  <c r="P4" i="6"/>
  <c r="O4" i="6"/>
  <c r="M4" i="6"/>
  <c r="D4" i="6"/>
  <c r="Q4" i="6"/>
  <c r="R4" i="6"/>
  <c r="M13" i="6"/>
  <c r="P13" i="6"/>
  <c r="O13" i="6"/>
  <c r="N13" i="6"/>
  <c r="Q13" i="6"/>
  <c r="D13" i="6"/>
  <c r="R13" i="6"/>
  <c r="M964" i="2"/>
  <c r="L964" i="2"/>
  <c r="M980" i="2"/>
  <c r="L980" i="2"/>
  <c r="M996" i="2"/>
  <c r="L996" i="2"/>
  <c r="M1012" i="2"/>
  <c r="L1012" i="2"/>
  <c r="M1028" i="2"/>
  <c r="L1028" i="2"/>
  <c r="M1044" i="2"/>
  <c r="L1044" i="2"/>
  <c r="M1060" i="2"/>
  <c r="L1060" i="2"/>
  <c r="M1076" i="2"/>
  <c r="L1076" i="2"/>
  <c r="M1092" i="2"/>
  <c r="L1092" i="2"/>
  <c r="M1108" i="2"/>
  <c r="L1108" i="2"/>
  <c r="M1124" i="2"/>
  <c r="L1124" i="2"/>
  <c r="M1140" i="2"/>
  <c r="L1140" i="2"/>
  <c r="M1156" i="2"/>
  <c r="L1156" i="2"/>
  <c r="M1172" i="2"/>
  <c r="L1172" i="2"/>
  <c r="M1188" i="2"/>
  <c r="L1188" i="2"/>
  <c r="M1204" i="2"/>
  <c r="L1204" i="2"/>
  <c r="M1220" i="2"/>
  <c r="L1220" i="2"/>
  <c r="M1298" i="2"/>
  <c r="L1298" i="2"/>
  <c r="M1318" i="2"/>
  <c r="L1318" i="2"/>
  <c r="L1323" i="2"/>
  <c r="M1323" i="2"/>
  <c r="M1334" i="2"/>
  <c r="L1334" i="2"/>
  <c r="M1349" i="2"/>
  <c r="M1352" i="2"/>
  <c r="L1352" i="2"/>
  <c r="M1356" i="2"/>
  <c r="L1356" i="2"/>
  <c r="M1378" i="2"/>
  <c r="L1378" i="2"/>
  <c r="L1451" i="2"/>
  <c r="M1451" i="2"/>
  <c r="M1462" i="2"/>
  <c r="L1462" i="2"/>
  <c r="M1477" i="2"/>
  <c r="M1480" i="2"/>
  <c r="L1480" i="2"/>
  <c r="M1484" i="2"/>
  <c r="L1484" i="2"/>
  <c r="L1507" i="2"/>
  <c r="M1507" i="2"/>
  <c r="L1539" i="2"/>
  <c r="M1539" i="2"/>
  <c r="L1617" i="2"/>
  <c r="M1617" i="2"/>
  <c r="M1677" i="2"/>
  <c r="L1677" i="2"/>
  <c r="M1709" i="2"/>
  <c r="L1709" i="2"/>
  <c r="M1726" i="2"/>
  <c r="L1726" i="2"/>
  <c r="M5" i="6"/>
  <c r="P5" i="6"/>
  <c r="O5" i="6"/>
  <c r="N5" i="6"/>
  <c r="Q5" i="6"/>
  <c r="D5" i="6"/>
  <c r="R5" i="6"/>
  <c r="R32" i="6"/>
  <c r="Q32" i="6"/>
  <c r="P32" i="6"/>
  <c r="O32" i="6"/>
  <c r="N32" i="6"/>
  <c r="D32" i="6"/>
  <c r="M32" i="6"/>
  <c r="M1310" i="2"/>
  <c r="L1310" i="2"/>
  <c r="M1326" i="2"/>
  <c r="L1326" i="2"/>
  <c r="M1342" i="2"/>
  <c r="L1342" i="2"/>
  <c r="M1358" i="2"/>
  <c r="L1358" i="2"/>
  <c r="M1374" i="2"/>
  <c r="L1374" i="2"/>
  <c r="M1390" i="2"/>
  <c r="L1390" i="2"/>
  <c r="M1406" i="2"/>
  <c r="L1406" i="2"/>
  <c r="M1422" i="2"/>
  <c r="L1422" i="2"/>
  <c r="M1438" i="2"/>
  <c r="L1438" i="2"/>
  <c r="M1454" i="2"/>
  <c r="L1454" i="2"/>
  <c r="M1470" i="2"/>
  <c r="L1470" i="2"/>
  <c r="M1596" i="2"/>
  <c r="L1596" i="2"/>
  <c r="M1613" i="2"/>
  <c r="L1613" i="2"/>
  <c r="M1630" i="2"/>
  <c r="L1630" i="2"/>
  <c r="M1634" i="2"/>
  <c r="L1634" i="2"/>
  <c r="M1687" i="2"/>
  <c r="L1687" i="2"/>
  <c r="M1704" i="2"/>
  <c r="L1704" i="2"/>
  <c r="P10" i="6"/>
  <c r="O10" i="6"/>
  <c r="N10" i="6"/>
  <c r="M10" i="6"/>
  <c r="Q10" i="6"/>
  <c r="N36" i="6"/>
  <c r="M36" i="6"/>
  <c r="D36" i="6"/>
  <c r="O36" i="6"/>
  <c r="Q36" i="6"/>
  <c r="P36" i="6"/>
  <c r="R36" i="6"/>
  <c r="R133" i="6"/>
  <c r="Q133" i="6"/>
  <c r="P133" i="6"/>
  <c r="N133" i="6"/>
  <c r="M133" i="6"/>
  <c r="D133" i="6"/>
  <c r="O133" i="6"/>
  <c r="Q134" i="6"/>
  <c r="P134" i="6"/>
  <c r="O134" i="6"/>
  <c r="R134" i="6"/>
  <c r="M134" i="6"/>
  <c r="D134" i="6"/>
  <c r="N134" i="6"/>
  <c r="M1312" i="2"/>
  <c r="L1312" i="2"/>
  <c r="M1328" i="2"/>
  <c r="L1328" i="2"/>
  <c r="M1344" i="2"/>
  <c r="L1344" i="2"/>
  <c r="M1360" i="2"/>
  <c r="L1360" i="2"/>
  <c r="M1376" i="2"/>
  <c r="L1376" i="2"/>
  <c r="M1392" i="2"/>
  <c r="L1392" i="2"/>
  <c r="M1408" i="2"/>
  <c r="L1408" i="2"/>
  <c r="M1424" i="2"/>
  <c r="L1424" i="2"/>
  <c r="M1440" i="2"/>
  <c r="L1440" i="2"/>
  <c r="M1456" i="2"/>
  <c r="L1456" i="2"/>
  <c r="M1472" i="2"/>
  <c r="L1472" i="2"/>
  <c r="L1500" i="2"/>
  <c r="M1500" i="2"/>
  <c r="M1509" i="2"/>
  <c r="L1509" i="2"/>
  <c r="M1543" i="2"/>
  <c r="L1543" i="2"/>
  <c r="L1564" i="2"/>
  <c r="M1564" i="2"/>
  <c r="M1573" i="2"/>
  <c r="L1573" i="2"/>
  <c r="M1607" i="2"/>
  <c r="L1607" i="2"/>
  <c r="M1624" i="2"/>
  <c r="L1624" i="2"/>
  <c r="M1644" i="2"/>
  <c r="L1644" i="2"/>
  <c r="L1649" i="2"/>
  <c r="M1649" i="2"/>
  <c r="M1661" i="2"/>
  <c r="L1661" i="2"/>
  <c r="M1678" i="2"/>
  <c r="L1678" i="2"/>
  <c r="M1682" i="2"/>
  <c r="L1682" i="2"/>
  <c r="L1734" i="2"/>
  <c r="M1734" i="2"/>
  <c r="L1740" i="2"/>
  <c r="M1740" i="2"/>
  <c r="Q9" i="6"/>
  <c r="O9" i="6"/>
  <c r="N9" i="6"/>
  <c r="M9" i="6"/>
  <c r="P9" i="6"/>
  <c r="D9" i="6"/>
  <c r="R9" i="6"/>
  <c r="R16" i="6"/>
  <c r="O16" i="6"/>
  <c r="N16" i="6"/>
  <c r="M16" i="6"/>
  <c r="P16" i="6"/>
  <c r="P50" i="6"/>
  <c r="O50" i="6"/>
  <c r="R50" i="6"/>
  <c r="Q50" i="6"/>
  <c r="N50" i="6"/>
  <c r="D50" i="6"/>
  <c r="P56" i="6"/>
  <c r="R56" i="6"/>
  <c r="M56" i="6"/>
  <c r="D56" i="6"/>
  <c r="N56" i="6"/>
  <c r="R61" i="6"/>
  <c r="Q61" i="6"/>
  <c r="M61" i="6"/>
  <c r="D61" i="6"/>
  <c r="N61" i="6"/>
  <c r="O65" i="6"/>
  <c r="R65" i="6"/>
  <c r="M65" i="6"/>
  <c r="D65" i="6"/>
  <c r="N65" i="6"/>
  <c r="R70" i="6"/>
  <c r="Q70" i="6"/>
  <c r="M70" i="6"/>
  <c r="D70" i="6"/>
  <c r="N70" i="6"/>
  <c r="N74" i="6"/>
  <c r="R74" i="6"/>
  <c r="M74" i="6"/>
  <c r="D74" i="6"/>
  <c r="O74" i="6"/>
  <c r="Q79" i="6"/>
  <c r="R79" i="6"/>
  <c r="M79" i="6"/>
  <c r="D79" i="6"/>
  <c r="N79" i="6"/>
  <c r="M83" i="6"/>
  <c r="R83" i="6"/>
  <c r="N83" i="6"/>
  <c r="D83" i="6"/>
  <c r="O83" i="6"/>
  <c r="R117" i="6"/>
  <c r="Q117" i="6"/>
  <c r="N117" i="6"/>
  <c r="M117" i="6"/>
  <c r="D117" i="6"/>
  <c r="O117" i="6"/>
  <c r="P117" i="6"/>
  <c r="M1306" i="2"/>
  <c r="L1306" i="2"/>
  <c r="M1322" i="2"/>
  <c r="L1322" i="2"/>
  <c r="L1329" i="2"/>
  <c r="M1338" i="2"/>
  <c r="L1338" i="2"/>
  <c r="L1345" i="2"/>
  <c r="M1354" i="2"/>
  <c r="L1354" i="2"/>
  <c r="L1361" i="2"/>
  <c r="M1370" i="2"/>
  <c r="L1370" i="2"/>
  <c r="L1377" i="2"/>
  <c r="M1386" i="2"/>
  <c r="L1386" i="2"/>
  <c r="L1393" i="2"/>
  <c r="M1402" i="2"/>
  <c r="L1402" i="2"/>
  <c r="L1409" i="2"/>
  <c r="M1418" i="2"/>
  <c r="L1418" i="2"/>
  <c r="L1425" i="2"/>
  <c r="M1434" i="2"/>
  <c r="L1434" i="2"/>
  <c r="L1441" i="2"/>
  <c r="M1450" i="2"/>
  <c r="L1450" i="2"/>
  <c r="L1457" i="2"/>
  <c r="M1466" i="2"/>
  <c r="L1466" i="2"/>
  <c r="L1473" i="2"/>
  <c r="M1482" i="2"/>
  <c r="L1482" i="2"/>
  <c r="L1491" i="2"/>
  <c r="M1491" i="2"/>
  <c r="L1501" i="2"/>
  <c r="L1510" i="2"/>
  <c r="L1544" i="2"/>
  <c r="L1555" i="2"/>
  <c r="M1555" i="2"/>
  <c r="L1565" i="2"/>
  <c r="L1574" i="2"/>
  <c r="M1592" i="2"/>
  <c r="L1592" i="2"/>
  <c r="M1608" i="2"/>
  <c r="L1608" i="2"/>
  <c r="M1628" i="2"/>
  <c r="L1628" i="2"/>
  <c r="L1633" i="2"/>
  <c r="M1633" i="2"/>
  <c r="M1645" i="2"/>
  <c r="L1645" i="2"/>
  <c r="M1662" i="2"/>
  <c r="L1662" i="2"/>
  <c r="M1666" i="2"/>
  <c r="L1666" i="2"/>
  <c r="L1679" i="2"/>
  <c r="L1759" i="2"/>
  <c r="M1759" i="2"/>
  <c r="D10" i="6"/>
  <c r="Q17" i="6"/>
  <c r="O17" i="6"/>
  <c r="N17" i="6"/>
  <c r="M17" i="6"/>
  <c r="P17" i="6"/>
  <c r="D17" i="6"/>
  <c r="R17" i="6"/>
  <c r="R31" i="6"/>
  <c r="O31" i="6"/>
  <c r="N31" i="6"/>
  <c r="M31" i="6"/>
  <c r="P31" i="6"/>
  <c r="D31" i="6"/>
  <c r="Q31" i="6"/>
  <c r="R39" i="6"/>
  <c r="N39" i="6"/>
  <c r="M39" i="6"/>
  <c r="D39" i="6"/>
  <c r="O39" i="6"/>
  <c r="P39" i="6"/>
  <c r="Q39" i="6"/>
  <c r="P42" i="6"/>
  <c r="O42" i="6"/>
  <c r="R42" i="6"/>
  <c r="Q42" i="6"/>
  <c r="D42" i="6"/>
  <c r="M42" i="6"/>
  <c r="M45" i="6"/>
  <c r="D45" i="6"/>
  <c r="N45" i="6"/>
  <c r="O45" i="6"/>
  <c r="P45" i="6"/>
  <c r="M1300" i="2"/>
  <c r="L1300" i="2"/>
  <c r="M1316" i="2"/>
  <c r="L1316" i="2"/>
  <c r="M1332" i="2"/>
  <c r="L1332" i="2"/>
  <c r="M1348" i="2"/>
  <c r="L1348" i="2"/>
  <c r="M1364" i="2"/>
  <c r="L1364" i="2"/>
  <c r="M1380" i="2"/>
  <c r="L1380" i="2"/>
  <c r="M1396" i="2"/>
  <c r="L1396" i="2"/>
  <c r="M1412" i="2"/>
  <c r="L1412" i="2"/>
  <c r="M1428" i="2"/>
  <c r="L1428" i="2"/>
  <c r="M1444" i="2"/>
  <c r="L1444" i="2"/>
  <c r="M1460" i="2"/>
  <c r="L1460" i="2"/>
  <c r="M1476" i="2"/>
  <c r="L1476" i="2"/>
  <c r="M1495" i="2"/>
  <c r="L1495" i="2"/>
  <c r="M1498" i="2"/>
  <c r="L1516" i="2"/>
  <c r="M1516" i="2"/>
  <c r="M1525" i="2"/>
  <c r="L1525" i="2"/>
  <c r="M1559" i="2"/>
  <c r="L1559" i="2"/>
  <c r="M1562" i="2"/>
  <c r="L1580" i="2"/>
  <c r="M1580" i="2"/>
  <c r="M1589" i="2"/>
  <c r="L1589" i="2"/>
  <c r="M1612" i="2"/>
  <c r="L1612" i="2"/>
  <c r="M1629" i="2"/>
  <c r="L1629" i="2"/>
  <c r="M1646" i="2"/>
  <c r="L1646" i="2"/>
  <c r="M1650" i="2"/>
  <c r="L1650" i="2"/>
  <c r="M1703" i="2"/>
  <c r="L1703" i="2"/>
  <c r="L1724" i="2"/>
  <c r="M1724" i="2"/>
  <c r="M1731" i="2"/>
  <c r="L1731" i="2"/>
  <c r="M1735" i="2"/>
  <c r="L1735" i="2"/>
  <c r="M1738" i="2"/>
  <c r="L1741" i="2"/>
  <c r="R10" i="6"/>
  <c r="N28" i="6"/>
  <c r="P28" i="6"/>
  <c r="O28" i="6"/>
  <c r="M28" i="6"/>
  <c r="Q28" i="6"/>
  <c r="D28" i="6"/>
  <c r="M1604" i="2"/>
  <c r="L1604" i="2"/>
  <c r="M1620" i="2"/>
  <c r="L1620" i="2"/>
  <c r="M1636" i="2"/>
  <c r="L1636" i="2"/>
  <c r="M1652" i="2"/>
  <c r="L1652" i="2"/>
  <c r="M1668" i="2"/>
  <c r="L1668" i="2"/>
  <c r="M1684" i="2"/>
  <c r="L1684" i="2"/>
  <c r="M1700" i="2"/>
  <c r="L1700" i="2"/>
  <c r="M1728" i="2"/>
  <c r="L1728" i="2"/>
  <c r="N12" i="6"/>
  <c r="P12" i="6"/>
  <c r="O12" i="6"/>
  <c r="M12" i="6"/>
  <c r="Q12" i="6"/>
  <c r="O15" i="6"/>
  <c r="N15" i="6"/>
  <c r="M15" i="6"/>
  <c r="P15" i="6"/>
  <c r="D15" i="6"/>
  <c r="Q15" i="6"/>
  <c r="P18" i="6"/>
  <c r="O18" i="6"/>
  <c r="N18" i="6"/>
  <c r="M18" i="6"/>
  <c r="Q18" i="6"/>
  <c r="R24" i="6"/>
  <c r="O24" i="6"/>
  <c r="N24" i="6"/>
  <c r="M24" i="6"/>
  <c r="P24" i="6"/>
  <c r="R132" i="6"/>
  <c r="Q132" i="6"/>
  <c r="P132" i="6"/>
  <c r="O132" i="6"/>
  <c r="M132" i="6"/>
  <c r="D132" i="6"/>
  <c r="N132" i="6"/>
  <c r="M1606" i="2"/>
  <c r="L1606" i="2"/>
  <c r="M1622" i="2"/>
  <c r="L1622" i="2"/>
  <c r="M1638" i="2"/>
  <c r="L1638" i="2"/>
  <c r="M1654" i="2"/>
  <c r="L1654" i="2"/>
  <c r="M1670" i="2"/>
  <c r="L1670" i="2"/>
  <c r="M1686" i="2"/>
  <c r="L1686" i="2"/>
  <c r="M1702" i="2"/>
  <c r="L1702" i="2"/>
  <c r="N20" i="6"/>
  <c r="P20" i="6"/>
  <c r="O20" i="6"/>
  <c r="M20" i="6"/>
  <c r="Q20" i="6"/>
  <c r="O23" i="6"/>
  <c r="N23" i="6"/>
  <c r="M23" i="6"/>
  <c r="P23" i="6"/>
  <c r="D23" i="6"/>
  <c r="Q23" i="6"/>
  <c r="P26" i="6"/>
  <c r="O26" i="6"/>
  <c r="N26" i="6"/>
  <c r="M26" i="6"/>
  <c r="Q26" i="6"/>
  <c r="R47" i="6"/>
  <c r="M47" i="6"/>
  <c r="D47" i="6"/>
  <c r="N47" i="6"/>
  <c r="P47" i="6"/>
  <c r="O47" i="6"/>
  <c r="Q47" i="6"/>
  <c r="P88" i="6"/>
  <c r="R88" i="6"/>
  <c r="M88" i="6"/>
  <c r="D88" i="6"/>
  <c r="N88" i="6"/>
  <c r="M107" i="6"/>
  <c r="R107" i="6"/>
  <c r="P107" i="6"/>
  <c r="O107" i="6"/>
  <c r="N107" i="6"/>
  <c r="Q107" i="6"/>
  <c r="P127" i="6"/>
  <c r="O127" i="6"/>
  <c r="N127" i="6"/>
  <c r="R127" i="6"/>
  <c r="Q127" i="6"/>
  <c r="M127" i="6"/>
  <c r="D127" i="6"/>
  <c r="L1486" i="2"/>
  <c r="L1502" i="2"/>
  <c r="L1518" i="2"/>
  <c r="L1534" i="2"/>
  <c r="L1550" i="2"/>
  <c r="L1566" i="2"/>
  <c r="L1582" i="2"/>
  <c r="M1600" i="2"/>
  <c r="L1600" i="2"/>
  <c r="M1616" i="2"/>
  <c r="L1616" i="2"/>
  <c r="M1632" i="2"/>
  <c r="L1632" i="2"/>
  <c r="M1648" i="2"/>
  <c r="L1648" i="2"/>
  <c r="M1664" i="2"/>
  <c r="L1664" i="2"/>
  <c r="M1680" i="2"/>
  <c r="L1680" i="2"/>
  <c r="M1696" i="2"/>
  <c r="L1696" i="2"/>
  <c r="M1712" i="2"/>
  <c r="L1712" i="2"/>
  <c r="M1715" i="2"/>
  <c r="L1715" i="2"/>
  <c r="M1733" i="2"/>
  <c r="L1733" i="2"/>
  <c r="M1742" i="2"/>
  <c r="L1742" i="2"/>
  <c r="R8" i="6"/>
  <c r="O8" i="6"/>
  <c r="N8" i="6"/>
  <c r="M8" i="6"/>
  <c r="P8" i="6"/>
  <c r="D12" i="6"/>
  <c r="D18" i="6"/>
  <c r="M21" i="6"/>
  <c r="P21" i="6"/>
  <c r="O21" i="6"/>
  <c r="N21" i="6"/>
  <c r="Q21" i="6"/>
  <c r="D21" i="6"/>
  <c r="R21" i="6"/>
  <c r="D24" i="6"/>
  <c r="O27" i="6"/>
  <c r="P27" i="6"/>
  <c r="N27" i="6"/>
  <c r="M27" i="6"/>
  <c r="Q27" i="6"/>
  <c r="D27" i="6"/>
  <c r="R27" i="6"/>
  <c r="Q103" i="6"/>
  <c r="R103" i="6"/>
  <c r="O103" i="6"/>
  <c r="N103" i="6"/>
  <c r="M103" i="6"/>
  <c r="P103" i="6"/>
  <c r="D103" i="6"/>
  <c r="N112" i="6"/>
  <c r="Q112" i="6"/>
  <c r="P112" i="6"/>
  <c r="M112" i="6"/>
  <c r="D112" i="6"/>
  <c r="O112" i="6"/>
  <c r="P114" i="6"/>
  <c r="N114" i="6"/>
  <c r="M114" i="6"/>
  <c r="O114" i="6"/>
  <c r="D114" i="6"/>
  <c r="Q114" i="6"/>
  <c r="R114" i="6"/>
  <c r="M1610" i="2"/>
  <c r="L1610" i="2"/>
  <c r="M1626" i="2"/>
  <c r="L1626" i="2"/>
  <c r="M1642" i="2"/>
  <c r="L1642" i="2"/>
  <c r="M1658" i="2"/>
  <c r="L1658" i="2"/>
  <c r="M1674" i="2"/>
  <c r="L1674" i="2"/>
  <c r="M1690" i="2"/>
  <c r="L1690" i="2"/>
  <c r="M1706" i="2"/>
  <c r="L1706" i="2"/>
  <c r="O3" i="6"/>
  <c r="P3" i="6"/>
  <c r="R3" i="6"/>
  <c r="Q3" i="6"/>
  <c r="N3" i="6"/>
  <c r="R12" i="6"/>
  <c r="R15" i="6"/>
  <c r="R18" i="6"/>
  <c r="Q24" i="6"/>
  <c r="N129" i="6"/>
  <c r="M129" i="6"/>
  <c r="D129" i="6"/>
  <c r="O129" i="6"/>
  <c r="Q33" i="6"/>
  <c r="P33" i="6"/>
  <c r="R33" i="6"/>
  <c r="O33" i="6"/>
  <c r="N98" i="6"/>
  <c r="R98" i="6"/>
  <c r="P98" i="6"/>
  <c r="O98" i="6"/>
  <c r="M98" i="6"/>
  <c r="Q98" i="6"/>
  <c r="N106" i="6"/>
  <c r="R106" i="6"/>
  <c r="M106" i="6"/>
  <c r="D106" i="6"/>
  <c r="O106" i="6"/>
  <c r="N121" i="6"/>
  <c r="M121" i="6"/>
  <c r="Q121" i="6"/>
  <c r="P121" i="6"/>
  <c r="R121" i="6"/>
  <c r="O121" i="6"/>
  <c r="Q126" i="6"/>
  <c r="P126" i="6"/>
  <c r="O126" i="6"/>
  <c r="M126" i="6"/>
  <c r="D126" i="6"/>
  <c r="D6" i="6"/>
  <c r="P6" i="6"/>
  <c r="O6" i="6"/>
  <c r="N6" i="6"/>
  <c r="Q6" i="6"/>
  <c r="D14" i="6"/>
  <c r="P14" i="6"/>
  <c r="O14" i="6"/>
  <c r="N14" i="6"/>
  <c r="Q14" i="6"/>
  <c r="D22" i="6"/>
  <c r="P22" i="6"/>
  <c r="O22" i="6"/>
  <c r="N22" i="6"/>
  <c r="Q22" i="6"/>
  <c r="D30" i="6"/>
  <c r="P30" i="6"/>
  <c r="O30" i="6"/>
  <c r="N30" i="6"/>
  <c r="Q30" i="6"/>
  <c r="D33" i="6"/>
  <c r="M37" i="6"/>
  <c r="D37" i="6"/>
  <c r="O37" i="6"/>
  <c r="N37" i="6"/>
  <c r="P37" i="6"/>
  <c r="O57" i="6"/>
  <c r="R57" i="6"/>
  <c r="P57" i="6"/>
  <c r="N57" i="6"/>
  <c r="M57" i="6"/>
  <c r="Q57" i="6"/>
  <c r="R62" i="6"/>
  <c r="Q62" i="6"/>
  <c r="O62" i="6"/>
  <c r="N62" i="6"/>
  <c r="M62" i="6"/>
  <c r="P62" i="6"/>
  <c r="N66" i="6"/>
  <c r="R66" i="6"/>
  <c r="P66" i="6"/>
  <c r="O66" i="6"/>
  <c r="M66" i="6"/>
  <c r="Q66" i="6"/>
  <c r="Q71" i="6"/>
  <c r="R71" i="6"/>
  <c r="O71" i="6"/>
  <c r="N71" i="6"/>
  <c r="M71" i="6"/>
  <c r="P71" i="6"/>
  <c r="M75" i="6"/>
  <c r="R75" i="6"/>
  <c r="P75" i="6"/>
  <c r="O75" i="6"/>
  <c r="N75" i="6"/>
  <c r="Q75" i="6"/>
  <c r="P80" i="6"/>
  <c r="R80" i="6"/>
  <c r="O80" i="6"/>
  <c r="N80" i="6"/>
  <c r="M80" i="6"/>
  <c r="Q80" i="6"/>
  <c r="R85" i="6"/>
  <c r="Q85" i="6"/>
  <c r="O85" i="6"/>
  <c r="N85" i="6"/>
  <c r="M85" i="6"/>
  <c r="P85" i="6"/>
  <c r="R93" i="6"/>
  <c r="Q93" i="6"/>
  <c r="M93" i="6"/>
  <c r="D93" i="6"/>
  <c r="N93" i="6"/>
  <c r="O120" i="6"/>
  <c r="N120" i="6"/>
  <c r="P120" i="6"/>
  <c r="M120" i="6"/>
  <c r="D120" i="6"/>
  <c r="Q120" i="6"/>
  <c r="R125" i="6"/>
  <c r="Q125" i="6"/>
  <c r="P125" i="6"/>
  <c r="O125" i="6"/>
  <c r="N125" i="6"/>
  <c r="M125" i="6"/>
  <c r="L1747" i="2"/>
  <c r="M33" i="6"/>
  <c r="Q49" i="6"/>
  <c r="P49" i="6"/>
  <c r="O49" i="6"/>
  <c r="N49" i="6"/>
  <c r="M49" i="6"/>
  <c r="R49" i="6"/>
  <c r="O51" i="6"/>
  <c r="N51" i="6"/>
  <c r="R51" i="6"/>
  <c r="Q51" i="6"/>
  <c r="O89" i="6"/>
  <c r="R89" i="6"/>
  <c r="P89" i="6"/>
  <c r="N89" i="6"/>
  <c r="M89" i="6"/>
  <c r="Q89" i="6"/>
  <c r="O97" i="6"/>
  <c r="R97" i="6"/>
  <c r="M97" i="6"/>
  <c r="D97" i="6"/>
  <c r="N97" i="6"/>
  <c r="P106" i="6"/>
  <c r="Q118" i="6"/>
  <c r="P118" i="6"/>
  <c r="D118" i="6"/>
  <c r="R118" i="6"/>
  <c r="O118" i="6"/>
  <c r="N118" i="6"/>
  <c r="N126" i="6"/>
  <c r="M130" i="6"/>
  <c r="D130" i="6"/>
  <c r="O130" i="6"/>
  <c r="N130" i="6"/>
  <c r="Q130" i="6"/>
  <c r="P130" i="6"/>
  <c r="R130" i="6"/>
  <c r="N33" i="6"/>
  <c r="Q41" i="6"/>
  <c r="P41" i="6"/>
  <c r="R41" i="6"/>
  <c r="O41" i="6"/>
  <c r="N41" i="6"/>
  <c r="R94" i="6"/>
  <c r="Q94" i="6"/>
  <c r="O94" i="6"/>
  <c r="N94" i="6"/>
  <c r="M94" i="6"/>
  <c r="P94" i="6"/>
  <c r="D98" i="6"/>
  <c r="R102" i="6"/>
  <c r="Q102" i="6"/>
  <c r="M102" i="6"/>
  <c r="D102" i="6"/>
  <c r="N102" i="6"/>
  <c r="Q106" i="6"/>
  <c r="D121" i="6"/>
  <c r="R126" i="6"/>
  <c r="M55" i="6"/>
  <c r="N137" i="6"/>
  <c r="M137" i="6"/>
  <c r="D137" i="6"/>
  <c r="O137" i="6"/>
  <c r="R137" i="6"/>
  <c r="Q137" i="6"/>
  <c r="O35" i="6"/>
  <c r="N35" i="6"/>
  <c r="N44" i="6"/>
  <c r="M44" i="6"/>
  <c r="M53" i="6"/>
  <c r="D53" i="6"/>
  <c r="M59" i="6"/>
  <c r="R59" i="6"/>
  <c r="P64" i="6"/>
  <c r="R64" i="6"/>
  <c r="R69" i="6"/>
  <c r="Q69" i="6"/>
  <c r="O73" i="6"/>
  <c r="R73" i="6"/>
  <c r="R78" i="6"/>
  <c r="Q78" i="6"/>
  <c r="N82" i="6"/>
  <c r="R82" i="6"/>
  <c r="Q87" i="6"/>
  <c r="R87" i="6"/>
  <c r="M91" i="6"/>
  <c r="R91" i="6"/>
  <c r="P96" i="6"/>
  <c r="R96" i="6"/>
  <c r="R101" i="6"/>
  <c r="Q101" i="6"/>
  <c r="O105" i="6"/>
  <c r="R105" i="6"/>
  <c r="P119" i="6"/>
  <c r="O119" i="6"/>
  <c r="M119" i="6"/>
  <c r="D119" i="6"/>
  <c r="O136" i="6"/>
  <c r="N136" i="6"/>
  <c r="M136" i="6"/>
  <c r="P136" i="6"/>
  <c r="P34" i="6"/>
  <c r="O34" i="6"/>
  <c r="O43" i="6"/>
  <c r="N43" i="6"/>
  <c r="N52" i="6"/>
  <c r="M52" i="6"/>
  <c r="F110" i="6"/>
  <c r="D55" i="6"/>
  <c r="N58" i="6"/>
  <c r="R58" i="6"/>
  <c r="Q63" i="6"/>
  <c r="R63" i="6"/>
  <c r="M67" i="6"/>
  <c r="R67" i="6"/>
  <c r="P72" i="6"/>
  <c r="R72" i="6"/>
  <c r="R77" i="6"/>
  <c r="Q77" i="6"/>
  <c r="O81" i="6"/>
  <c r="R81" i="6"/>
  <c r="R86" i="6"/>
  <c r="Q86" i="6"/>
  <c r="N90" i="6"/>
  <c r="R90" i="6"/>
  <c r="Q95" i="6"/>
  <c r="R95" i="6"/>
  <c r="M99" i="6"/>
  <c r="R99" i="6"/>
  <c r="P104" i="6"/>
  <c r="R104" i="6"/>
  <c r="R109" i="6"/>
  <c r="Q109" i="6"/>
  <c r="P137" i="6"/>
  <c r="O128" i="6"/>
  <c r="N128" i="6"/>
  <c r="M128" i="6"/>
  <c r="P135" i="6"/>
  <c r="O135" i="6"/>
  <c r="N135" i="6"/>
  <c r="Q135" i="6"/>
  <c r="M138" i="6"/>
  <c r="D138" i="6"/>
  <c r="N138" i="6"/>
  <c r="D115" i="6"/>
  <c r="R124" i="6"/>
  <c r="Q124" i="6"/>
  <c r="D139" i="6"/>
  <c r="R139" i="6"/>
  <c r="Q139" i="6"/>
  <c r="P139" i="6"/>
  <c r="O139" i="6"/>
  <c r="N139" i="6"/>
  <c r="M139" i="6"/>
  <c r="R131" i="6"/>
  <c r="R110" i="6" l="1"/>
  <c r="Q110" i="6"/>
  <c r="D110" i="6"/>
  <c r="P110" i="6"/>
  <c r="O110" i="6"/>
  <c r="N110" i="6"/>
  <c r="M110" i="6"/>
</calcChain>
</file>

<file path=xl/sharedStrings.xml><?xml version="1.0" encoding="utf-8"?>
<sst xmlns="http://schemas.openxmlformats.org/spreadsheetml/2006/main" count="21220" uniqueCount="95">
  <si>
    <t>Date</t>
  </si>
  <si>
    <t>Barnyard</t>
  </si>
  <si>
    <t>Surface</t>
  </si>
  <si>
    <t>Sample_type</t>
  </si>
  <si>
    <t>Dry_matter</t>
  </si>
  <si>
    <t>Water</t>
  </si>
  <si>
    <t>pH</t>
  </si>
  <si>
    <t>NH4-N</t>
  </si>
  <si>
    <t>NO3-N</t>
  </si>
  <si>
    <t>Total_N</t>
  </si>
  <si>
    <t>Total_C</t>
  </si>
  <si>
    <t>Ash</t>
  </si>
  <si>
    <t>Organic_matter</t>
  </si>
  <si>
    <t>Notes</t>
  </si>
  <si>
    <t>SOIL</t>
  </si>
  <si>
    <t>NEW</t>
  </si>
  <si>
    <t>NA</t>
  </si>
  <si>
    <t>SAND</t>
  </si>
  <si>
    <t>BARK</t>
  </si>
  <si>
    <t>FOOT</t>
  </si>
  <si>
    <t>SURFACE</t>
  </si>
  <si>
    <t>pre-rain sample</t>
  </si>
  <si>
    <t>post-rain sample</t>
  </si>
  <si>
    <t>SHALLOW-MID</t>
  </si>
  <si>
    <t>MID-DEEP</t>
  </si>
  <si>
    <t>SHALLOW</t>
  </si>
  <si>
    <t>MID</t>
  </si>
  <si>
    <t>DEEP</t>
  </si>
  <si>
    <t>Total_mixed_rations</t>
  </si>
  <si>
    <t>Refusals</t>
  </si>
  <si>
    <t>Feed_Intake_lb</t>
  </si>
  <si>
    <t>Feed_intake_kg</t>
  </si>
  <si>
    <t>N_content</t>
  </si>
  <si>
    <t>C_content</t>
  </si>
  <si>
    <t>P_content</t>
  </si>
  <si>
    <t>NDF_content</t>
  </si>
  <si>
    <t>N_intake</t>
  </si>
  <si>
    <t>P_intake</t>
  </si>
  <si>
    <t>removed heifers due to extreme heat; assumed 113 lb feed/plot</t>
  </si>
  <si>
    <t>This value for refusals is the combined amount for August 16-21, 2011</t>
  </si>
  <si>
    <t>This value for refusals is the combined amount for August 22-24, 2011</t>
  </si>
  <si>
    <t>This value for refusals is the combined amount for October 4 &amp; 5, 2011</t>
  </si>
  <si>
    <t>This value for refusals is the combined amount for October 6-11, 2011</t>
  </si>
  <si>
    <t>Offered feed was not recorded in "feedwatch" so used mean of the days before.</t>
  </si>
  <si>
    <t>This value for refusals is the combined amount for June 21-24, 2012</t>
  </si>
  <si>
    <t>This value for refusals is the combined amount for June 14-16, 2013</t>
  </si>
  <si>
    <t>This value for refusals is the combined amount for July 12 &amp; 13, 2013</t>
  </si>
  <si>
    <t>This value for refusals is the combined amount for September 20-22, 2013</t>
  </si>
  <si>
    <t>This value for refusals is the combined amount for October 25-27, 2013</t>
  </si>
  <si>
    <t xml:space="preserve">Assumed no / zero refusals </t>
  </si>
  <si>
    <t>Amount of feed offered was not recorded by "feedwatch"; assumed 108 lb/plot</t>
  </si>
  <si>
    <t>Frame</t>
  </si>
  <si>
    <t>Sub_frame</t>
  </si>
  <si>
    <t>Timing</t>
  </si>
  <si>
    <t>Days_elapsed</t>
  </si>
  <si>
    <t>Temp</t>
  </si>
  <si>
    <t>CO2_mgC</t>
  </si>
  <si>
    <t>CH4_mgC</t>
  </si>
  <si>
    <t>NH3_ugN</t>
  </si>
  <si>
    <t>N2O_ugN</t>
  </si>
  <si>
    <t>CO2_mg</t>
  </si>
  <si>
    <t>CH4_mg</t>
  </si>
  <si>
    <t>NH3_mg</t>
  </si>
  <si>
    <t>N2O_mg</t>
  </si>
  <si>
    <t>CO2_eq</t>
  </si>
  <si>
    <t>A</t>
  </si>
  <si>
    <t>M</t>
  </si>
  <si>
    <t>BEFORE</t>
  </si>
  <si>
    <t>B</t>
  </si>
  <si>
    <t>C</t>
  </si>
  <si>
    <t>D</t>
  </si>
  <si>
    <t>AFTER</t>
  </si>
  <si>
    <t/>
  </si>
  <si>
    <t>Dry_matter_60</t>
  </si>
  <si>
    <t>Dry_matter_105</t>
  </si>
  <si>
    <t>NDF</t>
  </si>
  <si>
    <t>ADF</t>
  </si>
  <si>
    <t>Plot</t>
  </si>
  <si>
    <t>Runoff_mm</t>
  </si>
  <si>
    <t>Runoff_cm</t>
  </si>
  <si>
    <t>Area_cm2</t>
  </si>
  <si>
    <t>Runoff_L</t>
  </si>
  <si>
    <t xml:space="preserve"> NH4-N_mg/L</t>
  </si>
  <si>
    <t>NO3-N_mg/L</t>
  </si>
  <si>
    <t>DRP_mg/L</t>
  </si>
  <si>
    <t>TP_mg/L</t>
  </si>
  <si>
    <t>TN_mg/L</t>
  </si>
  <si>
    <t>Solids_mg/L</t>
  </si>
  <si>
    <t>NH4-N_kg/ha</t>
  </si>
  <si>
    <t>NO3-N_kg/ha</t>
  </si>
  <si>
    <t xml:space="preserve">DRP_kg/ha </t>
  </si>
  <si>
    <t>TP_kg/ha</t>
  </si>
  <si>
    <t>TN_kg/ha</t>
  </si>
  <si>
    <t>Solids_kg/ha</t>
  </si>
  <si>
    <t>Runoff_gal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</si>
</sst>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0"/>
    <numFmt numFmtId="166" formatCode="0.0"/>
    <numFmt numFmtId="167" formatCode="0.000"/>
    <numFmt numFmtId="168" formatCode="[$-F400]h:mm:ss\ AM/P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Arial"/>
      <family val="2"/>
    </font>
    <font>
      <sz val="10"/>
      <color theme="1"/>
      <name val="Arial"/>
      <family val="2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i/>
      <sz val="10"/>
      <color rgb="FF000000"/>
      <name val="Arial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2" fillId="0" borderId="0"/>
  </cellStyleXfs>
  <cellXfs count="82">
    <xf numFmtId="0" fontId="0" fillId="0" borderId="0" xfId="0"/>
    <xf numFmtId="14" fontId="0" fillId="0" borderId="0" xfId="0" applyNumberFormat="1" applyAlignment="1">
      <alignment shrinkToFit="1"/>
    </xf>
    <xf numFmtId="0" fontId="2" fillId="0" borderId="0" xfId="0" applyFont="1" applyAlignment="1">
      <alignment shrinkToFit="1"/>
    </xf>
    <xf numFmtId="0" fontId="4" fillId="0" borderId="0" xfId="1" applyFont="1" applyAlignment="1">
      <alignment shrinkToFit="1"/>
    </xf>
    <xf numFmtId="2" fontId="4" fillId="0" borderId="0" xfId="1" applyNumberFormat="1" applyFont="1" applyAlignment="1">
      <alignment shrinkToFit="1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2" fontId="5" fillId="0" borderId="0" xfId="1" applyNumberFormat="1" applyFont="1" applyAlignment="1">
      <alignment horizontal="center"/>
    </xf>
    <xf numFmtId="0" fontId="5" fillId="0" borderId="0" xfId="1" applyFont="1" applyAlignment="1">
      <alignment horizontal="center"/>
    </xf>
    <xf numFmtId="11" fontId="5" fillId="0" borderId="0" xfId="1" applyNumberFormat="1" applyFont="1" applyAlignment="1">
      <alignment horizontal="center"/>
    </xf>
    <xf numFmtId="0" fontId="5" fillId="0" borderId="0" xfId="1" applyFont="1"/>
    <xf numFmtId="164" fontId="5" fillId="0" borderId="0" xfId="1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2" applyFont="1" applyAlignment="1">
      <alignment horizontal="center"/>
    </xf>
    <xf numFmtId="2" fontId="5" fillId="0" borderId="0" xfId="3" applyNumberFormat="1" applyFont="1" applyAlignment="1">
      <alignment horizontal="center"/>
    </xf>
    <xf numFmtId="11" fontId="5" fillId="2" borderId="0" xfId="1" applyNumberFormat="1" applyFont="1" applyFill="1" applyAlignment="1">
      <alignment horizontal="right"/>
    </xf>
    <xf numFmtId="11" fontId="5" fillId="2" borderId="0" xfId="1" applyNumberFormat="1" applyFont="1" applyFill="1" applyAlignment="1">
      <alignment horizontal="center"/>
    </xf>
    <xf numFmtId="11" fontId="5" fillId="2" borderId="0" xfId="1" applyNumberFormat="1" applyFont="1" applyFill="1" applyAlignment="1">
      <alignment horizontal="left"/>
    </xf>
    <xf numFmtId="11" fontId="5" fillId="0" borderId="0" xfId="1" applyNumberFormat="1" applyFont="1" applyAlignment="1">
      <alignment horizontal="left"/>
    </xf>
    <xf numFmtId="164" fontId="2" fillId="0" borderId="0" xfId="4" applyNumberFormat="1" applyFont="1"/>
    <xf numFmtId="165" fontId="2" fillId="0" borderId="0" xfId="4" applyNumberFormat="1" applyFont="1"/>
    <xf numFmtId="1" fontId="0" fillId="0" borderId="0" xfId="0" applyNumberFormat="1"/>
    <xf numFmtId="166" fontId="0" fillId="0" borderId="0" xfId="0" applyNumberFormat="1"/>
    <xf numFmtId="2" fontId="0" fillId="0" borderId="0" xfId="3" applyNumberFormat="1" applyFont="1"/>
    <xf numFmtId="2" fontId="2" fillId="0" borderId="0" xfId="5" applyNumberFormat="1" applyFont="1"/>
    <xf numFmtId="2" fontId="2" fillId="0" borderId="0" xfId="3" applyNumberFormat="1" applyFont="1"/>
    <xf numFmtId="167" fontId="2" fillId="0" borderId="0" xfId="4" applyNumberFormat="1" applyFont="1"/>
    <xf numFmtId="2" fontId="2" fillId="0" borderId="0" xfId="0" applyNumberFormat="1" applyFont="1"/>
    <xf numFmtId="11" fontId="2" fillId="0" borderId="0" xfId="4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67" fontId="0" fillId="0" borderId="0" xfId="0" applyNumberFormat="1"/>
    <xf numFmtId="0" fontId="7" fillId="0" borderId="0" xfId="0" applyFont="1"/>
    <xf numFmtId="14" fontId="1" fillId="0" borderId="0" xfId="0" applyNumberFormat="1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11" fontId="7" fillId="0" borderId="0" xfId="0" applyNumberFormat="1" applyFont="1"/>
    <xf numFmtId="164" fontId="1" fillId="0" borderId="0" xfId="0" applyNumberFormat="1" applyFont="1"/>
    <xf numFmtId="0" fontId="2" fillId="0" borderId="0" xfId="0" applyFont="1"/>
    <xf numFmtId="166" fontId="2" fillId="0" borderId="0" xfId="0" applyNumberFormat="1" applyFont="1"/>
    <xf numFmtId="166" fontId="1" fillId="0" borderId="0" xfId="0" applyNumberFormat="1" applyFont="1"/>
    <xf numFmtId="168" fontId="2" fillId="0" borderId="0" xfId="0" applyNumberFormat="1" applyFont="1"/>
    <xf numFmtId="164" fontId="2" fillId="0" borderId="0" xfId="0" applyNumberFormat="1" applyFont="1"/>
    <xf numFmtId="0" fontId="1" fillId="0" borderId="0" xfId="0" applyFont="1"/>
    <xf numFmtId="14" fontId="0" fillId="0" borderId="0" xfId="0" applyNumberFormat="1"/>
    <xf numFmtId="14" fontId="2" fillId="0" borderId="0" xfId="0" applyNumberFormat="1" applyFont="1"/>
    <xf numFmtId="166" fontId="10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2" fontId="4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/>
    <xf numFmtId="2" fontId="3" fillId="0" borderId="0" xfId="2" applyNumberFormat="1" applyFont="1"/>
    <xf numFmtId="2" fontId="3" fillId="0" borderId="0" xfId="5" applyNumberFormat="1" applyFont="1"/>
    <xf numFmtId="2" fontId="11" fillId="0" borderId="0" xfId="0" applyNumberFormat="1" applyFont="1"/>
    <xf numFmtId="2" fontId="3" fillId="0" borderId="0" xfId="1" applyNumberFormat="1"/>
    <xf numFmtId="164" fontId="3" fillId="0" borderId="0" xfId="1" applyNumberFormat="1" applyAlignment="1">
      <alignment horizontal="center"/>
    </xf>
    <xf numFmtId="2" fontId="3" fillId="0" borderId="0" xfId="12" applyNumberFormat="1" applyFont="1"/>
    <xf numFmtId="2" fontId="3" fillId="0" borderId="0" xfId="3" applyNumberFormat="1" applyFont="1"/>
    <xf numFmtId="164" fontId="11" fillId="0" borderId="0" xfId="0" applyNumberFormat="1" applyFont="1" applyAlignment="1">
      <alignment horizontal="center"/>
    </xf>
    <xf numFmtId="0" fontId="11" fillId="0" borderId="0" xfId="0" applyFont="1"/>
    <xf numFmtId="0" fontId="13" fillId="0" borderId="0" xfId="0" applyFont="1" applyAlignment="1">
      <alignment horizontal="center" wrapText="1"/>
    </xf>
    <xf numFmtId="165" fontId="13" fillId="0" borderId="0" xfId="0" applyNumberFormat="1" applyFont="1" applyAlignment="1">
      <alignment horizontal="center" wrapText="1"/>
    </xf>
    <xf numFmtId="0" fontId="11" fillId="0" borderId="0" xfId="0" applyFont="1" applyAlignment="1">
      <alignment horizontal="center"/>
    </xf>
    <xf numFmtId="11" fontId="11" fillId="0" borderId="0" xfId="0" applyNumberFormat="1" applyFont="1" applyAlignment="1">
      <alignment horizontal="center"/>
    </xf>
    <xf numFmtId="11" fontId="6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1" fontId="11" fillId="0" borderId="0" xfId="1" applyNumberFormat="1" applyFont="1" applyAlignment="1">
      <alignment horizontal="center"/>
    </xf>
    <xf numFmtId="11" fontId="13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 wrapText="1"/>
    </xf>
    <xf numFmtId="165" fontId="14" fillId="0" borderId="0" xfId="0" applyNumberFormat="1" applyFont="1" applyAlignment="1">
      <alignment horizontal="center" wrapText="1"/>
    </xf>
    <xf numFmtId="16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1" fontId="15" fillId="0" borderId="0" xfId="0" applyNumberFormat="1" applyFont="1" applyAlignment="1">
      <alignment horizontal="center"/>
    </xf>
    <xf numFmtId="11" fontId="15" fillId="0" borderId="0" xfId="0" applyNumberFormat="1" applyFont="1"/>
    <xf numFmtId="11" fontId="16" fillId="0" borderId="0" xfId="0" applyNumberFormat="1" applyFont="1" applyAlignment="1">
      <alignment horizontal="center"/>
    </xf>
    <xf numFmtId="164" fontId="17" fillId="0" borderId="0" xfId="0" applyNumberFormat="1" applyFont="1" applyAlignment="1">
      <alignment horizontal="center"/>
    </xf>
  </cellXfs>
  <cellStyles count="13">
    <cellStyle name="Followed Hyperlink" xfId="7" builtinId="9" hidden="1"/>
    <cellStyle name="Followed Hyperlink" xfId="9" builtinId="9" hidden="1"/>
    <cellStyle name="Followed Hyperlink" xfId="11" builtinId="9" hidden="1"/>
    <cellStyle name="Hyperlink" xfId="6" builtinId="8" hidden="1"/>
    <cellStyle name="Hyperlink" xfId="8" builtinId="8" hidden="1"/>
    <cellStyle name="Hyperlink" xfId="10" builtinId="8" hidden="1"/>
    <cellStyle name="Normal" xfId="0" builtinId="0"/>
    <cellStyle name="Normal 2" xfId="1" xr:uid="{00000000-0005-0000-0000-000007000000}"/>
    <cellStyle name="Normal 3" xfId="4" xr:uid="{00000000-0005-0000-0000-000008000000}"/>
    <cellStyle name="Normal 3 2" xfId="2" xr:uid="{00000000-0005-0000-0000-000009000000}"/>
    <cellStyle name="Normal 3 3" xfId="12" xr:uid="{00000000-0005-0000-0000-00000A000000}"/>
    <cellStyle name="Normal 6" xfId="3" xr:uid="{00000000-0005-0000-0000-00000B000000}"/>
    <cellStyle name="Normal_BARNYARD" xfId="5" xr:uid="{00000000-0005-0000-0000-00000C000000}"/>
  </cellStyles>
  <dxfs count="2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7"/>
  <sheetViews>
    <sheetView zoomScale="86" workbookViewId="0">
      <selection activeCell="B8" sqref="B8"/>
    </sheetView>
  </sheetViews>
  <sheetFormatPr baseColWidth="10" defaultRowHeight="16" x14ac:dyDescent="0.2"/>
  <sheetData>
    <row r="1" spans="1:14" x14ac:dyDescent="0.2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3" t="s">
        <v>13</v>
      </c>
    </row>
    <row r="2" spans="1:14" x14ac:dyDescent="0.2">
      <c r="A2" s="5">
        <v>40324</v>
      </c>
      <c r="B2" s="6">
        <v>1</v>
      </c>
      <c r="C2" s="6" t="s">
        <v>14</v>
      </c>
      <c r="D2" s="7" t="s">
        <v>15</v>
      </c>
      <c r="E2" s="8">
        <v>85.631067961165044</v>
      </c>
      <c r="F2" s="8">
        <f t="shared" ref="F2:F242" si="0">100-E2</f>
        <v>14.368932038834956</v>
      </c>
      <c r="G2" s="9">
        <v>7</v>
      </c>
      <c r="H2" s="10">
        <v>1.0589617446643653</v>
      </c>
      <c r="I2" s="10">
        <v>14.761526910345378</v>
      </c>
      <c r="J2" s="8">
        <v>8.1688499999999997E-2</v>
      </c>
      <c r="K2" s="8">
        <v>0.83728500000000006</v>
      </c>
      <c r="L2" s="8">
        <v>95.048212133386627</v>
      </c>
      <c r="M2" s="8">
        <f>100-L2</f>
        <v>4.9517878666133726</v>
      </c>
      <c r="N2" s="11" t="s">
        <v>16</v>
      </c>
    </row>
    <row r="3" spans="1:14" x14ac:dyDescent="0.2">
      <c r="A3" s="5">
        <v>40324</v>
      </c>
      <c r="B3" s="6">
        <v>2</v>
      </c>
      <c r="C3" s="6" t="s">
        <v>14</v>
      </c>
      <c r="D3" s="7" t="s">
        <v>15</v>
      </c>
      <c r="E3" s="8">
        <v>83.28358208955224</v>
      </c>
      <c r="F3" s="8">
        <f t="shared" si="0"/>
        <v>16.71641791044776</v>
      </c>
      <c r="G3" s="9">
        <v>7.39</v>
      </c>
      <c r="H3" s="10">
        <v>0.53136538121155807</v>
      </c>
      <c r="I3" s="10">
        <v>23.27095718283995</v>
      </c>
      <c r="J3" s="8">
        <v>8.2041500000000003E-2</v>
      </c>
      <c r="K3" s="8">
        <v>0.68736599999999992</v>
      </c>
      <c r="L3" s="8">
        <v>95.132965378825929</v>
      </c>
      <c r="M3" s="8">
        <f t="shared" ref="M3:M243" si="1">100-L3</f>
        <v>4.8670346211740707</v>
      </c>
      <c r="N3" s="11" t="s">
        <v>16</v>
      </c>
    </row>
    <row r="4" spans="1:14" x14ac:dyDescent="0.2">
      <c r="A4" s="5">
        <v>40324</v>
      </c>
      <c r="B4" s="6">
        <v>3</v>
      </c>
      <c r="C4" s="6" t="s">
        <v>14</v>
      </c>
      <c r="D4" s="7" t="s">
        <v>15</v>
      </c>
      <c r="E4" s="8">
        <v>85.199610516066215</v>
      </c>
      <c r="F4" s="8">
        <f t="shared" si="0"/>
        <v>14.800389483933785</v>
      </c>
      <c r="G4" s="9">
        <v>7.08</v>
      </c>
      <c r="H4" s="10">
        <v>0.34935372674327608</v>
      </c>
      <c r="I4" s="10">
        <v>19.03808747763162</v>
      </c>
      <c r="J4" s="8">
        <v>0.123225</v>
      </c>
      <c r="K4" s="8">
        <v>1.1357284999999999</v>
      </c>
      <c r="L4" s="8">
        <v>94.352259096361394</v>
      </c>
      <c r="M4" s="8">
        <f t="shared" si="1"/>
        <v>5.6477409036386064</v>
      </c>
      <c r="N4" s="11" t="s">
        <v>16</v>
      </c>
    </row>
    <row r="5" spans="1:14" x14ac:dyDescent="0.2">
      <c r="A5" s="5">
        <v>40324</v>
      </c>
      <c r="B5" s="6">
        <v>4</v>
      </c>
      <c r="C5" s="6" t="s">
        <v>17</v>
      </c>
      <c r="D5" s="7" t="s">
        <v>15</v>
      </c>
      <c r="E5" s="8">
        <v>99.902723735408557</v>
      </c>
      <c r="F5" s="8">
        <f t="shared" si="0"/>
        <v>9.7276264591442896E-2</v>
      </c>
      <c r="G5" s="9">
        <v>9.2200000000000006</v>
      </c>
      <c r="H5" s="10">
        <v>0.18064059942500116</v>
      </c>
      <c r="I5" s="10">
        <v>1.1226465117248008</v>
      </c>
      <c r="J5" s="8">
        <v>0</v>
      </c>
      <c r="K5" s="8">
        <v>1.7254780000000001</v>
      </c>
      <c r="L5" s="8">
        <v>98.912935075296488</v>
      </c>
      <c r="M5" s="8">
        <f t="shared" si="1"/>
        <v>1.0870649247035118</v>
      </c>
      <c r="N5" s="11" t="s">
        <v>16</v>
      </c>
    </row>
    <row r="6" spans="1:14" x14ac:dyDescent="0.2">
      <c r="A6" s="5">
        <v>40324</v>
      </c>
      <c r="B6" s="6">
        <v>5</v>
      </c>
      <c r="C6" s="6" t="s">
        <v>17</v>
      </c>
      <c r="D6" s="7" t="s">
        <v>15</v>
      </c>
      <c r="E6" s="8">
        <v>99.902723735408557</v>
      </c>
      <c r="F6" s="8">
        <f t="shared" si="0"/>
        <v>9.7276264591442896E-2</v>
      </c>
      <c r="G6" s="9">
        <v>9.2200000000000006</v>
      </c>
      <c r="H6" s="10">
        <v>0.18064059942500116</v>
      </c>
      <c r="I6" s="10">
        <v>1.1226465117248008</v>
      </c>
      <c r="J6" s="8">
        <v>0</v>
      </c>
      <c r="K6" s="8">
        <v>1.7254780000000001</v>
      </c>
      <c r="L6" s="8">
        <v>98.912935075296488</v>
      </c>
      <c r="M6" s="8">
        <f t="shared" si="1"/>
        <v>1.0870649247035118</v>
      </c>
      <c r="N6" s="11" t="s">
        <v>16</v>
      </c>
    </row>
    <row r="7" spans="1:14" x14ac:dyDescent="0.2">
      <c r="A7" s="5">
        <v>40324</v>
      </c>
      <c r="B7" s="6">
        <v>6</v>
      </c>
      <c r="C7" s="6" t="s">
        <v>17</v>
      </c>
      <c r="D7" s="7" t="s">
        <v>15</v>
      </c>
      <c r="E7" s="8">
        <v>99.902723735408557</v>
      </c>
      <c r="F7" s="8">
        <f t="shared" si="0"/>
        <v>9.7276264591442896E-2</v>
      </c>
      <c r="G7" s="9">
        <v>9.2200000000000006</v>
      </c>
      <c r="H7" s="10">
        <v>0.18064059942500116</v>
      </c>
      <c r="I7" s="10">
        <v>1.1226465117248008</v>
      </c>
      <c r="J7" s="8">
        <v>0</v>
      </c>
      <c r="K7" s="8">
        <v>1.7254780000000001</v>
      </c>
      <c r="L7" s="8">
        <v>98.912935075296488</v>
      </c>
      <c r="M7" s="8">
        <f t="shared" si="1"/>
        <v>1.0870649247035118</v>
      </c>
      <c r="N7" s="11" t="s">
        <v>16</v>
      </c>
    </row>
    <row r="8" spans="1:14" x14ac:dyDescent="0.2">
      <c r="A8" s="5">
        <v>40324</v>
      </c>
      <c r="B8" s="6">
        <v>7</v>
      </c>
      <c r="C8" s="6" t="s">
        <v>18</v>
      </c>
      <c r="D8" s="7" t="s">
        <v>15</v>
      </c>
      <c r="E8" s="8">
        <v>98.162475822050297</v>
      </c>
      <c r="F8" s="8">
        <f t="shared" si="0"/>
        <v>1.8375241779497031</v>
      </c>
      <c r="G8" s="9">
        <v>4.41</v>
      </c>
      <c r="H8" s="10">
        <v>9.1932963908716196</v>
      </c>
      <c r="I8" s="10">
        <v>0</v>
      </c>
      <c r="J8" s="8">
        <v>0.22626599999999999</v>
      </c>
      <c r="K8" s="8">
        <v>45.691454</v>
      </c>
      <c r="L8" s="8">
        <v>5.1933701657458862</v>
      </c>
      <c r="M8" s="8">
        <f t="shared" si="1"/>
        <v>94.80662983425411</v>
      </c>
      <c r="N8" s="11" t="s">
        <v>16</v>
      </c>
    </row>
    <row r="9" spans="1:14" x14ac:dyDescent="0.2">
      <c r="A9" s="5">
        <v>40324</v>
      </c>
      <c r="B9" s="6">
        <v>8</v>
      </c>
      <c r="C9" s="6" t="s">
        <v>18</v>
      </c>
      <c r="D9" s="7" t="s">
        <v>15</v>
      </c>
      <c r="E9" s="8">
        <v>98.162475822050297</v>
      </c>
      <c r="F9" s="8">
        <f t="shared" si="0"/>
        <v>1.8375241779497031</v>
      </c>
      <c r="G9" s="9">
        <v>4.41</v>
      </c>
      <c r="H9" s="10">
        <v>9.1932963908716196</v>
      </c>
      <c r="I9" s="10">
        <v>0</v>
      </c>
      <c r="J9" s="8">
        <v>0.22626599999999999</v>
      </c>
      <c r="K9" s="8">
        <v>45.691454</v>
      </c>
      <c r="L9" s="8">
        <v>5.1933701657458862</v>
      </c>
      <c r="M9" s="8">
        <f t="shared" si="1"/>
        <v>94.80662983425411</v>
      </c>
      <c r="N9" s="11" t="s">
        <v>16</v>
      </c>
    </row>
    <row r="10" spans="1:14" x14ac:dyDescent="0.2">
      <c r="A10" s="5">
        <v>40324</v>
      </c>
      <c r="B10" s="6">
        <v>9</v>
      </c>
      <c r="C10" s="6" t="s">
        <v>18</v>
      </c>
      <c r="D10" s="7" t="s">
        <v>15</v>
      </c>
      <c r="E10" s="8">
        <v>98.162475822050297</v>
      </c>
      <c r="F10" s="8">
        <f t="shared" si="0"/>
        <v>1.8375241779497031</v>
      </c>
      <c r="G10" s="9">
        <v>4.41</v>
      </c>
      <c r="H10" s="10">
        <v>9.1932963908716196</v>
      </c>
      <c r="I10" s="10">
        <v>0</v>
      </c>
      <c r="J10" s="8">
        <v>0.22626599999999999</v>
      </c>
      <c r="K10" s="8">
        <v>45.691454</v>
      </c>
      <c r="L10" s="8">
        <v>5.1933701657458862</v>
      </c>
      <c r="M10" s="8">
        <f t="shared" si="1"/>
        <v>94.80662983425411</v>
      </c>
      <c r="N10" s="11" t="s">
        <v>16</v>
      </c>
    </row>
    <row r="11" spans="1:14" x14ac:dyDescent="0.2">
      <c r="A11" s="5">
        <v>40836</v>
      </c>
      <c r="B11" s="6">
        <v>1</v>
      </c>
      <c r="C11" s="6" t="s">
        <v>14</v>
      </c>
      <c r="D11" s="7" t="s">
        <v>19</v>
      </c>
      <c r="E11" s="8">
        <v>72.399588053553018</v>
      </c>
      <c r="F11" s="8">
        <f t="shared" si="0"/>
        <v>27.600411946446982</v>
      </c>
      <c r="G11" s="9">
        <v>8.52</v>
      </c>
      <c r="H11" s="10">
        <v>62.545575043325499</v>
      </c>
      <c r="I11" s="10">
        <v>69.154744162965756</v>
      </c>
      <c r="J11" s="8">
        <v>0.44979199999999997</v>
      </c>
      <c r="K11" s="8">
        <v>5.4020049999999999</v>
      </c>
      <c r="L11" s="8">
        <v>87.060702875399343</v>
      </c>
      <c r="M11" s="8">
        <f t="shared" si="1"/>
        <v>12.939297124600657</v>
      </c>
      <c r="N11" s="11" t="s">
        <v>16</v>
      </c>
    </row>
    <row r="12" spans="1:14" x14ac:dyDescent="0.2">
      <c r="A12" s="5">
        <v>40836</v>
      </c>
      <c r="B12" s="6">
        <v>2</v>
      </c>
      <c r="C12" s="6" t="s">
        <v>14</v>
      </c>
      <c r="D12" s="7" t="s">
        <v>19</v>
      </c>
      <c r="E12" s="8">
        <v>66.400797607178475</v>
      </c>
      <c r="F12" s="8">
        <f t="shared" si="0"/>
        <v>33.599202392821525</v>
      </c>
      <c r="G12" s="9">
        <v>8.6300000000000008</v>
      </c>
      <c r="H12" s="10">
        <v>257.93084455537621</v>
      </c>
      <c r="I12" s="10">
        <v>48.694642437026573</v>
      </c>
      <c r="J12" s="8">
        <v>0.47909799999999997</v>
      </c>
      <c r="K12" s="8">
        <v>6.8453520000000001</v>
      </c>
      <c r="L12" s="8">
        <v>84.500401284108946</v>
      </c>
      <c r="M12" s="8">
        <f t="shared" si="1"/>
        <v>15.499598715891054</v>
      </c>
      <c r="N12" s="11" t="s">
        <v>16</v>
      </c>
    </row>
    <row r="13" spans="1:14" x14ac:dyDescent="0.2">
      <c r="A13" s="5">
        <v>40836</v>
      </c>
      <c r="B13" s="6">
        <v>3</v>
      </c>
      <c r="C13" s="6" t="s">
        <v>14</v>
      </c>
      <c r="D13" s="7" t="s">
        <v>19</v>
      </c>
      <c r="E13" s="8">
        <v>65.570400822199389</v>
      </c>
      <c r="F13" s="8">
        <f t="shared" si="0"/>
        <v>34.429599177800611</v>
      </c>
      <c r="G13" s="9">
        <v>8.67</v>
      </c>
      <c r="H13" s="10">
        <v>10.788687235329702</v>
      </c>
      <c r="I13" s="10">
        <v>80.664261672991245</v>
      </c>
      <c r="J13" s="8">
        <v>0.32975450000000001</v>
      </c>
      <c r="K13" s="8">
        <v>7.5063490000000002</v>
      </c>
      <c r="L13" s="8">
        <v>83.449651046859401</v>
      </c>
      <c r="M13" s="8">
        <f t="shared" si="1"/>
        <v>16.550348953140599</v>
      </c>
      <c r="N13" s="11" t="s">
        <v>16</v>
      </c>
    </row>
    <row r="14" spans="1:14" x14ac:dyDescent="0.2">
      <c r="A14" s="5">
        <v>40836</v>
      </c>
      <c r="B14" s="6">
        <v>4</v>
      </c>
      <c r="C14" s="6" t="s">
        <v>17</v>
      </c>
      <c r="D14" s="7" t="s">
        <v>19</v>
      </c>
      <c r="E14" s="8">
        <v>83.645833333333329</v>
      </c>
      <c r="F14" s="8">
        <f t="shared" si="0"/>
        <v>16.354166666666671</v>
      </c>
      <c r="G14" s="9">
        <v>9.1300000000000008</v>
      </c>
      <c r="H14" s="10">
        <v>63.551323371977389</v>
      </c>
      <c r="I14" s="10">
        <v>13.523173235629496</v>
      </c>
      <c r="J14" s="8">
        <v>0.186635</v>
      </c>
      <c r="K14" s="8">
        <v>5.1020624999999997</v>
      </c>
      <c r="L14" s="8">
        <v>93.60401002506282</v>
      </c>
      <c r="M14" s="8">
        <f t="shared" si="1"/>
        <v>6.39598997493718</v>
      </c>
      <c r="N14" s="11" t="s">
        <v>16</v>
      </c>
    </row>
    <row r="15" spans="1:14" x14ac:dyDescent="0.2">
      <c r="A15" s="5">
        <v>40836</v>
      </c>
      <c r="B15" s="6">
        <v>5</v>
      </c>
      <c r="C15" s="6" t="s">
        <v>17</v>
      </c>
      <c r="D15" s="7" t="s">
        <v>19</v>
      </c>
      <c r="E15" s="8">
        <v>85.195797516714407</v>
      </c>
      <c r="F15" s="8">
        <f t="shared" si="0"/>
        <v>14.804202483285593</v>
      </c>
      <c r="G15" s="9">
        <v>9.11</v>
      </c>
      <c r="H15" s="10">
        <v>41.439037436857909</v>
      </c>
      <c r="I15" s="10">
        <v>25.234384964999265</v>
      </c>
      <c r="J15" s="8">
        <v>0.23264600000000002</v>
      </c>
      <c r="K15" s="8">
        <v>6.0841025000000002</v>
      </c>
      <c r="L15" s="8">
        <v>92.962814874050366</v>
      </c>
      <c r="M15" s="8">
        <f t="shared" si="1"/>
        <v>7.0371851259496339</v>
      </c>
      <c r="N15" s="11" t="s">
        <v>16</v>
      </c>
    </row>
    <row r="16" spans="1:14" x14ac:dyDescent="0.2">
      <c r="A16" s="5">
        <v>40836</v>
      </c>
      <c r="B16" s="6">
        <v>6</v>
      </c>
      <c r="C16" s="6" t="s">
        <v>17</v>
      </c>
      <c r="D16" s="7" t="s">
        <v>19</v>
      </c>
      <c r="E16" s="8">
        <v>78.444881889763778</v>
      </c>
      <c r="F16" s="8">
        <f t="shared" si="0"/>
        <v>21.555118110236222</v>
      </c>
      <c r="G16" s="9">
        <v>9.17</v>
      </c>
      <c r="H16" s="10">
        <v>72.752728673118241</v>
      </c>
      <c r="I16" s="10">
        <v>29.862236356634405</v>
      </c>
      <c r="J16" s="8">
        <v>0.86204700000000001</v>
      </c>
      <c r="K16" s="8">
        <v>7.1671239999999994</v>
      </c>
      <c r="L16" s="8">
        <v>90.292619594527082</v>
      </c>
      <c r="M16" s="8">
        <f t="shared" si="1"/>
        <v>9.707380405472918</v>
      </c>
      <c r="N16" s="11" t="s">
        <v>16</v>
      </c>
    </row>
    <row r="17" spans="1:14" x14ac:dyDescent="0.2">
      <c r="A17" s="5">
        <v>40836</v>
      </c>
      <c r="B17" s="6">
        <v>7</v>
      </c>
      <c r="C17" s="6" t="s">
        <v>18</v>
      </c>
      <c r="D17" s="7" t="s">
        <v>19</v>
      </c>
      <c r="E17" s="8">
        <v>38.974854932301746</v>
      </c>
      <c r="F17" s="8">
        <f t="shared" si="0"/>
        <v>61.025145067698254</v>
      </c>
      <c r="G17" s="9">
        <v>8.89</v>
      </c>
      <c r="H17" s="10">
        <v>485.29227998345732</v>
      </c>
      <c r="I17" s="10">
        <v>95.126993782740556</v>
      </c>
      <c r="J17" s="8">
        <v>1.372844</v>
      </c>
      <c r="K17" s="8">
        <v>36.471180000000004</v>
      </c>
      <c r="L17" s="8">
        <v>24.387070949664814</v>
      </c>
      <c r="M17" s="8">
        <f t="shared" si="1"/>
        <v>75.612929050335183</v>
      </c>
      <c r="N17" s="11" t="s">
        <v>16</v>
      </c>
    </row>
    <row r="18" spans="1:14" x14ac:dyDescent="0.2">
      <c r="A18" s="5">
        <v>40836</v>
      </c>
      <c r="B18" s="6">
        <v>8</v>
      </c>
      <c r="C18" s="6" t="s">
        <v>18</v>
      </c>
      <c r="D18" s="7" t="s">
        <v>19</v>
      </c>
      <c r="E18" s="8">
        <v>34.836065573770497</v>
      </c>
      <c r="F18" s="8">
        <f t="shared" si="0"/>
        <v>65.163934426229503</v>
      </c>
      <c r="G18" s="9">
        <v>8.56</v>
      </c>
      <c r="H18" s="10">
        <v>35.210385526752447</v>
      </c>
      <c r="I18" s="10">
        <v>222.69134335620106</v>
      </c>
      <c r="J18" s="8">
        <v>1.415122</v>
      </c>
      <c r="K18" s="8">
        <v>38.099239499999996</v>
      </c>
      <c r="L18" s="8">
        <v>22.692422582893382</v>
      </c>
      <c r="M18" s="8">
        <f t="shared" si="1"/>
        <v>77.307577417106614</v>
      </c>
      <c r="N18" s="11" t="s">
        <v>16</v>
      </c>
    </row>
    <row r="19" spans="1:14" x14ac:dyDescent="0.2">
      <c r="A19" s="5">
        <v>40836</v>
      </c>
      <c r="B19" s="6">
        <v>9</v>
      </c>
      <c r="C19" s="6" t="s">
        <v>18</v>
      </c>
      <c r="D19" s="7" t="s">
        <v>19</v>
      </c>
      <c r="E19" s="8">
        <v>33.26359832635984</v>
      </c>
      <c r="F19" s="8">
        <f t="shared" si="0"/>
        <v>66.73640167364016</v>
      </c>
      <c r="G19" s="9">
        <v>8.75</v>
      </c>
      <c r="H19" s="10">
        <v>51.53194418759216</v>
      </c>
      <c r="I19" s="10">
        <v>122.05408687218392</v>
      </c>
      <c r="J19" s="8">
        <v>1.529871</v>
      </c>
      <c r="K19" s="8">
        <v>31.556252499999999</v>
      </c>
      <c r="L19" s="8">
        <v>30.48064484028264</v>
      </c>
      <c r="M19" s="8">
        <f t="shared" si="1"/>
        <v>69.519355159717364</v>
      </c>
      <c r="N19" s="11" t="s">
        <v>16</v>
      </c>
    </row>
    <row r="20" spans="1:14" x14ac:dyDescent="0.2">
      <c r="A20" s="12">
        <v>41018</v>
      </c>
      <c r="B20" s="6">
        <v>1</v>
      </c>
      <c r="C20" s="6" t="s">
        <v>14</v>
      </c>
      <c r="D20" s="7" t="s">
        <v>19</v>
      </c>
      <c r="E20" s="8">
        <v>75.076297049847412</v>
      </c>
      <c r="F20" s="8">
        <f t="shared" si="0"/>
        <v>24.923702950152588</v>
      </c>
      <c r="G20" s="9">
        <v>7.72</v>
      </c>
      <c r="H20" s="10">
        <v>35.343051775938413</v>
      </c>
      <c r="I20" s="10">
        <v>65.045674935895704</v>
      </c>
      <c r="J20" s="8">
        <v>0.29522499999999996</v>
      </c>
      <c r="K20" s="8">
        <v>4.3153145000000004</v>
      </c>
      <c r="L20" s="8">
        <v>89.378757515030003</v>
      </c>
      <c r="M20" s="8">
        <f t="shared" si="1"/>
        <v>10.621242484969997</v>
      </c>
      <c r="N20" s="11" t="s">
        <v>16</v>
      </c>
    </row>
    <row r="21" spans="1:14" x14ac:dyDescent="0.2">
      <c r="A21" s="12">
        <v>41018</v>
      </c>
      <c r="B21" s="6">
        <v>2</v>
      </c>
      <c r="C21" s="6" t="s">
        <v>14</v>
      </c>
      <c r="D21" s="7" t="s">
        <v>19</v>
      </c>
      <c r="E21" s="8">
        <v>78.973346495557735</v>
      </c>
      <c r="F21" s="8">
        <f t="shared" si="0"/>
        <v>21.026653504442265</v>
      </c>
      <c r="G21" s="9">
        <v>7.73</v>
      </c>
      <c r="H21" s="10">
        <v>22.244431186868688</v>
      </c>
      <c r="I21" s="10">
        <v>50.470486679292939</v>
      </c>
      <c r="J21" s="8">
        <v>0.20657150000000002</v>
      </c>
      <c r="K21" s="8">
        <v>2.365332</v>
      </c>
      <c r="L21" s="8">
        <v>92.862878939971949</v>
      </c>
      <c r="M21" s="8">
        <f t="shared" si="1"/>
        <v>7.1371210600280506</v>
      </c>
      <c r="N21" s="11" t="s">
        <v>16</v>
      </c>
    </row>
    <row r="22" spans="1:14" x14ac:dyDescent="0.2">
      <c r="A22" s="12">
        <v>41018</v>
      </c>
      <c r="B22" s="6">
        <v>3</v>
      </c>
      <c r="C22" s="6" t="s">
        <v>14</v>
      </c>
      <c r="D22" s="7" t="s">
        <v>19</v>
      </c>
      <c r="E22" s="8">
        <v>77.84615384615384</v>
      </c>
      <c r="F22" s="8">
        <f t="shared" si="0"/>
        <v>22.15384615384616</v>
      </c>
      <c r="G22" s="9">
        <v>7.72</v>
      </c>
      <c r="H22" s="10">
        <v>9.7382440143691102</v>
      </c>
      <c r="I22" s="10">
        <v>48.68323663792772</v>
      </c>
      <c r="J22" s="8">
        <v>0.20533699999999999</v>
      </c>
      <c r="K22" s="8">
        <v>2.3528015</v>
      </c>
      <c r="L22" s="8">
        <v>92.399359102743745</v>
      </c>
      <c r="M22" s="8">
        <f t="shared" si="1"/>
        <v>7.6006408972562554</v>
      </c>
      <c r="N22" s="11" t="s">
        <v>16</v>
      </c>
    </row>
    <row r="23" spans="1:14" x14ac:dyDescent="0.2">
      <c r="A23" s="12">
        <v>41018</v>
      </c>
      <c r="B23" s="6">
        <v>4</v>
      </c>
      <c r="C23" s="6" t="s">
        <v>17</v>
      </c>
      <c r="D23" s="7" t="s">
        <v>19</v>
      </c>
      <c r="E23" s="8">
        <v>88.866799204771382</v>
      </c>
      <c r="F23" s="8">
        <f t="shared" si="0"/>
        <v>11.133200795228618</v>
      </c>
      <c r="G23" s="9">
        <v>8.57</v>
      </c>
      <c r="H23" s="10">
        <v>10.543834493887132</v>
      </c>
      <c r="I23" s="10">
        <v>32.337555207163511</v>
      </c>
      <c r="J23" s="8">
        <v>0.148567</v>
      </c>
      <c r="K23" s="8">
        <v>5.2775924999999999</v>
      </c>
      <c r="L23" s="8">
        <v>94.234432969016524</v>
      </c>
      <c r="M23" s="8">
        <f t="shared" si="1"/>
        <v>5.7655670309834761</v>
      </c>
      <c r="N23" s="11" t="s">
        <v>16</v>
      </c>
    </row>
    <row r="24" spans="1:14" x14ac:dyDescent="0.2">
      <c r="A24" s="12">
        <v>41018</v>
      </c>
      <c r="B24" s="6">
        <v>5</v>
      </c>
      <c r="C24" s="6" t="s">
        <v>17</v>
      </c>
      <c r="D24" s="7" t="s">
        <v>19</v>
      </c>
      <c r="E24" s="8">
        <v>89.938398357289529</v>
      </c>
      <c r="F24" s="8">
        <f t="shared" si="0"/>
        <v>10.061601642710471</v>
      </c>
      <c r="G24" s="9">
        <v>8.69</v>
      </c>
      <c r="H24" s="10">
        <v>19.389705430696374</v>
      </c>
      <c r="I24" s="10">
        <v>33.7691212705193</v>
      </c>
      <c r="J24" s="8">
        <v>9.4133999999999995E-2</v>
      </c>
      <c r="K24" s="8">
        <v>4.3549480000000003</v>
      </c>
      <c r="L24" s="8">
        <v>96.470352964703565</v>
      </c>
      <c r="M24" s="8">
        <f t="shared" si="1"/>
        <v>3.5296470352964349</v>
      </c>
      <c r="N24" s="11" t="s">
        <v>16</v>
      </c>
    </row>
    <row r="25" spans="1:14" x14ac:dyDescent="0.2">
      <c r="A25" s="12">
        <v>41018</v>
      </c>
      <c r="B25" s="6">
        <v>6</v>
      </c>
      <c r="C25" s="6" t="s">
        <v>17</v>
      </c>
      <c r="D25" s="7" t="s">
        <v>19</v>
      </c>
      <c r="E25" s="8">
        <v>89.026915113871652</v>
      </c>
      <c r="F25" s="8">
        <f t="shared" si="0"/>
        <v>10.973084886128348</v>
      </c>
      <c r="G25" s="9">
        <v>8.68</v>
      </c>
      <c r="H25" s="10">
        <v>3.5763712056303549</v>
      </c>
      <c r="I25" s="10">
        <v>33.80361003977967</v>
      </c>
      <c r="J25" s="8">
        <v>0.13004250000000001</v>
      </c>
      <c r="K25" s="8">
        <v>4.5092409999999994</v>
      </c>
      <c r="L25" s="8">
        <v>94.254364089775621</v>
      </c>
      <c r="M25" s="8">
        <f t="shared" si="1"/>
        <v>5.7456359102243795</v>
      </c>
      <c r="N25" s="11" t="s">
        <v>16</v>
      </c>
    </row>
    <row r="26" spans="1:14" x14ac:dyDescent="0.2">
      <c r="A26" s="12">
        <v>41018</v>
      </c>
      <c r="B26" s="6">
        <v>7</v>
      </c>
      <c r="C26" s="6" t="s">
        <v>18</v>
      </c>
      <c r="D26" s="7" t="s">
        <v>19</v>
      </c>
      <c r="E26" s="8">
        <v>36.288659793814432</v>
      </c>
      <c r="F26" s="8">
        <f t="shared" si="0"/>
        <v>63.711340206185568</v>
      </c>
      <c r="G26" s="9">
        <v>7.95</v>
      </c>
      <c r="H26" s="10">
        <v>42.215324956522487</v>
      </c>
      <c r="I26" s="10">
        <v>65.106729846047813</v>
      </c>
      <c r="J26" s="8">
        <v>1.0700735000000001</v>
      </c>
      <c r="K26" s="8">
        <v>37.686886000000001</v>
      </c>
      <c r="L26" s="8">
        <v>20.501756146512786</v>
      </c>
      <c r="M26" s="8">
        <f t="shared" si="1"/>
        <v>79.49824385348721</v>
      </c>
      <c r="N26" s="11" t="s">
        <v>16</v>
      </c>
    </row>
    <row r="27" spans="1:14" x14ac:dyDescent="0.2">
      <c r="A27" s="12">
        <v>41018</v>
      </c>
      <c r="B27" s="6">
        <v>8</v>
      </c>
      <c r="C27" s="6" t="s">
        <v>18</v>
      </c>
      <c r="D27" s="7" t="s">
        <v>19</v>
      </c>
      <c r="E27" s="8">
        <v>37.737737737737724</v>
      </c>
      <c r="F27" s="8">
        <f t="shared" si="0"/>
        <v>62.262262262262276</v>
      </c>
      <c r="G27" s="9">
        <v>8.1199999999999992</v>
      </c>
      <c r="H27" s="10">
        <v>13.798755985678152</v>
      </c>
      <c r="I27" s="10">
        <v>51.388047329534032</v>
      </c>
      <c r="J27" s="8">
        <v>0.67245250000000001</v>
      </c>
      <c r="K27" s="8">
        <v>38.981838500000002</v>
      </c>
      <c r="L27" s="8">
        <v>15.788948733293493</v>
      </c>
      <c r="M27" s="8">
        <f t="shared" si="1"/>
        <v>84.211051266706505</v>
      </c>
      <c r="N27" s="11" t="s">
        <v>16</v>
      </c>
    </row>
    <row r="28" spans="1:14" x14ac:dyDescent="0.2">
      <c r="A28" s="12">
        <v>41018</v>
      </c>
      <c r="B28" s="6">
        <v>9</v>
      </c>
      <c r="C28" s="6" t="s">
        <v>18</v>
      </c>
      <c r="D28" s="7" t="s">
        <v>19</v>
      </c>
      <c r="E28" s="8">
        <v>35.152151101783844</v>
      </c>
      <c r="F28" s="8">
        <f t="shared" si="0"/>
        <v>64.847848898216156</v>
      </c>
      <c r="G28" s="9">
        <v>7.95</v>
      </c>
      <c r="H28" s="10">
        <v>12.980853002845249</v>
      </c>
      <c r="I28" s="10">
        <v>73.939514364593748</v>
      </c>
      <c r="J28" s="8">
        <v>0.70345749999999996</v>
      </c>
      <c r="K28" s="8">
        <v>37.711267000000007</v>
      </c>
      <c r="L28" s="8">
        <v>18.595617529880666</v>
      </c>
      <c r="M28" s="8">
        <f t="shared" si="1"/>
        <v>81.40438247011933</v>
      </c>
      <c r="N28" s="11" t="s">
        <v>16</v>
      </c>
    </row>
    <row r="29" spans="1:14" x14ac:dyDescent="0.2">
      <c r="A29" s="12">
        <v>41023</v>
      </c>
      <c r="B29" s="6">
        <v>1</v>
      </c>
      <c r="C29" s="6" t="s">
        <v>14</v>
      </c>
      <c r="D29" s="7" t="s">
        <v>20</v>
      </c>
      <c r="E29" s="8">
        <v>70.779220779220779</v>
      </c>
      <c r="F29" s="8">
        <f t="shared" si="0"/>
        <v>29.220779220779221</v>
      </c>
      <c r="G29" s="9">
        <v>6.44</v>
      </c>
      <c r="H29" s="10">
        <v>3.0287181143707409</v>
      </c>
      <c r="I29" s="10">
        <v>622.86246439015679</v>
      </c>
      <c r="J29" s="8">
        <v>0.42455900000000002</v>
      </c>
      <c r="K29" s="8">
        <v>3.8586739999999997</v>
      </c>
      <c r="L29" s="8">
        <v>89.877205654731256</v>
      </c>
      <c r="M29" s="8">
        <f t="shared" si="1"/>
        <v>10.122794345268744</v>
      </c>
      <c r="N29" s="11" t="s">
        <v>16</v>
      </c>
    </row>
    <row r="30" spans="1:14" x14ac:dyDescent="0.2">
      <c r="A30" s="12">
        <v>41023</v>
      </c>
      <c r="B30" s="6">
        <v>2</v>
      </c>
      <c r="C30" s="6" t="s">
        <v>14</v>
      </c>
      <c r="D30" s="7" t="s">
        <v>20</v>
      </c>
      <c r="E30" s="8">
        <v>73.195876288659818</v>
      </c>
      <c r="F30" s="8">
        <f t="shared" si="0"/>
        <v>26.804123711340182</v>
      </c>
      <c r="G30" s="9">
        <v>7.11</v>
      </c>
      <c r="H30" s="10">
        <v>1.4771138504229033</v>
      </c>
      <c r="I30" s="10">
        <v>515.37727794231432</v>
      </c>
      <c r="J30" s="8">
        <v>0.35408200000000001</v>
      </c>
      <c r="K30" s="8">
        <v>2.9535855</v>
      </c>
      <c r="L30" s="8">
        <v>90.909090909090793</v>
      </c>
      <c r="M30" s="8">
        <f t="shared" si="1"/>
        <v>9.0909090909092072</v>
      </c>
      <c r="N30" s="11" t="s">
        <v>16</v>
      </c>
    </row>
    <row r="31" spans="1:14" x14ac:dyDescent="0.2">
      <c r="A31" s="12">
        <v>41023</v>
      </c>
      <c r="B31" s="6">
        <v>3</v>
      </c>
      <c r="C31" s="6" t="s">
        <v>14</v>
      </c>
      <c r="D31" s="7" t="s">
        <v>20</v>
      </c>
      <c r="E31" s="8">
        <v>72.296902396259512</v>
      </c>
      <c r="F31" s="8">
        <f t="shared" si="0"/>
        <v>27.703097603740488</v>
      </c>
      <c r="G31" s="9">
        <v>7.03</v>
      </c>
      <c r="H31" s="10">
        <v>1.7670097401317086</v>
      </c>
      <c r="I31" s="10">
        <v>563.06952166883548</v>
      </c>
      <c r="J31" s="8">
        <v>0.34098200000000001</v>
      </c>
      <c r="K31" s="8">
        <v>2.8050885000000001</v>
      </c>
      <c r="L31" s="8">
        <v>91.447636511817308</v>
      </c>
      <c r="M31" s="8">
        <f t="shared" si="1"/>
        <v>8.5523634881826922</v>
      </c>
      <c r="N31" s="11" t="s">
        <v>16</v>
      </c>
    </row>
    <row r="32" spans="1:14" x14ac:dyDescent="0.2">
      <c r="A32" s="12">
        <v>41023</v>
      </c>
      <c r="B32" s="6">
        <v>4</v>
      </c>
      <c r="C32" s="6" t="s">
        <v>17</v>
      </c>
      <c r="D32" s="7" t="s">
        <v>20</v>
      </c>
      <c r="E32" s="8">
        <v>85.853131749460047</v>
      </c>
      <c r="F32" s="8">
        <f t="shared" si="0"/>
        <v>14.146868250539953</v>
      </c>
      <c r="G32" s="8">
        <v>7</v>
      </c>
      <c r="H32" s="10">
        <v>0.47160682454800112</v>
      </c>
      <c r="I32" s="10">
        <v>384.02269998908668</v>
      </c>
      <c r="J32" s="8">
        <v>0.18502400000000002</v>
      </c>
      <c r="K32" s="8">
        <v>4.9579834999999992</v>
      </c>
      <c r="L32" s="8">
        <v>96.604075109868148</v>
      </c>
      <c r="M32" s="8">
        <f t="shared" si="1"/>
        <v>3.3959248901318517</v>
      </c>
      <c r="N32" s="11" t="s">
        <v>16</v>
      </c>
    </row>
    <row r="33" spans="1:14" x14ac:dyDescent="0.2">
      <c r="A33" s="12">
        <v>41023</v>
      </c>
      <c r="B33" s="6">
        <v>5</v>
      </c>
      <c r="C33" s="6" t="s">
        <v>17</v>
      </c>
      <c r="D33" s="7" t="s">
        <v>20</v>
      </c>
      <c r="E33" s="8">
        <v>84.559585492227967</v>
      </c>
      <c r="F33" s="8">
        <f t="shared" si="0"/>
        <v>15.440414507772033</v>
      </c>
      <c r="G33" s="9">
        <v>6.77</v>
      </c>
      <c r="H33" s="10">
        <v>2.2287673521930444</v>
      </c>
      <c r="I33" s="10">
        <v>435.87223587223582</v>
      </c>
      <c r="J33" s="8">
        <v>0.191908</v>
      </c>
      <c r="K33" s="8">
        <v>4.5296704999999999</v>
      </c>
      <c r="L33" s="8">
        <v>96.019549554088755</v>
      </c>
      <c r="M33" s="8">
        <f t="shared" si="1"/>
        <v>3.9804504459112451</v>
      </c>
      <c r="N33" s="11" t="s">
        <v>16</v>
      </c>
    </row>
    <row r="34" spans="1:14" x14ac:dyDescent="0.2">
      <c r="A34" s="12">
        <v>41023</v>
      </c>
      <c r="B34" s="6">
        <v>6</v>
      </c>
      <c r="C34" s="6" t="s">
        <v>17</v>
      </c>
      <c r="D34" s="7" t="s">
        <v>20</v>
      </c>
      <c r="E34" s="8">
        <v>85.661764705882376</v>
      </c>
      <c r="F34" s="8">
        <f t="shared" si="0"/>
        <v>14.338235294117624</v>
      </c>
      <c r="G34" s="9">
        <v>7.47</v>
      </c>
      <c r="H34" s="10">
        <v>1.1133819190715308</v>
      </c>
      <c r="I34" s="10">
        <v>431.16260591495541</v>
      </c>
      <c r="J34" s="8">
        <v>0.16775200000000001</v>
      </c>
      <c r="K34" s="8">
        <v>4.5704189999999993</v>
      </c>
      <c r="L34" s="8">
        <v>96.406481623472843</v>
      </c>
      <c r="M34" s="8">
        <f t="shared" si="1"/>
        <v>3.5935183765271574</v>
      </c>
      <c r="N34" s="11" t="s">
        <v>16</v>
      </c>
    </row>
    <row r="35" spans="1:14" x14ac:dyDescent="0.2">
      <c r="A35" s="12">
        <v>41023</v>
      </c>
      <c r="B35" s="6">
        <v>7</v>
      </c>
      <c r="C35" s="6" t="s">
        <v>18</v>
      </c>
      <c r="D35" s="7" t="s">
        <v>20</v>
      </c>
      <c r="E35" s="8">
        <v>51.354923992068734</v>
      </c>
      <c r="F35" s="8">
        <f t="shared" si="0"/>
        <v>48.645076007931266</v>
      </c>
      <c r="G35" s="9">
        <v>8.57</v>
      </c>
      <c r="H35" s="10">
        <v>52.880858059126297</v>
      </c>
      <c r="I35" s="10">
        <v>71.557927075753895</v>
      </c>
      <c r="J35" s="8">
        <v>1.2258974999999999</v>
      </c>
      <c r="K35" s="8">
        <v>31.220706499999999</v>
      </c>
      <c r="L35" s="8">
        <v>33.415590989623006</v>
      </c>
      <c r="M35" s="8">
        <f t="shared" si="1"/>
        <v>66.584409010376987</v>
      </c>
      <c r="N35" s="11" t="s">
        <v>16</v>
      </c>
    </row>
    <row r="36" spans="1:14" x14ac:dyDescent="0.2">
      <c r="A36" s="12">
        <v>41023</v>
      </c>
      <c r="B36" s="6">
        <v>8</v>
      </c>
      <c r="C36" s="6" t="s">
        <v>18</v>
      </c>
      <c r="D36" s="7" t="s">
        <v>20</v>
      </c>
      <c r="E36" s="8">
        <v>37.92895845875978</v>
      </c>
      <c r="F36" s="8">
        <f t="shared" si="0"/>
        <v>62.07104154124022</v>
      </c>
      <c r="G36" s="9">
        <v>7.52</v>
      </c>
      <c r="H36" s="10">
        <v>20.965004524222937</v>
      </c>
      <c r="I36" s="10">
        <v>2317.184710572009</v>
      </c>
      <c r="J36" s="8" t="s">
        <v>16</v>
      </c>
      <c r="K36" s="8" t="s">
        <v>16</v>
      </c>
      <c r="L36" s="8" t="s">
        <v>16</v>
      </c>
      <c r="M36" s="8" t="s">
        <v>16</v>
      </c>
      <c r="N36" s="11" t="s">
        <v>16</v>
      </c>
    </row>
    <row r="37" spans="1:14" x14ac:dyDescent="0.2">
      <c r="A37" s="12">
        <v>41023</v>
      </c>
      <c r="B37" s="6">
        <v>9</v>
      </c>
      <c r="C37" s="6" t="s">
        <v>18</v>
      </c>
      <c r="D37" s="7" t="s">
        <v>20</v>
      </c>
      <c r="E37" s="8">
        <v>44.808439755691282</v>
      </c>
      <c r="F37" s="8">
        <f t="shared" si="0"/>
        <v>55.191560244308718</v>
      </c>
      <c r="G37" s="9">
        <v>8.43</v>
      </c>
      <c r="H37" s="10">
        <v>53.514877291019417</v>
      </c>
      <c r="I37" s="10">
        <v>407.89841322796553</v>
      </c>
      <c r="J37" s="8">
        <v>1.2350764999999999</v>
      </c>
      <c r="K37" s="8">
        <v>28.019708000000001</v>
      </c>
      <c r="L37" s="8">
        <v>33.285340314136207</v>
      </c>
      <c r="M37" s="8">
        <f t="shared" si="1"/>
        <v>66.714659685863793</v>
      </c>
      <c r="N37" s="11" t="s">
        <v>16</v>
      </c>
    </row>
    <row r="38" spans="1:14" x14ac:dyDescent="0.2">
      <c r="A38" s="12">
        <v>41023</v>
      </c>
      <c r="B38" s="6">
        <v>7</v>
      </c>
      <c r="C38" s="6" t="s">
        <v>18</v>
      </c>
      <c r="D38" s="7" t="s">
        <v>15</v>
      </c>
      <c r="E38" s="8" t="s">
        <v>16</v>
      </c>
      <c r="F38" s="8" t="s">
        <v>16</v>
      </c>
      <c r="G38" s="9" t="s">
        <v>16</v>
      </c>
      <c r="H38" s="10">
        <v>13.733111894526683</v>
      </c>
      <c r="I38" s="10">
        <v>0</v>
      </c>
      <c r="J38" s="8" t="s">
        <v>16</v>
      </c>
      <c r="K38" s="8" t="s">
        <v>16</v>
      </c>
      <c r="L38" s="8">
        <v>9.5561097256854861</v>
      </c>
      <c r="M38" s="8">
        <f t="shared" si="1"/>
        <v>90.443890274314512</v>
      </c>
      <c r="N38" s="11" t="s">
        <v>16</v>
      </c>
    </row>
    <row r="39" spans="1:14" x14ac:dyDescent="0.2">
      <c r="A39" s="12">
        <v>41023</v>
      </c>
      <c r="B39" s="6">
        <v>8</v>
      </c>
      <c r="C39" s="6" t="s">
        <v>18</v>
      </c>
      <c r="D39" s="7" t="s">
        <v>15</v>
      </c>
      <c r="E39" s="8" t="s">
        <v>16</v>
      </c>
      <c r="F39" s="8" t="s">
        <v>16</v>
      </c>
      <c r="G39" s="9" t="s">
        <v>16</v>
      </c>
      <c r="H39" s="10">
        <v>13.733111894526683</v>
      </c>
      <c r="I39" s="10">
        <v>0</v>
      </c>
      <c r="J39" s="8" t="s">
        <v>16</v>
      </c>
      <c r="K39" s="8" t="s">
        <v>16</v>
      </c>
      <c r="L39" s="8">
        <v>9.5561097256854861</v>
      </c>
      <c r="M39" s="8">
        <f t="shared" si="1"/>
        <v>90.443890274314512</v>
      </c>
      <c r="N39" s="11" t="s">
        <v>16</v>
      </c>
    </row>
    <row r="40" spans="1:14" x14ac:dyDescent="0.2">
      <c r="A40" s="12">
        <v>41023</v>
      </c>
      <c r="B40" s="6">
        <v>9</v>
      </c>
      <c r="C40" s="6" t="s">
        <v>18</v>
      </c>
      <c r="D40" s="7" t="s">
        <v>15</v>
      </c>
      <c r="E40" s="8" t="s">
        <v>16</v>
      </c>
      <c r="F40" s="8" t="s">
        <v>16</v>
      </c>
      <c r="G40" s="9" t="s">
        <v>16</v>
      </c>
      <c r="H40" s="10">
        <v>13.733111894526683</v>
      </c>
      <c r="I40" s="10">
        <v>0</v>
      </c>
      <c r="J40" s="8" t="s">
        <v>16</v>
      </c>
      <c r="K40" s="8" t="s">
        <v>16</v>
      </c>
      <c r="L40" s="8">
        <v>9.5561097256854861</v>
      </c>
      <c r="M40" s="8">
        <f t="shared" si="1"/>
        <v>90.443890274314512</v>
      </c>
      <c r="N40" s="11" t="s">
        <v>16</v>
      </c>
    </row>
    <row r="41" spans="1:14" x14ac:dyDescent="0.2">
      <c r="A41" s="12">
        <v>41084</v>
      </c>
      <c r="B41" s="6">
        <v>1</v>
      </c>
      <c r="C41" s="6" t="s">
        <v>14</v>
      </c>
      <c r="D41" s="7" t="s">
        <v>20</v>
      </c>
      <c r="E41" s="8">
        <v>48.241826033312762</v>
      </c>
      <c r="F41" s="8">
        <f t="shared" si="0"/>
        <v>51.758173966687238</v>
      </c>
      <c r="G41" s="9">
        <v>9.44</v>
      </c>
      <c r="H41" s="10">
        <v>18.937869286469869</v>
      </c>
      <c r="I41" s="10">
        <v>5.190296130491447</v>
      </c>
      <c r="J41" s="8">
        <v>0.68057449999999997</v>
      </c>
      <c r="K41" s="8">
        <v>7.6605760000000007</v>
      </c>
      <c r="L41" s="8">
        <v>81.815487949427151</v>
      </c>
      <c r="M41" s="8">
        <f t="shared" si="1"/>
        <v>18.184512050572849</v>
      </c>
      <c r="N41" s="11" t="s">
        <v>16</v>
      </c>
    </row>
    <row r="42" spans="1:14" x14ac:dyDescent="0.2">
      <c r="A42" s="12">
        <v>41084</v>
      </c>
      <c r="B42" s="6">
        <v>2</v>
      </c>
      <c r="C42" s="6" t="s">
        <v>14</v>
      </c>
      <c r="D42" s="7" t="s">
        <v>20</v>
      </c>
      <c r="E42" s="8">
        <v>48.241826033312762</v>
      </c>
      <c r="F42" s="8">
        <f t="shared" si="0"/>
        <v>51.758173966687238</v>
      </c>
      <c r="G42" s="9">
        <v>9.44</v>
      </c>
      <c r="H42" s="10">
        <v>18.937869286469869</v>
      </c>
      <c r="I42" s="10">
        <v>5.190296130491447</v>
      </c>
      <c r="J42" s="8">
        <v>0.68057449999999997</v>
      </c>
      <c r="K42" s="8">
        <v>7.6605760000000007</v>
      </c>
      <c r="L42" s="8">
        <v>81.815487949427151</v>
      </c>
      <c r="M42" s="8">
        <f t="shared" si="1"/>
        <v>18.184512050572849</v>
      </c>
      <c r="N42" s="11" t="s">
        <v>16</v>
      </c>
    </row>
    <row r="43" spans="1:14" x14ac:dyDescent="0.2">
      <c r="A43" s="12">
        <v>41084</v>
      </c>
      <c r="B43" s="6">
        <v>3</v>
      </c>
      <c r="C43" s="6" t="s">
        <v>14</v>
      </c>
      <c r="D43" s="7" t="s">
        <v>20</v>
      </c>
      <c r="E43" s="8">
        <v>48.241826033312762</v>
      </c>
      <c r="F43" s="8">
        <f t="shared" si="0"/>
        <v>51.758173966687238</v>
      </c>
      <c r="G43" s="9">
        <v>9.44</v>
      </c>
      <c r="H43" s="10">
        <v>18.937869286469869</v>
      </c>
      <c r="I43" s="10">
        <v>5.190296130491447</v>
      </c>
      <c r="J43" s="8">
        <v>0.68057449999999997</v>
      </c>
      <c r="K43" s="8">
        <v>7.6605760000000007</v>
      </c>
      <c r="L43" s="8">
        <v>81.815487949427151</v>
      </c>
      <c r="M43" s="8">
        <f t="shared" si="1"/>
        <v>18.184512050572849</v>
      </c>
      <c r="N43" s="11" t="s">
        <v>16</v>
      </c>
    </row>
    <row r="44" spans="1:14" x14ac:dyDescent="0.2">
      <c r="A44" s="12">
        <v>41084</v>
      </c>
      <c r="B44" s="6">
        <v>4</v>
      </c>
      <c r="C44" s="6" t="s">
        <v>17</v>
      </c>
      <c r="D44" s="7" t="s">
        <v>20</v>
      </c>
      <c r="E44" s="8">
        <v>69.338483824239489</v>
      </c>
      <c r="F44" s="8">
        <f t="shared" si="0"/>
        <v>30.661516175760511</v>
      </c>
      <c r="G44" s="9">
        <v>9.68</v>
      </c>
      <c r="H44" s="10">
        <v>3.2067513273066437</v>
      </c>
      <c r="I44" s="10">
        <v>1.7161931410532358</v>
      </c>
      <c r="J44" s="8">
        <v>0.24695450000000002</v>
      </c>
      <c r="K44" s="8">
        <v>5.7910849999999998</v>
      </c>
      <c r="L44" s="8">
        <v>94.865730475486572</v>
      </c>
      <c r="M44" s="8">
        <f t="shared" si="1"/>
        <v>5.134269524513428</v>
      </c>
      <c r="N44" s="11" t="s">
        <v>16</v>
      </c>
    </row>
    <row r="45" spans="1:14" x14ac:dyDescent="0.2">
      <c r="A45" s="12">
        <v>41084</v>
      </c>
      <c r="B45" s="6">
        <v>5</v>
      </c>
      <c r="C45" s="6" t="s">
        <v>17</v>
      </c>
      <c r="D45" s="7" t="s">
        <v>20</v>
      </c>
      <c r="E45" s="8">
        <v>69.338483824239489</v>
      </c>
      <c r="F45" s="8">
        <f t="shared" si="0"/>
        <v>30.661516175760511</v>
      </c>
      <c r="G45" s="9">
        <v>9.68</v>
      </c>
      <c r="H45" s="10">
        <v>3.2067513273066437</v>
      </c>
      <c r="I45" s="10">
        <v>1.7161931410532358</v>
      </c>
      <c r="J45" s="8">
        <v>0.24695450000000002</v>
      </c>
      <c r="K45" s="8">
        <v>5.7910849999999998</v>
      </c>
      <c r="L45" s="8">
        <v>94.865730475486572</v>
      </c>
      <c r="M45" s="8">
        <f t="shared" si="1"/>
        <v>5.134269524513428</v>
      </c>
      <c r="N45" s="11" t="s">
        <v>16</v>
      </c>
    </row>
    <row r="46" spans="1:14" x14ac:dyDescent="0.2">
      <c r="A46" s="12">
        <v>41084</v>
      </c>
      <c r="B46" s="6">
        <v>6</v>
      </c>
      <c r="C46" s="6" t="s">
        <v>17</v>
      </c>
      <c r="D46" s="7" t="s">
        <v>20</v>
      </c>
      <c r="E46" s="8">
        <v>69.338483824239489</v>
      </c>
      <c r="F46" s="8">
        <f t="shared" si="0"/>
        <v>30.661516175760511</v>
      </c>
      <c r="G46" s="9">
        <v>9.68</v>
      </c>
      <c r="H46" s="10">
        <v>3.2067513273066437</v>
      </c>
      <c r="I46" s="10">
        <v>1.7161931410532358</v>
      </c>
      <c r="J46" s="8">
        <v>0.24695450000000002</v>
      </c>
      <c r="K46" s="8">
        <v>5.7910849999999998</v>
      </c>
      <c r="L46" s="8">
        <v>94.865730475486572</v>
      </c>
      <c r="M46" s="8">
        <f t="shared" si="1"/>
        <v>5.134269524513428</v>
      </c>
      <c r="N46" s="11" t="s">
        <v>16</v>
      </c>
    </row>
    <row r="47" spans="1:14" x14ac:dyDescent="0.2">
      <c r="A47" s="12">
        <v>41084</v>
      </c>
      <c r="B47" s="6">
        <v>7</v>
      </c>
      <c r="C47" s="6" t="s">
        <v>18</v>
      </c>
      <c r="D47" s="7" t="s">
        <v>20</v>
      </c>
      <c r="E47" s="8">
        <v>28.537874339401061</v>
      </c>
      <c r="F47" s="8">
        <f t="shared" si="0"/>
        <v>71.462125660598943</v>
      </c>
      <c r="G47" s="9">
        <v>9.4700000000000006</v>
      </c>
      <c r="H47" s="10">
        <v>35.804571188928499</v>
      </c>
      <c r="I47" s="10">
        <v>3.0132382749702944</v>
      </c>
      <c r="J47" s="8">
        <v>1.2537085000000001</v>
      </c>
      <c r="K47" s="8">
        <v>27.565527000000003</v>
      </c>
      <c r="L47" s="8">
        <v>33.304255112920451</v>
      </c>
      <c r="M47" s="8">
        <f t="shared" si="1"/>
        <v>66.695744887079542</v>
      </c>
      <c r="N47" s="11" t="s">
        <v>16</v>
      </c>
    </row>
    <row r="48" spans="1:14" x14ac:dyDescent="0.2">
      <c r="A48" s="12">
        <v>41084</v>
      </c>
      <c r="B48" s="6">
        <v>8</v>
      </c>
      <c r="C48" s="6" t="s">
        <v>18</v>
      </c>
      <c r="D48" s="7" t="s">
        <v>20</v>
      </c>
      <c r="E48" s="8">
        <v>28.537874339401061</v>
      </c>
      <c r="F48" s="8">
        <f t="shared" si="0"/>
        <v>71.462125660598943</v>
      </c>
      <c r="G48" s="9">
        <v>9.4700000000000006</v>
      </c>
      <c r="H48" s="10">
        <v>35.804571188928499</v>
      </c>
      <c r="I48" s="10">
        <v>3.0132382749702944</v>
      </c>
      <c r="J48" s="8">
        <v>1.2537085000000001</v>
      </c>
      <c r="K48" s="8">
        <v>27.565527000000003</v>
      </c>
      <c r="L48" s="8">
        <v>33.304255112920451</v>
      </c>
      <c r="M48" s="8">
        <f t="shared" si="1"/>
        <v>66.695744887079542</v>
      </c>
      <c r="N48" s="11" t="s">
        <v>16</v>
      </c>
    </row>
    <row r="49" spans="1:14" x14ac:dyDescent="0.2">
      <c r="A49" s="12">
        <v>41084</v>
      </c>
      <c r="B49" s="6">
        <v>9</v>
      </c>
      <c r="C49" s="6" t="s">
        <v>18</v>
      </c>
      <c r="D49" s="7" t="s">
        <v>20</v>
      </c>
      <c r="E49" s="8">
        <v>28.537874339401061</v>
      </c>
      <c r="F49" s="8">
        <f t="shared" si="0"/>
        <v>71.462125660598943</v>
      </c>
      <c r="G49" s="9">
        <v>9.4700000000000006</v>
      </c>
      <c r="H49" s="10">
        <v>35.804571188928499</v>
      </c>
      <c r="I49" s="10">
        <v>3.0132382749702944</v>
      </c>
      <c r="J49" s="8">
        <v>1.2537085000000001</v>
      </c>
      <c r="K49" s="8">
        <v>27.565527000000003</v>
      </c>
      <c r="L49" s="8">
        <v>33.304255112920451</v>
      </c>
      <c r="M49" s="8">
        <f t="shared" si="1"/>
        <v>66.695744887079542</v>
      </c>
      <c r="N49" s="11" t="s">
        <v>16</v>
      </c>
    </row>
    <row r="50" spans="1:14" x14ac:dyDescent="0.2">
      <c r="A50" s="12">
        <v>41185</v>
      </c>
      <c r="B50" s="6">
        <v>1</v>
      </c>
      <c r="C50" s="6" t="s">
        <v>14</v>
      </c>
      <c r="D50" s="7" t="s">
        <v>20</v>
      </c>
      <c r="E50" s="8">
        <v>79.911209766925623</v>
      </c>
      <c r="F50" s="8">
        <f t="shared" si="0"/>
        <v>20.088790233074377</v>
      </c>
      <c r="G50" s="9">
        <v>7.73</v>
      </c>
      <c r="H50" s="10">
        <v>15.179162870464658</v>
      </c>
      <c r="I50" s="10">
        <v>2881.1404684066674</v>
      </c>
      <c r="J50" s="8">
        <v>0.44713000000000003</v>
      </c>
      <c r="K50" s="8">
        <v>5.2191190000000001</v>
      </c>
      <c r="L50" s="8">
        <v>87.550561797752792</v>
      </c>
      <c r="M50" s="8">
        <f t="shared" si="1"/>
        <v>12.449438202247208</v>
      </c>
      <c r="N50" s="11" t="s">
        <v>16</v>
      </c>
    </row>
    <row r="51" spans="1:14" x14ac:dyDescent="0.2">
      <c r="A51" s="12">
        <v>41185</v>
      </c>
      <c r="B51" s="6">
        <v>2</v>
      </c>
      <c r="C51" s="6" t="s">
        <v>14</v>
      </c>
      <c r="D51" s="7" t="s">
        <v>20</v>
      </c>
      <c r="E51" s="8">
        <v>79.911209766925623</v>
      </c>
      <c r="F51" s="8">
        <f t="shared" si="0"/>
        <v>20.088790233074377</v>
      </c>
      <c r="G51" s="9">
        <v>7.73</v>
      </c>
      <c r="H51" s="10">
        <v>15.179162870464658</v>
      </c>
      <c r="I51" s="10">
        <v>2881.1404684066674</v>
      </c>
      <c r="J51" s="8">
        <v>0.44713000000000003</v>
      </c>
      <c r="K51" s="8">
        <v>5.2191190000000001</v>
      </c>
      <c r="L51" s="8">
        <v>87.550561797752792</v>
      </c>
      <c r="M51" s="8">
        <f t="shared" si="1"/>
        <v>12.449438202247208</v>
      </c>
      <c r="N51" s="11" t="s">
        <v>16</v>
      </c>
    </row>
    <row r="52" spans="1:14" x14ac:dyDescent="0.2">
      <c r="A52" s="12">
        <v>41185</v>
      </c>
      <c r="B52" s="6">
        <v>3</v>
      </c>
      <c r="C52" s="6" t="s">
        <v>14</v>
      </c>
      <c r="D52" s="7" t="s">
        <v>20</v>
      </c>
      <c r="E52" s="8">
        <v>79.911209766925623</v>
      </c>
      <c r="F52" s="8">
        <f t="shared" si="0"/>
        <v>20.088790233074377</v>
      </c>
      <c r="G52" s="9">
        <v>7.73</v>
      </c>
      <c r="H52" s="10">
        <v>15.179162870464658</v>
      </c>
      <c r="I52" s="10">
        <v>2881.1404684066674</v>
      </c>
      <c r="J52" s="8">
        <v>0.44713000000000003</v>
      </c>
      <c r="K52" s="8">
        <v>5.2191190000000001</v>
      </c>
      <c r="L52" s="8">
        <v>87.550561797752792</v>
      </c>
      <c r="M52" s="8">
        <f t="shared" si="1"/>
        <v>12.449438202247208</v>
      </c>
      <c r="N52" s="11" t="s">
        <v>16</v>
      </c>
    </row>
    <row r="53" spans="1:14" x14ac:dyDescent="0.2">
      <c r="A53" s="12">
        <v>41185</v>
      </c>
      <c r="B53" s="6">
        <v>4</v>
      </c>
      <c r="C53" s="6" t="s">
        <v>17</v>
      </c>
      <c r="D53" s="7" t="s">
        <v>20</v>
      </c>
      <c r="E53" s="8">
        <v>90.372843628269351</v>
      </c>
      <c r="F53" s="8">
        <f t="shared" si="0"/>
        <v>9.6271563717306492</v>
      </c>
      <c r="G53" s="9">
        <v>7.77</v>
      </c>
      <c r="H53" s="10">
        <v>26.465573026054379</v>
      </c>
      <c r="I53" s="10">
        <v>110.22989158199468</v>
      </c>
      <c r="J53" s="8">
        <v>0.20313799999999999</v>
      </c>
      <c r="K53" s="8">
        <v>7.080711</v>
      </c>
      <c r="L53" s="8">
        <v>94.584801707450225</v>
      </c>
      <c r="M53" s="8">
        <f t="shared" si="1"/>
        <v>5.4151982925497748</v>
      </c>
      <c r="N53" s="11" t="s">
        <v>16</v>
      </c>
    </row>
    <row r="54" spans="1:14" x14ac:dyDescent="0.2">
      <c r="A54" s="12">
        <v>41185</v>
      </c>
      <c r="B54" s="6">
        <v>5</v>
      </c>
      <c r="C54" s="6" t="s">
        <v>17</v>
      </c>
      <c r="D54" s="7" t="s">
        <v>20</v>
      </c>
      <c r="E54" s="8">
        <v>90.372843628269351</v>
      </c>
      <c r="F54" s="8">
        <f t="shared" si="0"/>
        <v>9.6271563717306492</v>
      </c>
      <c r="G54" s="9">
        <v>7.77</v>
      </c>
      <c r="H54" s="10">
        <v>26.465573026054379</v>
      </c>
      <c r="I54" s="10">
        <v>110.22989158199468</v>
      </c>
      <c r="J54" s="8">
        <v>0.20313799999999999</v>
      </c>
      <c r="K54" s="8">
        <v>7.080711</v>
      </c>
      <c r="L54" s="8">
        <v>94.584801707450225</v>
      </c>
      <c r="M54" s="8">
        <f t="shared" si="1"/>
        <v>5.4151982925497748</v>
      </c>
      <c r="N54" s="11" t="s">
        <v>16</v>
      </c>
    </row>
    <row r="55" spans="1:14" x14ac:dyDescent="0.2">
      <c r="A55" s="12">
        <v>41185</v>
      </c>
      <c r="B55" s="6">
        <v>6</v>
      </c>
      <c r="C55" s="6" t="s">
        <v>17</v>
      </c>
      <c r="D55" s="7" t="s">
        <v>20</v>
      </c>
      <c r="E55" s="8">
        <v>90.372843628269351</v>
      </c>
      <c r="F55" s="8">
        <f t="shared" si="0"/>
        <v>9.6271563717306492</v>
      </c>
      <c r="G55" s="9">
        <v>7.77</v>
      </c>
      <c r="H55" s="10">
        <v>26.465573026054379</v>
      </c>
      <c r="I55" s="10">
        <v>110.22989158199468</v>
      </c>
      <c r="J55" s="8">
        <v>0.20313799999999999</v>
      </c>
      <c r="K55" s="8">
        <v>7.080711</v>
      </c>
      <c r="L55" s="8">
        <v>94.584801707450225</v>
      </c>
      <c r="M55" s="8">
        <f t="shared" si="1"/>
        <v>5.4151982925497748</v>
      </c>
      <c r="N55" s="11" t="s">
        <v>16</v>
      </c>
    </row>
    <row r="56" spans="1:14" x14ac:dyDescent="0.2">
      <c r="A56" s="12">
        <v>41185</v>
      </c>
      <c r="B56" s="6">
        <v>7</v>
      </c>
      <c r="C56" s="6" t="s">
        <v>18</v>
      </c>
      <c r="D56" s="7" t="s">
        <v>20</v>
      </c>
      <c r="E56" s="8">
        <v>41.352973267866879</v>
      </c>
      <c r="F56" s="8">
        <f t="shared" si="0"/>
        <v>58.647026732133121</v>
      </c>
      <c r="G56" s="9">
        <v>8.64</v>
      </c>
      <c r="H56" s="10">
        <v>3.720866978325541</v>
      </c>
      <c r="I56" s="10">
        <v>203.54742744334615</v>
      </c>
      <c r="J56" s="8">
        <v>1.9856310000000001</v>
      </c>
      <c r="K56" s="8">
        <v>26.2327835</v>
      </c>
      <c r="L56" s="8">
        <v>34.434989115377078</v>
      </c>
      <c r="M56" s="8">
        <f t="shared" si="1"/>
        <v>65.565010884622922</v>
      </c>
      <c r="N56" s="11" t="s">
        <v>16</v>
      </c>
    </row>
    <row r="57" spans="1:14" x14ac:dyDescent="0.2">
      <c r="A57" s="12">
        <v>41185</v>
      </c>
      <c r="B57" s="6">
        <v>8</v>
      </c>
      <c r="C57" s="6" t="s">
        <v>18</v>
      </c>
      <c r="D57" s="7" t="s">
        <v>20</v>
      </c>
      <c r="E57" s="8">
        <v>41.352973267866879</v>
      </c>
      <c r="F57" s="8">
        <f t="shared" si="0"/>
        <v>58.647026732133121</v>
      </c>
      <c r="G57" s="9">
        <v>8.64</v>
      </c>
      <c r="H57" s="10">
        <v>3.720866978325541</v>
      </c>
      <c r="I57" s="10">
        <v>203.54742744334615</v>
      </c>
      <c r="J57" s="8">
        <v>1.9856310000000001</v>
      </c>
      <c r="K57" s="8">
        <v>26.2327835</v>
      </c>
      <c r="L57" s="8">
        <v>34.434989115377078</v>
      </c>
      <c r="M57" s="8">
        <f t="shared" si="1"/>
        <v>65.565010884622922</v>
      </c>
      <c r="N57" s="11" t="s">
        <v>16</v>
      </c>
    </row>
    <row r="58" spans="1:14" x14ac:dyDescent="0.2">
      <c r="A58" s="12">
        <v>41185</v>
      </c>
      <c r="B58" s="6">
        <v>9</v>
      </c>
      <c r="C58" s="6" t="s">
        <v>18</v>
      </c>
      <c r="D58" s="7" t="s">
        <v>20</v>
      </c>
      <c r="E58" s="8">
        <v>41.352973267866879</v>
      </c>
      <c r="F58" s="8">
        <f t="shared" si="0"/>
        <v>58.647026732133121</v>
      </c>
      <c r="G58" s="9">
        <v>8.64</v>
      </c>
      <c r="H58" s="10">
        <v>3.720866978325541</v>
      </c>
      <c r="I58" s="10">
        <v>203.54742744334615</v>
      </c>
      <c r="J58" s="8">
        <v>1.9856310000000001</v>
      </c>
      <c r="K58" s="8">
        <v>26.2327835</v>
      </c>
      <c r="L58" s="8">
        <v>34.434989115377078</v>
      </c>
      <c r="M58" s="8">
        <f t="shared" si="1"/>
        <v>65.565010884622922</v>
      </c>
      <c r="N58" s="11" t="s">
        <v>16</v>
      </c>
    </row>
    <row r="59" spans="1:14" x14ac:dyDescent="0.2">
      <c r="A59" s="12">
        <v>41207</v>
      </c>
      <c r="B59" s="6">
        <v>1</v>
      </c>
      <c r="C59" s="6" t="s">
        <v>14</v>
      </c>
      <c r="D59" s="7" t="s">
        <v>20</v>
      </c>
      <c r="E59" s="8">
        <v>56.282183316168897</v>
      </c>
      <c r="F59" s="8">
        <f t="shared" si="0"/>
        <v>43.717816683831103</v>
      </c>
      <c r="G59" s="9">
        <v>9.3800000000000008</v>
      </c>
      <c r="H59" s="10">
        <v>12.696695806786188</v>
      </c>
      <c r="I59" s="10">
        <v>3.0026571837803133</v>
      </c>
      <c r="J59" s="8">
        <v>0.61384749999999999</v>
      </c>
      <c r="K59" s="8">
        <v>6.627243</v>
      </c>
      <c r="L59" s="8">
        <v>84.589270099274771</v>
      </c>
      <c r="M59" s="8">
        <f t="shared" si="1"/>
        <v>15.410729900725229</v>
      </c>
      <c r="N59" s="11" t="s">
        <v>21</v>
      </c>
    </row>
    <row r="60" spans="1:14" x14ac:dyDescent="0.2">
      <c r="A60" s="12">
        <v>41207</v>
      </c>
      <c r="B60" s="6">
        <v>2</v>
      </c>
      <c r="C60" s="6" t="s">
        <v>14</v>
      </c>
      <c r="D60" s="7" t="s">
        <v>20</v>
      </c>
      <c r="E60" s="8">
        <v>56.282183316168897</v>
      </c>
      <c r="F60" s="8">
        <f t="shared" si="0"/>
        <v>43.717816683831103</v>
      </c>
      <c r="G60" s="9">
        <v>9.3800000000000008</v>
      </c>
      <c r="H60" s="10">
        <v>12.696695806786188</v>
      </c>
      <c r="I60" s="10">
        <v>3.0026571837803133</v>
      </c>
      <c r="J60" s="8">
        <v>0.61384749999999999</v>
      </c>
      <c r="K60" s="8">
        <v>6.627243</v>
      </c>
      <c r="L60" s="8">
        <v>84.589270099274771</v>
      </c>
      <c r="M60" s="8">
        <f t="shared" si="1"/>
        <v>15.410729900725229</v>
      </c>
      <c r="N60" s="11" t="s">
        <v>21</v>
      </c>
    </row>
    <row r="61" spans="1:14" x14ac:dyDescent="0.2">
      <c r="A61" s="12">
        <v>41207</v>
      </c>
      <c r="B61" s="6">
        <v>3</v>
      </c>
      <c r="C61" s="6" t="s">
        <v>14</v>
      </c>
      <c r="D61" s="7" t="s">
        <v>20</v>
      </c>
      <c r="E61" s="8">
        <v>56.282183316168897</v>
      </c>
      <c r="F61" s="8">
        <f t="shared" si="0"/>
        <v>43.717816683831103</v>
      </c>
      <c r="G61" s="9">
        <v>9.3800000000000008</v>
      </c>
      <c r="H61" s="10">
        <v>12.696695806786188</v>
      </c>
      <c r="I61" s="10">
        <v>3.0026571837803133</v>
      </c>
      <c r="J61" s="8">
        <v>0.61384749999999999</v>
      </c>
      <c r="K61" s="8">
        <v>6.627243</v>
      </c>
      <c r="L61" s="8">
        <v>84.589270099274771</v>
      </c>
      <c r="M61" s="8">
        <f t="shared" si="1"/>
        <v>15.410729900725229</v>
      </c>
      <c r="N61" s="11" t="s">
        <v>21</v>
      </c>
    </row>
    <row r="62" spans="1:14" x14ac:dyDescent="0.2">
      <c r="A62" s="12">
        <v>41207</v>
      </c>
      <c r="B62" s="6">
        <v>4</v>
      </c>
      <c r="C62" s="6" t="s">
        <v>17</v>
      </c>
      <c r="D62" s="7" t="s">
        <v>20</v>
      </c>
      <c r="E62" s="8">
        <v>74.628297362110317</v>
      </c>
      <c r="F62" s="8">
        <f t="shared" si="0"/>
        <v>25.371702637889683</v>
      </c>
      <c r="G62" s="9">
        <v>8.7100000000000009</v>
      </c>
      <c r="H62" s="10">
        <v>0.94399220538282369</v>
      </c>
      <c r="I62" s="10">
        <v>329.4960860077278</v>
      </c>
      <c r="J62" s="8">
        <v>0.23620350000000001</v>
      </c>
      <c r="K62" s="8">
        <v>6.0864089999999997</v>
      </c>
      <c r="L62" s="8">
        <v>95.112575507962703</v>
      </c>
      <c r="M62" s="8">
        <f t="shared" si="1"/>
        <v>4.8874244920372973</v>
      </c>
      <c r="N62" s="11" t="s">
        <v>21</v>
      </c>
    </row>
    <row r="63" spans="1:14" x14ac:dyDescent="0.2">
      <c r="A63" s="12">
        <v>41207</v>
      </c>
      <c r="B63" s="6">
        <v>5</v>
      </c>
      <c r="C63" s="6" t="s">
        <v>17</v>
      </c>
      <c r="D63" s="7" t="s">
        <v>20</v>
      </c>
      <c r="E63" s="8">
        <v>74.628297362110317</v>
      </c>
      <c r="F63" s="8">
        <f t="shared" si="0"/>
        <v>25.371702637889683</v>
      </c>
      <c r="G63" s="9">
        <v>8.7100000000000009</v>
      </c>
      <c r="H63" s="10">
        <v>0.94399220538282369</v>
      </c>
      <c r="I63" s="10">
        <v>329.4960860077278</v>
      </c>
      <c r="J63" s="8">
        <v>0.23620350000000001</v>
      </c>
      <c r="K63" s="8">
        <v>6.0864089999999997</v>
      </c>
      <c r="L63" s="8">
        <v>95.112575507962703</v>
      </c>
      <c r="M63" s="8">
        <f t="shared" si="1"/>
        <v>4.8874244920372973</v>
      </c>
      <c r="N63" s="11" t="s">
        <v>21</v>
      </c>
    </row>
    <row r="64" spans="1:14" x14ac:dyDescent="0.2">
      <c r="A64" s="12">
        <v>41207</v>
      </c>
      <c r="B64" s="6">
        <v>6</v>
      </c>
      <c r="C64" s="6" t="s">
        <v>17</v>
      </c>
      <c r="D64" s="7" t="s">
        <v>20</v>
      </c>
      <c r="E64" s="8">
        <v>74.628297362110317</v>
      </c>
      <c r="F64" s="8">
        <f t="shared" si="0"/>
        <v>25.371702637889683</v>
      </c>
      <c r="G64" s="9">
        <v>8.7100000000000009</v>
      </c>
      <c r="H64" s="10">
        <v>0.94399220538282369</v>
      </c>
      <c r="I64" s="10">
        <v>329.4960860077278</v>
      </c>
      <c r="J64" s="8">
        <v>0.23620350000000001</v>
      </c>
      <c r="K64" s="8">
        <v>6.0864089999999997</v>
      </c>
      <c r="L64" s="8">
        <v>95.112575507962703</v>
      </c>
      <c r="M64" s="8">
        <f t="shared" si="1"/>
        <v>4.8874244920372973</v>
      </c>
      <c r="N64" s="11" t="s">
        <v>21</v>
      </c>
    </row>
    <row r="65" spans="1:14" x14ac:dyDescent="0.2">
      <c r="A65" s="12">
        <v>41207</v>
      </c>
      <c r="B65" s="6">
        <v>7</v>
      </c>
      <c r="C65" s="6" t="s">
        <v>18</v>
      </c>
      <c r="D65" s="7" t="s">
        <v>20</v>
      </c>
      <c r="E65" s="8">
        <v>32.019179541822055</v>
      </c>
      <c r="F65" s="8">
        <f t="shared" si="0"/>
        <v>67.980820458177945</v>
      </c>
      <c r="G65" s="9">
        <v>8.74</v>
      </c>
      <c r="H65" s="10">
        <v>20.791595501272923</v>
      </c>
      <c r="I65" s="10">
        <v>2035.3324095259582</v>
      </c>
      <c r="J65" s="8">
        <v>1.7281930000000001</v>
      </c>
      <c r="K65" s="8">
        <v>26.749784500000001</v>
      </c>
      <c r="L65" s="8">
        <v>33.618588247497499</v>
      </c>
      <c r="M65" s="8">
        <f t="shared" si="1"/>
        <v>66.381411752502501</v>
      </c>
      <c r="N65" s="11" t="s">
        <v>21</v>
      </c>
    </row>
    <row r="66" spans="1:14" x14ac:dyDescent="0.2">
      <c r="A66" s="12">
        <v>41207</v>
      </c>
      <c r="B66" s="6">
        <v>8</v>
      </c>
      <c r="C66" s="6" t="s">
        <v>18</v>
      </c>
      <c r="D66" s="7" t="s">
        <v>20</v>
      </c>
      <c r="E66" s="8">
        <v>32.019179541822055</v>
      </c>
      <c r="F66" s="8">
        <f t="shared" si="0"/>
        <v>67.980820458177945</v>
      </c>
      <c r="G66" s="9">
        <v>8.74</v>
      </c>
      <c r="H66" s="10">
        <v>20.791595501272923</v>
      </c>
      <c r="I66" s="10">
        <v>2035.3324095259582</v>
      </c>
      <c r="J66" s="8">
        <v>1.7281930000000001</v>
      </c>
      <c r="K66" s="8">
        <v>26.749784500000001</v>
      </c>
      <c r="L66" s="8">
        <v>33.618588247497499</v>
      </c>
      <c r="M66" s="8">
        <f t="shared" si="1"/>
        <v>66.381411752502501</v>
      </c>
      <c r="N66" s="11" t="s">
        <v>21</v>
      </c>
    </row>
    <row r="67" spans="1:14" x14ac:dyDescent="0.2">
      <c r="A67" s="12">
        <v>41207</v>
      </c>
      <c r="B67" s="6">
        <v>9</v>
      </c>
      <c r="C67" s="6" t="s">
        <v>18</v>
      </c>
      <c r="D67" s="7" t="s">
        <v>20</v>
      </c>
      <c r="E67" s="8">
        <v>32.019179541822055</v>
      </c>
      <c r="F67" s="8">
        <f t="shared" si="0"/>
        <v>67.980820458177945</v>
      </c>
      <c r="G67" s="9">
        <v>8.74</v>
      </c>
      <c r="H67" s="10">
        <v>20.791595501272923</v>
      </c>
      <c r="I67" s="10">
        <v>2035.3324095259582</v>
      </c>
      <c r="J67" s="8">
        <v>1.7281930000000001</v>
      </c>
      <c r="K67" s="8">
        <v>26.749784500000001</v>
      </c>
      <c r="L67" s="8">
        <v>33.618588247497499</v>
      </c>
      <c r="M67" s="8">
        <f t="shared" si="1"/>
        <v>66.381411752502501</v>
      </c>
      <c r="N67" s="11" t="s">
        <v>21</v>
      </c>
    </row>
    <row r="68" spans="1:14" x14ac:dyDescent="0.2">
      <c r="A68" s="12">
        <v>41207</v>
      </c>
      <c r="B68" s="6">
        <v>1</v>
      </c>
      <c r="C68" s="6" t="s">
        <v>14</v>
      </c>
      <c r="D68" s="7" t="s">
        <v>20</v>
      </c>
      <c r="E68" s="8">
        <v>56.487504279356379</v>
      </c>
      <c r="F68" s="8">
        <f t="shared" si="0"/>
        <v>43.512495720643621</v>
      </c>
      <c r="G68" s="9">
        <v>9.4600000000000009</v>
      </c>
      <c r="H68" s="10">
        <v>5.1742830866984368</v>
      </c>
      <c r="I68" s="10">
        <v>27.706267591895887</v>
      </c>
      <c r="J68" s="8" t="s">
        <v>16</v>
      </c>
      <c r="K68" s="8" t="s">
        <v>16</v>
      </c>
      <c r="L68" s="8" t="s">
        <v>16</v>
      </c>
      <c r="M68" s="8" t="s">
        <v>16</v>
      </c>
      <c r="N68" s="11" t="s">
        <v>22</v>
      </c>
    </row>
    <row r="69" spans="1:14" x14ac:dyDescent="0.2">
      <c r="A69" s="12">
        <v>41207</v>
      </c>
      <c r="B69" s="6">
        <v>2</v>
      </c>
      <c r="C69" s="6" t="s">
        <v>14</v>
      </c>
      <c r="D69" s="7" t="s">
        <v>20</v>
      </c>
      <c r="E69" s="8">
        <v>56.487504279356379</v>
      </c>
      <c r="F69" s="8">
        <f t="shared" si="0"/>
        <v>43.512495720643621</v>
      </c>
      <c r="G69" s="9">
        <v>9.4600000000000009</v>
      </c>
      <c r="H69" s="10">
        <v>5.1742830866984368</v>
      </c>
      <c r="I69" s="10">
        <v>27.706267591895887</v>
      </c>
      <c r="J69" s="8" t="s">
        <v>16</v>
      </c>
      <c r="K69" s="8" t="s">
        <v>16</v>
      </c>
      <c r="L69" s="8" t="s">
        <v>16</v>
      </c>
      <c r="M69" s="8" t="s">
        <v>16</v>
      </c>
      <c r="N69" s="11" t="s">
        <v>22</v>
      </c>
    </row>
    <row r="70" spans="1:14" x14ac:dyDescent="0.2">
      <c r="A70" s="12">
        <v>41207</v>
      </c>
      <c r="B70" s="6">
        <v>3</v>
      </c>
      <c r="C70" s="6" t="s">
        <v>14</v>
      </c>
      <c r="D70" s="7" t="s">
        <v>20</v>
      </c>
      <c r="E70" s="8">
        <v>56.487504279356379</v>
      </c>
      <c r="F70" s="8">
        <f t="shared" si="0"/>
        <v>43.512495720643621</v>
      </c>
      <c r="G70" s="9">
        <v>9.4600000000000009</v>
      </c>
      <c r="H70" s="10">
        <v>5.1742830866984368</v>
      </c>
      <c r="I70" s="10">
        <v>27.706267591895887</v>
      </c>
      <c r="J70" s="8" t="s">
        <v>16</v>
      </c>
      <c r="K70" s="8" t="s">
        <v>16</v>
      </c>
      <c r="L70" s="8" t="s">
        <v>16</v>
      </c>
      <c r="M70" s="8" t="s">
        <v>16</v>
      </c>
      <c r="N70" s="11" t="s">
        <v>22</v>
      </c>
    </row>
    <row r="71" spans="1:14" x14ac:dyDescent="0.2">
      <c r="A71" s="12">
        <v>41207</v>
      </c>
      <c r="B71" s="6">
        <v>4</v>
      </c>
      <c r="C71" s="6" t="s">
        <v>17</v>
      </c>
      <c r="D71" s="7" t="s">
        <v>20</v>
      </c>
      <c r="E71" s="8">
        <v>74.164305949008508</v>
      </c>
      <c r="F71" s="8">
        <f t="shared" si="0"/>
        <v>25.835694050991492</v>
      </c>
      <c r="G71" s="9">
        <v>8.83</v>
      </c>
      <c r="H71" s="10">
        <v>1.2900090624942202</v>
      </c>
      <c r="I71" s="10">
        <v>306.09344849482449</v>
      </c>
      <c r="J71" s="8" t="s">
        <v>16</v>
      </c>
      <c r="K71" s="8" t="s">
        <v>16</v>
      </c>
      <c r="L71" s="8" t="s">
        <v>16</v>
      </c>
      <c r="M71" s="8" t="s">
        <v>16</v>
      </c>
      <c r="N71" s="11" t="s">
        <v>22</v>
      </c>
    </row>
    <row r="72" spans="1:14" x14ac:dyDescent="0.2">
      <c r="A72" s="12">
        <v>41207</v>
      </c>
      <c r="B72" s="6">
        <v>5</v>
      </c>
      <c r="C72" s="6" t="s">
        <v>17</v>
      </c>
      <c r="D72" s="7" t="s">
        <v>20</v>
      </c>
      <c r="E72" s="8">
        <v>74.164305949008508</v>
      </c>
      <c r="F72" s="8">
        <f t="shared" si="0"/>
        <v>25.835694050991492</v>
      </c>
      <c r="G72" s="9">
        <v>8.83</v>
      </c>
      <c r="H72" s="10">
        <v>1.2900090624942202</v>
      </c>
      <c r="I72" s="10">
        <v>306.09344849482449</v>
      </c>
      <c r="J72" s="8" t="s">
        <v>16</v>
      </c>
      <c r="K72" s="8" t="s">
        <v>16</v>
      </c>
      <c r="L72" s="8" t="s">
        <v>16</v>
      </c>
      <c r="M72" s="8" t="s">
        <v>16</v>
      </c>
      <c r="N72" s="11" t="s">
        <v>22</v>
      </c>
    </row>
    <row r="73" spans="1:14" x14ac:dyDescent="0.2">
      <c r="A73" s="12">
        <v>41207</v>
      </c>
      <c r="B73" s="6">
        <v>6</v>
      </c>
      <c r="C73" s="6" t="s">
        <v>17</v>
      </c>
      <c r="D73" s="7" t="s">
        <v>20</v>
      </c>
      <c r="E73" s="8">
        <v>74.164305949008508</v>
      </c>
      <c r="F73" s="8">
        <f t="shared" si="0"/>
        <v>25.835694050991492</v>
      </c>
      <c r="G73" s="9">
        <v>8.83</v>
      </c>
      <c r="H73" s="10">
        <v>1.2900090624942202</v>
      </c>
      <c r="I73" s="10">
        <v>306.09344849482449</v>
      </c>
      <c r="J73" s="8" t="s">
        <v>16</v>
      </c>
      <c r="K73" s="8" t="s">
        <v>16</v>
      </c>
      <c r="L73" s="8" t="s">
        <v>16</v>
      </c>
      <c r="M73" s="8" t="s">
        <v>16</v>
      </c>
      <c r="N73" s="11" t="s">
        <v>22</v>
      </c>
    </row>
    <row r="74" spans="1:14" x14ac:dyDescent="0.2">
      <c r="A74" s="12">
        <v>41207</v>
      </c>
      <c r="B74" s="6">
        <v>8</v>
      </c>
      <c r="C74" s="6" t="s">
        <v>18</v>
      </c>
      <c r="D74" s="7" t="s">
        <v>20</v>
      </c>
      <c r="E74" s="8">
        <v>32.825009531071295</v>
      </c>
      <c r="F74" s="8">
        <f t="shared" si="0"/>
        <v>67.174990468928712</v>
      </c>
      <c r="G74" s="9">
        <v>9.4700000000000006</v>
      </c>
      <c r="H74" s="10">
        <v>33.296815022305211</v>
      </c>
      <c r="I74" s="10">
        <v>3.9132690113082265</v>
      </c>
      <c r="J74" s="8" t="s">
        <v>16</v>
      </c>
      <c r="K74" s="8" t="s">
        <v>16</v>
      </c>
      <c r="L74" s="8" t="s">
        <v>16</v>
      </c>
      <c r="M74" s="8" t="s">
        <v>16</v>
      </c>
      <c r="N74" s="11" t="s">
        <v>22</v>
      </c>
    </row>
    <row r="75" spans="1:14" x14ac:dyDescent="0.2">
      <c r="A75" s="12">
        <v>41207</v>
      </c>
      <c r="B75" s="6">
        <v>9</v>
      </c>
      <c r="C75" s="6" t="s">
        <v>18</v>
      </c>
      <c r="D75" s="7" t="s">
        <v>20</v>
      </c>
      <c r="E75" s="8">
        <v>32.825009531071295</v>
      </c>
      <c r="F75" s="8">
        <f t="shared" si="0"/>
        <v>67.174990468928712</v>
      </c>
      <c r="G75" s="9">
        <v>9.4700000000000006</v>
      </c>
      <c r="H75" s="10">
        <v>33.296815022305211</v>
      </c>
      <c r="I75" s="10">
        <v>3.9132690113082265</v>
      </c>
      <c r="J75" s="8" t="s">
        <v>16</v>
      </c>
      <c r="K75" s="8" t="s">
        <v>16</v>
      </c>
      <c r="L75" s="8" t="s">
        <v>16</v>
      </c>
      <c r="M75" s="8" t="s">
        <v>16</v>
      </c>
      <c r="N75" s="11" t="s">
        <v>22</v>
      </c>
    </row>
    <row r="76" spans="1:14" x14ac:dyDescent="0.2">
      <c r="A76" s="12">
        <v>41390</v>
      </c>
      <c r="B76" s="6">
        <v>1</v>
      </c>
      <c r="C76" s="6" t="s">
        <v>14</v>
      </c>
      <c r="D76" s="11" t="s">
        <v>23</v>
      </c>
      <c r="E76" s="13">
        <v>78.870779976717117</v>
      </c>
      <c r="F76" s="8">
        <f t="shared" si="0"/>
        <v>21.129220023282883</v>
      </c>
      <c r="G76" s="14">
        <v>8.16</v>
      </c>
      <c r="H76" s="10">
        <v>20.662019953532866</v>
      </c>
      <c r="I76" s="10">
        <v>41.010978998678873</v>
      </c>
      <c r="J76" s="8">
        <v>0.2251985</v>
      </c>
      <c r="K76" s="8">
        <v>2.9767010000000003</v>
      </c>
      <c r="L76" s="8">
        <v>91.590853208753401</v>
      </c>
      <c r="M76" s="8">
        <f t="shared" si="1"/>
        <v>8.4091467912465987</v>
      </c>
      <c r="N76" s="11" t="s">
        <v>16</v>
      </c>
    </row>
    <row r="77" spans="1:14" x14ac:dyDescent="0.2">
      <c r="A77" s="12">
        <v>41390</v>
      </c>
      <c r="B77" s="6">
        <v>2</v>
      </c>
      <c r="C77" s="6" t="s">
        <v>14</v>
      </c>
      <c r="D77" s="11" t="s">
        <v>23</v>
      </c>
      <c r="E77" s="13">
        <v>77.802944507361275</v>
      </c>
      <c r="F77" s="8">
        <f t="shared" si="0"/>
        <v>22.197055492638725</v>
      </c>
      <c r="G77" s="14">
        <v>8.17</v>
      </c>
      <c r="H77" s="10">
        <v>28.699574373998118</v>
      </c>
      <c r="I77" s="10">
        <v>38.070863965507705</v>
      </c>
      <c r="J77" s="8">
        <v>0.29505349999999997</v>
      </c>
      <c r="K77" s="8">
        <v>3.5711705</v>
      </c>
      <c r="L77" s="8">
        <v>90.52169826100581</v>
      </c>
      <c r="M77" s="8">
        <f t="shared" si="1"/>
        <v>9.4783017389941904</v>
      </c>
      <c r="N77" s="11" t="s">
        <v>16</v>
      </c>
    </row>
    <row r="78" spans="1:14" x14ac:dyDescent="0.2">
      <c r="A78" s="12">
        <v>41390</v>
      </c>
      <c r="B78" s="6">
        <v>3</v>
      </c>
      <c r="C78" s="6" t="s">
        <v>14</v>
      </c>
      <c r="D78" s="11" t="s">
        <v>23</v>
      </c>
      <c r="E78" s="13">
        <v>74.739423666462301</v>
      </c>
      <c r="F78" s="8">
        <f t="shared" si="0"/>
        <v>25.260576333537699</v>
      </c>
      <c r="G78" s="14">
        <v>8.26</v>
      </c>
      <c r="H78" s="10">
        <v>49.272786257885741</v>
      </c>
      <c r="I78" s="10">
        <v>39.162091403326414</v>
      </c>
      <c r="J78" s="8">
        <v>0.2396085</v>
      </c>
      <c r="K78" s="8">
        <v>3.2912889999999999</v>
      </c>
      <c r="L78" s="8">
        <v>90.830755634113999</v>
      </c>
      <c r="M78" s="8">
        <f t="shared" si="1"/>
        <v>9.1692443658860014</v>
      </c>
      <c r="N78" s="11" t="s">
        <v>16</v>
      </c>
    </row>
    <row r="79" spans="1:14" x14ac:dyDescent="0.2">
      <c r="A79" s="12">
        <v>41390</v>
      </c>
      <c r="B79" s="6">
        <v>4</v>
      </c>
      <c r="C79" s="6" t="s">
        <v>17</v>
      </c>
      <c r="D79" s="11" t="s">
        <v>23</v>
      </c>
      <c r="E79" s="13">
        <v>92.984293193717278</v>
      </c>
      <c r="F79" s="8">
        <f t="shared" si="0"/>
        <v>7.0157068062827221</v>
      </c>
      <c r="G79" s="14">
        <v>9.36</v>
      </c>
      <c r="H79" s="10">
        <v>1.0600489378267157</v>
      </c>
      <c r="I79" s="10">
        <v>11.737014792570349</v>
      </c>
      <c r="J79" s="8">
        <v>5.2928000000000003E-2</v>
      </c>
      <c r="K79" s="8">
        <v>3.4846975000000002</v>
      </c>
      <c r="L79" s="8">
        <v>98.673946957878329</v>
      </c>
      <c r="M79" s="8">
        <f t="shared" si="1"/>
        <v>1.3260530421216714</v>
      </c>
      <c r="N79" s="11" t="s">
        <v>16</v>
      </c>
    </row>
    <row r="80" spans="1:14" x14ac:dyDescent="0.2">
      <c r="A80" s="12">
        <v>41390</v>
      </c>
      <c r="B80" s="6">
        <v>5</v>
      </c>
      <c r="C80" s="6" t="s">
        <v>17</v>
      </c>
      <c r="D80" s="11" t="s">
        <v>23</v>
      </c>
      <c r="E80" s="13">
        <v>89.375333689268558</v>
      </c>
      <c r="F80" s="8">
        <f t="shared" si="0"/>
        <v>10.624666310731442</v>
      </c>
      <c r="G80" s="14">
        <v>8.82</v>
      </c>
      <c r="H80" s="10">
        <v>1.8951841526911219</v>
      </c>
      <c r="I80" s="10">
        <v>9.9566234494151669</v>
      </c>
      <c r="J80" s="8">
        <v>0.1724705</v>
      </c>
      <c r="K80" s="8">
        <v>5.3608814999999996</v>
      </c>
      <c r="L80" s="8">
        <v>96.570467918184292</v>
      </c>
      <c r="M80" s="8">
        <f t="shared" si="1"/>
        <v>3.429532081815708</v>
      </c>
      <c r="N80" s="11" t="s">
        <v>16</v>
      </c>
    </row>
    <row r="81" spans="1:14" x14ac:dyDescent="0.2">
      <c r="A81" s="12">
        <v>41390</v>
      </c>
      <c r="B81" s="6">
        <v>6</v>
      </c>
      <c r="C81" s="6" t="s">
        <v>17</v>
      </c>
      <c r="D81" s="11" t="s">
        <v>23</v>
      </c>
      <c r="E81" s="13">
        <v>89.924973204715968</v>
      </c>
      <c r="F81" s="8">
        <f t="shared" si="0"/>
        <v>10.075026795284032</v>
      </c>
      <c r="G81" s="14">
        <v>8.76</v>
      </c>
      <c r="H81" s="10">
        <v>2.4860602041456445</v>
      </c>
      <c r="I81" s="10">
        <v>21.293161389767629</v>
      </c>
      <c r="J81" s="8">
        <v>0.17324699999999998</v>
      </c>
      <c r="K81" s="8">
        <v>5.578862</v>
      </c>
      <c r="L81" s="8">
        <v>96.764036619569268</v>
      </c>
      <c r="M81" s="8">
        <f t="shared" si="1"/>
        <v>3.2359633804307322</v>
      </c>
      <c r="N81" s="11" t="s">
        <v>16</v>
      </c>
    </row>
    <row r="82" spans="1:14" x14ac:dyDescent="0.2">
      <c r="A82" s="12">
        <v>41390</v>
      </c>
      <c r="B82" s="6">
        <v>7</v>
      </c>
      <c r="C82" s="6" t="s">
        <v>18</v>
      </c>
      <c r="D82" s="11" t="s">
        <v>23</v>
      </c>
      <c r="E82" s="13">
        <v>35.057821059038346</v>
      </c>
      <c r="F82" s="8">
        <f t="shared" si="0"/>
        <v>64.942178940961654</v>
      </c>
      <c r="G82" s="14">
        <v>8.18</v>
      </c>
      <c r="H82" s="10">
        <v>17.057391743247006</v>
      </c>
      <c r="I82" s="10">
        <v>81.926952798663308</v>
      </c>
      <c r="J82" s="8">
        <v>1.2906884999999999</v>
      </c>
      <c r="K82" s="8">
        <v>38.88476</v>
      </c>
      <c r="L82" s="8">
        <v>22.58155072707882</v>
      </c>
      <c r="M82" s="8">
        <f t="shared" si="1"/>
        <v>77.41844927292118</v>
      </c>
      <c r="N82" s="11" t="s">
        <v>16</v>
      </c>
    </row>
    <row r="83" spans="1:14" x14ac:dyDescent="0.2">
      <c r="A83" s="12">
        <v>41390</v>
      </c>
      <c r="B83" s="6">
        <v>8</v>
      </c>
      <c r="C83" s="6" t="s">
        <v>18</v>
      </c>
      <c r="D83" s="11" t="s">
        <v>23</v>
      </c>
      <c r="E83" s="13">
        <v>34.274999999999999</v>
      </c>
      <c r="F83" s="8">
        <f t="shared" si="0"/>
        <v>65.724999999999994</v>
      </c>
      <c r="G83" s="14">
        <v>8.17</v>
      </c>
      <c r="H83" s="10">
        <v>14.486231245905719</v>
      </c>
      <c r="I83" s="10">
        <v>47.319753368389406</v>
      </c>
      <c r="J83" s="8">
        <v>1.3697075000000001</v>
      </c>
      <c r="K83" s="8">
        <v>38.105918500000001</v>
      </c>
      <c r="L83" s="8">
        <v>22.540407589599553</v>
      </c>
      <c r="M83" s="8">
        <f t="shared" si="1"/>
        <v>77.459592410400447</v>
      </c>
      <c r="N83" s="11" t="s">
        <v>16</v>
      </c>
    </row>
    <row r="84" spans="1:14" x14ac:dyDescent="0.2">
      <c r="A84" s="12">
        <v>41390</v>
      </c>
      <c r="B84" s="6">
        <v>9</v>
      </c>
      <c r="C84" s="6" t="s">
        <v>18</v>
      </c>
      <c r="D84" s="11" t="s">
        <v>23</v>
      </c>
      <c r="E84" s="13">
        <v>37.545787545787555</v>
      </c>
      <c r="F84" s="8">
        <f t="shared" si="0"/>
        <v>62.454212454212445</v>
      </c>
      <c r="G84" s="14">
        <v>7.99</v>
      </c>
      <c r="H84" s="10">
        <v>12.858779879569365</v>
      </c>
      <c r="I84" s="10">
        <v>47.157715467428972</v>
      </c>
      <c r="J84" s="8">
        <v>1.1808825000000001</v>
      </c>
      <c r="K84" s="8">
        <v>36.5529765</v>
      </c>
      <c r="L84" s="8">
        <v>25.638761332862227</v>
      </c>
      <c r="M84" s="8">
        <f t="shared" si="1"/>
        <v>74.361238667137769</v>
      </c>
      <c r="N84" s="11" t="s">
        <v>16</v>
      </c>
    </row>
    <row r="85" spans="1:14" x14ac:dyDescent="0.2">
      <c r="A85" s="12">
        <v>41390</v>
      </c>
      <c r="B85" s="9">
        <v>1</v>
      </c>
      <c r="C85" s="6" t="s">
        <v>14</v>
      </c>
      <c r="D85" s="11" t="s">
        <v>24</v>
      </c>
      <c r="E85" s="13">
        <v>80.806979280261743</v>
      </c>
      <c r="F85" s="8">
        <f t="shared" si="0"/>
        <v>19.193020719738257</v>
      </c>
      <c r="G85" s="14">
        <v>7.67</v>
      </c>
      <c r="H85" s="10">
        <v>22.760360506988377</v>
      </c>
      <c r="I85" s="10">
        <v>11.063027689052547</v>
      </c>
      <c r="J85" s="8">
        <v>8.6014500000000008E-2</v>
      </c>
      <c r="K85" s="8">
        <v>1.161802</v>
      </c>
      <c r="L85" s="8">
        <v>94.407113626029513</v>
      </c>
      <c r="M85" s="8">
        <f t="shared" si="1"/>
        <v>5.5928863739704866</v>
      </c>
      <c r="N85" s="11" t="s">
        <v>16</v>
      </c>
    </row>
    <row r="86" spans="1:14" x14ac:dyDescent="0.2">
      <c r="A86" s="12">
        <v>41390</v>
      </c>
      <c r="B86" s="9">
        <v>2</v>
      </c>
      <c r="C86" s="6" t="s">
        <v>14</v>
      </c>
      <c r="D86" s="11" t="s">
        <v>24</v>
      </c>
      <c r="E86" s="13">
        <v>80.539989811512996</v>
      </c>
      <c r="F86" s="8">
        <f t="shared" si="0"/>
        <v>19.460010188487004</v>
      </c>
      <c r="G86" s="14">
        <v>7.49</v>
      </c>
      <c r="H86" s="10">
        <v>9.264625451933064</v>
      </c>
      <c r="I86" s="10">
        <v>10.055582886280758</v>
      </c>
      <c r="J86" s="8">
        <v>0.107251</v>
      </c>
      <c r="K86" s="8">
        <v>1.1057334999999999</v>
      </c>
      <c r="L86" s="8">
        <v>93.686805171286338</v>
      </c>
      <c r="M86" s="8">
        <f t="shared" si="1"/>
        <v>6.3131948287136623</v>
      </c>
      <c r="N86" s="11" t="s">
        <v>16</v>
      </c>
    </row>
    <row r="87" spans="1:14" x14ac:dyDescent="0.2">
      <c r="A87" s="12">
        <v>41390</v>
      </c>
      <c r="B87" s="9">
        <v>3</v>
      </c>
      <c r="C87" s="6" t="s">
        <v>14</v>
      </c>
      <c r="D87" s="11" t="s">
        <v>24</v>
      </c>
      <c r="E87" s="13">
        <v>79.957012358946812</v>
      </c>
      <c r="F87" s="8">
        <f t="shared" si="0"/>
        <v>20.042987641053188</v>
      </c>
      <c r="G87" s="14">
        <v>7.67</v>
      </c>
      <c r="H87" s="10">
        <v>13.09345546263109</v>
      </c>
      <c r="I87" s="10">
        <v>20.751891676622865</v>
      </c>
      <c r="J87" s="8">
        <v>0.10709150000000001</v>
      </c>
      <c r="K87" s="8">
        <v>1.102635</v>
      </c>
      <c r="L87" s="8">
        <v>93.664070259814849</v>
      </c>
      <c r="M87" s="8">
        <f t="shared" si="1"/>
        <v>6.3359297401851506</v>
      </c>
      <c r="N87" s="11" t="s">
        <v>16</v>
      </c>
    </row>
    <row r="88" spans="1:14" x14ac:dyDescent="0.2">
      <c r="A88" s="12">
        <v>41390</v>
      </c>
      <c r="B88" s="9">
        <v>4</v>
      </c>
      <c r="C88" s="6" t="s">
        <v>17</v>
      </c>
      <c r="D88" s="11" t="s">
        <v>24</v>
      </c>
      <c r="E88" s="13">
        <v>89.86449864498644</v>
      </c>
      <c r="F88" s="8">
        <f t="shared" si="0"/>
        <v>10.13550135501356</v>
      </c>
      <c r="G88" s="14">
        <v>8.89</v>
      </c>
      <c r="H88" s="10">
        <v>2.9449501041780906</v>
      </c>
      <c r="I88" s="10">
        <v>41.813795372299595</v>
      </c>
      <c r="J88" s="8">
        <v>0.12829750000000001</v>
      </c>
      <c r="K88" s="8">
        <v>5.3989755000000006</v>
      </c>
      <c r="L88" s="8">
        <v>96.93566061365064</v>
      </c>
      <c r="M88" s="8">
        <f t="shared" si="1"/>
        <v>3.06433938634936</v>
      </c>
      <c r="N88" s="11" t="s">
        <v>16</v>
      </c>
    </row>
    <row r="89" spans="1:14" x14ac:dyDescent="0.2">
      <c r="A89" s="12">
        <v>41390</v>
      </c>
      <c r="B89" s="9">
        <v>5</v>
      </c>
      <c r="C89" s="6" t="s">
        <v>17</v>
      </c>
      <c r="D89" s="11" t="s">
        <v>24</v>
      </c>
      <c r="E89" s="13">
        <v>94.313725490196077</v>
      </c>
      <c r="F89" s="8">
        <f t="shared" si="0"/>
        <v>5.6862745098039227</v>
      </c>
      <c r="G89" s="14">
        <v>9.18</v>
      </c>
      <c r="H89" s="10">
        <v>1.062909062909063</v>
      </c>
      <c r="I89" s="10">
        <v>4.9113729113729114</v>
      </c>
      <c r="J89" s="8">
        <v>1.3953500000000001E-2</v>
      </c>
      <c r="K89" s="8">
        <v>3.1319749999999997</v>
      </c>
      <c r="L89" s="8">
        <v>98.630012701868949</v>
      </c>
      <c r="M89" s="8">
        <f t="shared" si="1"/>
        <v>1.3699872981310506</v>
      </c>
      <c r="N89" s="11" t="s">
        <v>16</v>
      </c>
    </row>
    <row r="90" spans="1:14" x14ac:dyDescent="0.2">
      <c r="A90" s="12">
        <v>41390</v>
      </c>
      <c r="B90" s="9">
        <v>6</v>
      </c>
      <c r="C90" s="6" t="s">
        <v>17</v>
      </c>
      <c r="D90" s="11" t="s">
        <v>24</v>
      </c>
      <c r="E90" s="13">
        <v>94.212380473075001</v>
      </c>
      <c r="F90" s="8">
        <f t="shared" si="0"/>
        <v>5.787619526924999</v>
      </c>
      <c r="G90" s="14">
        <v>9.08</v>
      </c>
      <c r="H90" s="10">
        <v>1.3313759628574442</v>
      </c>
      <c r="I90" s="10">
        <v>9.5502637965600918</v>
      </c>
      <c r="J90" s="8">
        <v>2.6956000000000001E-2</v>
      </c>
      <c r="K90" s="8">
        <v>3.7174145000000003</v>
      </c>
      <c r="L90" s="8">
        <v>98.41431423984973</v>
      </c>
      <c r="M90" s="8">
        <f t="shared" si="1"/>
        <v>1.5856857601502696</v>
      </c>
      <c r="N90" s="11" t="s">
        <v>16</v>
      </c>
    </row>
    <row r="91" spans="1:14" x14ac:dyDescent="0.2">
      <c r="A91" s="12">
        <v>41390</v>
      </c>
      <c r="B91" s="9">
        <v>7</v>
      </c>
      <c r="C91" s="6" t="s">
        <v>18</v>
      </c>
      <c r="D91" s="11" t="s">
        <v>24</v>
      </c>
      <c r="E91" s="13">
        <v>36.229946524064175</v>
      </c>
      <c r="F91" s="8">
        <f t="shared" si="0"/>
        <v>63.770053475935825</v>
      </c>
      <c r="G91" s="14">
        <v>8.0299999999999994</v>
      </c>
      <c r="H91" s="10">
        <v>16.976988262344936</v>
      </c>
      <c r="I91" s="10">
        <v>57.144764412468241</v>
      </c>
      <c r="J91" s="8">
        <v>1.0276084999999999</v>
      </c>
      <c r="K91" s="8">
        <v>39.5351815</v>
      </c>
      <c r="L91" s="8">
        <v>19.592021758839255</v>
      </c>
      <c r="M91" s="8">
        <f t="shared" si="1"/>
        <v>80.407978241160748</v>
      </c>
      <c r="N91" s="11" t="s">
        <v>16</v>
      </c>
    </row>
    <row r="92" spans="1:14" x14ac:dyDescent="0.2">
      <c r="A92" s="12">
        <v>41390</v>
      </c>
      <c r="B92" s="9">
        <v>8</v>
      </c>
      <c r="C92" s="6" t="s">
        <v>18</v>
      </c>
      <c r="D92" s="11" t="s">
        <v>24</v>
      </c>
      <c r="E92" s="13">
        <v>38.942617666021917</v>
      </c>
      <c r="F92" s="8">
        <f t="shared" si="0"/>
        <v>61.057382333978083</v>
      </c>
      <c r="G92" s="14">
        <v>7.98</v>
      </c>
      <c r="H92" s="10">
        <v>13.708333333333334</v>
      </c>
      <c r="I92" s="10">
        <v>33.589955849889627</v>
      </c>
      <c r="J92" s="8">
        <v>1.0324464999999998</v>
      </c>
      <c r="K92" s="8">
        <v>37.838584999999995</v>
      </c>
      <c r="L92" s="8">
        <v>22.586972230825026</v>
      </c>
      <c r="M92" s="8">
        <f t="shared" si="1"/>
        <v>77.413027769174974</v>
      </c>
      <c r="N92" s="11" t="s">
        <v>16</v>
      </c>
    </row>
    <row r="93" spans="1:14" x14ac:dyDescent="0.2">
      <c r="A93" s="12">
        <v>41390</v>
      </c>
      <c r="B93" s="9">
        <v>9</v>
      </c>
      <c r="C93" s="6" t="s">
        <v>18</v>
      </c>
      <c r="D93" s="11" t="s">
        <v>24</v>
      </c>
      <c r="E93" s="13">
        <v>38.921761998685071</v>
      </c>
      <c r="F93" s="8">
        <f t="shared" si="0"/>
        <v>61.078238001314929</v>
      </c>
      <c r="G93" s="14">
        <v>7.95</v>
      </c>
      <c r="H93" s="10">
        <v>13.572942260442263</v>
      </c>
      <c r="I93" s="10">
        <v>25.887208230958237</v>
      </c>
      <c r="J93" s="8">
        <v>1.0850870000000001</v>
      </c>
      <c r="K93" s="8">
        <v>37.423799500000001</v>
      </c>
      <c r="L93" s="8">
        <v>25.797654758658542</v>
      </c>
      <c r="M93" s="8">
        <f t="shared" si="1"/>
        <v>74.202345241341462</v>
      </c>
      <c r="N93" s="11" t="s">
        <v>16</v>
      </c>
    </row>
    <row r="94" spans="1:14" x14ac:dyDescent="0.2">
      <c r="A94" s="12">
        <v>41431</v>
      </c>
      <c r="B94" s="9">
        <v>1</v>
      </c>
      <c r="C94" s="6" t="s">
        <v>14</v>
      </c>
      <c r="D94" s="7" t="s">
        <v>20</v>
      </c>
      <c r="E94" s="13">
        <v>62.544874351814919</v>
      </c>
      <c r="F94" s="8">
        <f t="shared" si="0"/>
        <v>37.455125648185081</v>
      </c>
      <c r="G94" s="14">
        <v>8.07</v>
      </c>
      <c r="H94" s="10">
        <v>4.8685044642857145</v>
      </c>
      <c r="I94" s="10">
        <v>10.824228316326533</v>
      </c>
      <c r="J94" s="8">
        <v>0.57256949999999995</v>
      </c>
      <c r="K94" s="8">
        <v>6.7301684999999996</v>
      </c>
      <c r="L94" s="8" t="s">
        <v>16</v>
      </c>
      <c r="M94" s="8" t="s">
        <v>16</v>
      </c>
      <c r="N94" s="11" t="s">
        <v>16</v>
      </c>
    </row>
    <row r="95" spans="1:14" x14ac:dyDescent="0.2">
      <c r="A95" s="12">
        <v>41431</v>
      </c>
      <c r="B95" s="9">
        <v>2</v>
      </c>
      <c r="C95" s="6" t="s">
        <v>14</v>
      </c>
      <c r="D95" s="7" t="s">
        <v>20</v>
      </c>
      <c r="E95" s="13">
        <v>63.605823068309064</v>
      </c>
      <c r="F95" s="8">
        <f t="shared" si="0"/>
        <v>36.394176931690936</v>
      </c>
      <c r="G95" s="14">
        <v>8.49</v>
      </c>
      <c r="H95" s="10">
        <v>5.5977482177012705</v>
      </c>
      <c r="I95" s="10">
        <v>11.15667709963485</v>
      </c>
      <c r="J95" s="8">
        <v>0.66498299999999999</v>
      </c>
      <c r="K95" s="8">
        <v>6.9203934999999994</v>
      </c>
      <c r="L95" s="8" t="s">
        <v>16</v>
      </c>
      <c r="M95" s="8" t="s">
        <v>16</v>
      </c>
      <c r="N95" s="11" t="s">
        <v>16</v>
      </c>
    </row>
    <row r="96" spans="1:14" x14ac:dyDescent="0.2">
      <c r="A96" s="12">
        <v>41431</v>
      </c>
      <c r="B96" s="9">
        <v>3</v>
      </c>
      <c r="C96" s="6" t="s">
        <v>14</v>
      </c>
      <c r="D96" s="7" t="s">
        <v>20</v>
      </c>
      <c r="E96" s="13">
        <v>53.438764251563079</v>
      </c>
      <c r="F96" s="8">
        <f t="shared" si="0"/>
        <v>46.561235748436921</v>
      </c>
      <c r="G96" s="14">
        <v>8.65</v>
      </c>
      <c r="H96" s="10">
        <v>11.642601687466737</v>
      </c>
      <c r="I96" s="10">
        <v>24.887828708430924</v>
      </c>
      <c r="J96" s="8">
        <v>0.87169750000000001</v>
      </c>
      <c r="K96" s="8">
        <v>9.8414879999999982</v>
      </c>
      <c r="L96" s="8" t="s">
        <v>16</v>
      </c>
      <c r="M96" s="8" t="s">
        <v>16</v>
      </c>
      <c r="N96" s="11" t="s">
        <v>16</v>
      </c>
    </row>
    <row r="97" spans="1:14" x14ac:dyDescent="0.2">
      <c r="A97" s="12">
        <v>41431</v>
      </c>
      <c r="B97" s="9">
        <v>4</v>
      </c>
      <c r="C97" s="6" t="s">
        <v>17</v>
      </c>
      <c r="D97" s="7" t="s">
        <v>20</v>
      </c>
      <c r="E97" s="13">
        <v>82.664589014413707</v>
      </c>
      <c r="F97" s="8">
        <f t="shared" si="0"/>
        <v>17.335410985586293</v>
      </c>
      <c r="G97" s="14">
        <v>8.5399999999999991</v>
      </c>
      <c r="H97" s="10">
        <v>50.338471619141679</v>
      </c>
      <c r="I97" s="10">
        <v>19.806299365885042</v>
      </c>
      <c r="J97" s="8">
        <v>0.30754800000000004</v>
      </c>
      <c r="K97" s="8">
        <v>6.4149989999999999</v>
      </c>
      <c r="L97" s="8" t="s">
        <v>16</v>
      </c>
      <c r="M97" s="8" t="s">
        <v>16</v>
      </c>
      <c r="N97" s="11" t="s">
        <v>16</v>
      </c>
    </row>
    <row r="98" spans="1:14" x14ac:dyDescent="0.2">
      <c r="A98" s="12">
        <v>41431</v>
      </c>
      <c r="B98" s="9">
        <v>5</v>
      </c>
      <c r="C98" s="6" t="s">
        <v>17</v>
      </c>
      <c r="D98" s="7" t="s">
        <v>20</v>
      </c>
      <c r="E98" s="13">
        <v>81.83690280065899</v>
      </c>
      <c r="F98" s="8">
        <f t="shared" si="0"/>
        <v>18.16309719934101</v>
      </c>
      <c r="G98" s="14">
        <v>8.51</v>
      </c>
      <c r="H98" s="10">
        <v>22.862152377550853</v>
      </c>
      <c r="I98" s="10">
        <v>13.765805277729552</v>
      </c>
      <c r="J98" s="8">
        <v>0.33926849999999997</v>
      </c>
      <c r="K98" s="8">
        <v>7.1174474999999999</v>
      </c>
      <c r="L98" s="8" t="s">
        <v>16</v>
      </c>
      <c r="M98" s="8" t="s">
        <v>16</v>
      </c>
      <c r="N98" s="11" t="s">
        <v>16</v>
      </c>
    </row>
    <row r="99" spans="1:14" x14ac:dyDescent="0.2">
      <c r="A99" s="12">
        <v>41431</v>
      </c>
      <c r="B99" s="9">
        <v>6</v>
      </c>
      <c r="C99" s="6" t="s">
        <v>17</v>
      </c>
      <c r="D99" s="7" t="s">
        <v>20</v>
      </c>
      <c r="E99" s="13">
        <v>83.652498832321342</v>
      </c>
      <c r="F99" s="8">
        <f t="shared" si="0"/>
        <v>16.347501167678658</v>
      </c>
      <c r="G99" s="14">
        <v>8.36</v>
      </c>
      <c r="H99" s="10">
        <v>4.8290296366320051</v>
      </c>
      <c r="I99" s="10">
        <v>30.891586646101803</v>
      </c>
      <c r="J99" s="8">
        <v>0.25339699999999998</v>
      </c>
      <c r="K99" s="8">
        <v>6.7239330000000006</v>
      </c>
      <c r="L99" s="8" t="s">
        <v>16</v>
      </c>
      <c r="M99" s="8" t="s">
        <v>16</v>
      </c>
      <c r="N99" s="11" t="s">
        <v>16</v>
      </c>
    </row>
    <row r="100" spans="1:14" x14ac:dyDescent="0.2">
      <c r="A100" s="12">
        <v>41431</v>
      </c>
      <c r="B100" s="9">
        <v>7</v>
      </c>
      <c r="C100" s="6" t="s">
        <v>18</v>
      </c>
      <c r="D100" s="7" t="s">
        <v>20</v>
      </c>
      <c r="E100" s="13">
        <v>45.145825009988002</v>
      </c>
      <c r="F100" s="8">
        <f t="shared" si="0"/>
        <v>54.854174990011998</v>
      </c>
      <c r="G100" s="14">
        <v>6.23</v>
      </c>
      <c r="H100" s="10">
        <v>4.5042980998158226</v>
      </c>
      <c r="I100" s="10">
        <v>10.141979246215358</v>
      </c>
      <c r="J100" s="8">
        <v>0.39994950000000001</v>
      </c>
      <c r="K100" s="8">
        <v>44.710001000000005</v>
      </c>
      <c r="L100" s="8" t="s">
        <v>16</v>
      </c>
      <c r="M100" s="8" t="s">
        <v>16</v>
      </c>
      <c r="N100" s="11" t="s">
        <v>16</v>
      </c>
    </row>
    <row r="101" spans="1:14" x14ac:dyDescent="0.2">
      <c r="A101" s="12">
        <v>41431</v>
      </c>
      <c r="B101" s="9">
        <v>8</v>
      </c>
      <c r="C101" s="6" t="s">
        <v>18</v>
      </c>
      <c r="D101" s="7" t="s">
        <v>20</v>
      </c>
      <c r="E101" s="13">
        <v>46.26141552511416</v>
      </c>
      <c r="F101" s="8">
        <f t="shared" si="0"/>
        <v>53.73858447488584</v>
      </c>
      <c r="G101" s="14">
        <v>6.58</v>
      </c>
      <c r="H101" s="10">
        <v>8.6465144972239347</v>
      </c>
      <c r="I101" s="10">
        <v>12.81536970124262</v>
      </c>
      <c r="J101" s="8">
        <v>0.476435</v>
      </c>
      <c r="K101" s="8">
        <v>44.501106499999999</v>
      </c>
      <c r="L101" s="8" t="s">
        <v>16</v>
      </c>
      <c r="M101" s="8" t="s">
        <v>16</v>
      </c>
      <c r="N101" s="11" t="s">
        <v>16</v>
      </c>
    </row>
    <row r="102" spans="1:14" x14ac:dyDescent="0.2">
      <c r="A102" s="12">
        <v>41431</v>
      </c>
      <c r="B102" s="9">
        <v>9</v>
      </c>
      <c r="C102" s="6" t="s">
        <v>18</v>
      </c>
      <c r="D102" s="7" t="s">
        <v>20</v>
      </c>
      <c r="E102" s="13">
        <v>46.268656716417922</v>
      </c>
      <c r="F102" s="8">
        <f t="shared" si="0"/>
        <v>53.731343283582078</v>
      </c>
      <c r="G102" s="14">
        <v>6.25</v>
      </c>
      <c r="H102" s="10">
        <v>5.3167741935483859</v>
      </c>
      <c r="I102" s="10">
        <v>10.849677419354835</v>
      </c>
      <c r="J102" s="8">
        <v>0.36650050000000001</v>
      </c>
      <c r="K102" s="8">
        <v>43.211078499999999</v>
      </c>
      <c r="L102" s="8" t="s">
        <v>16</v>
      </c>
      <c r="M102" s="8" t="s">
        <v>16</v>
      </c>
      <c r="N102" s="11" t="s">
        <v>16</v>
      </c>
    </row>
    <row r="103" spans="1:14" x14ac:dyDescent="0.2">
      <c r="A103" s="12">
        <v>41445</v>
      </c>
      <c r="B103" s="9">
        <v>1</v>
      </c>
      <c r="C103" s="6" t="s">
        <v>14</v>
      </c>
      <c r="D103" s="7" t="s">
        <v>20</v>
      </c>
      <c r="E103" s="13">
        <v>68.983606557377044</v>
      </c>
      <c r="F103" s="8">
        <f t="shared" si="0"/>
        <v>31.016393442622956</v>
      </c>
      <c r="G103" s="14">
        <v>8.64</v>
      </c>
      <c r="H103" s="10">
        <v>8.7409908631746234</v>
      </c>
      <c r="I103" s="10">
        <v>49.041862928702507</v>
      </c>
      <c r="J103" s="8">
        <v>0.70873750000000002</v>
      </c>
      <c r="K103" s="8">
        <v>8.7574815000000008</v>
      </c>
      <c r="L103" s="8">
        <v>80.134200894672531</v>
      </c>
      <c r="M103" s="8">
        <f t="shared" si="1"/>
        <v>19.865799105327469</v>
      </c>
      <c r="N103" s="11" t="s">
        <v>16</v>
      </c>
    </row>
    <row r="104" spans="1:14" x14ac:dyDescent="0.2">
      <c r="A104" s="12">
        <v>41445</v>
      </c>
      <c r="B104" s="9">
        <v>2</v>
      </c>
      <c r="C104" s="6" t="s">
        <v>14</v>
      </c>
      <c r="D104" s="7" t="s">
        <v>20</v>
      </c>
      <c r="E104" s="13">
        <v>69.72318339100346</v>
      </c>
      <c r="F104" s="8">
        <f t="shared" si="0"/>
        <v>30.27681660899654</v>
      </c>
      <c r="G104" s="14">
        <v>8.7899999999999991</v>
      </c>
      <c r="H104" s="10">
        <v>10.779842538982324</v>
      </c>
      <c r="I104" s="10">
        <v>200.43991054743739</v>
      </c>
      <c r="J104" s="8">
        <v>0.82428450000000009</v>
      </c>
      <c r="K104" s="8">
        <v>8.9800395000000002</v>
      </c>
      <c r="L104" s="8">
        <v>79.424632109240576</v>
      </c>
      <c r="M104" s="8">
        <f t="shared" si="1"/>
        <v>20.575367890759424</v>
      </c>
      <c r="N104" s="11" t="s">
        <v>16</v>
      </c>
    </row>
    <row r="105" spans="1:14" x14ac:dyDescent="0.2">
      <c r="A105" s="12">
        <v>41445</v>
      </c>
      <c r="B105" s="9">
        <v>3</v>
      </c>
      <c r="C105" s="6" t="s">
        <v>14</v>
      </c>
      <c r="D105" s="7" t="s">
        <v>20</v>
      </c>
      <c r="E105" s="13">
        <v>65.524060646011861</v>
      </c>
      <c r="F105" s="8">
        <f t="shared" si="0"/>
        <v>34.475939353988139</v>
      </c>
      <c r="G105" s="14">
        <v>8.73</v>
      </c>
      <c r="H105" s="10">
        <v>51.309782747115605</v>
      </c>
      <c r="I105" s="10">
        <v>230.27583220844051</v>
      </c>
      <c r="J105" s="8">
        <v>0.69694250000000002</v>
      </c>
      <c r="K105" s="8">
        <v>8.3794950000000004</v>
      </c>
      <c r="L105" s="8">
        <v>78.746844158824871</v>
      </c>
      <c r="M105" s="8">
        <f t="shared" si="1"/>
        <v>21.253155841175129</v>
      </c>
      <c r="N105" s="11" t="s">
        <v>16</v>
      </c>
    </row>
    <row r="106" spans="1:14" x14ac:dyDescent="0.2">
      <c r="A106" s="12">
        <v>41445</v>
      </c>
      <c r="B106" s="9">
        <v>4</v>
      </c>
      <c r="C106" s="6" t="s">
        <v>17</v>
      </c>
      <c r="D106" s="7" t="s">
        <v>20</v>
      </c>
      <c r="E106" s="13">
        <v>82.507433102081279</v>
      </c>
      <c r="F106" s="8">
        <f t="shared" si="0"/>
        <v>17.492566897918721</v>
      </c>
      <c r="G106" s="14">
        <v>8.86</v>
      </c>
      <c r="H106" s="10">
        <v>7.5480748074807469</v>
      </c>
      <c r="I106" s="10">
        <v>41.880415068533871</v>
      </c>
      <c r="J106" s="8">
        <v>0.50952949999999997</v>
      </c>
      <c r="K106" s="8">
        <v>7.3695510000000004</v>
      </c>
      <c r="L106" s="8">
        <v>91.284244596000519</v>
      </c>
      <c r="M106" s="8">
        <f t="shared" si="1"/>
        <v>8.7157554039994807</v>
      </c>
      <c r="N106" s="11" t="s">
        <v>16</v>
      </c>
    </row>
    <row r="107" spans="1:14" x14ac:dyDescent="0.2">
      <c r="A107" s="12">
        <v>41445</v>
      </c>
      <c r="B107" s="9">
        <v>5</v>
      </c>
      <c r="C107" s="6" t="s">
        <v>17</v>
      </c>
      <c r="D107" s="7" t="s">
        <v>20</v>
      </c>
      <c r="E107" s="13">
        <v>83.915480810694262</v>
      </c>
      <c r="F107" s="8">
        <f t="shared" si="0"/>
        <v>16.084519189305738</v>
      </c>
      <c r="G107" s="14">
        <v>8.81</v>
      </c>
      <c r="H107" s="10">
        <v>5.8500420442866483</v>
      </c>
      <c r="I107" s="10">
        <v>26.240929334454513</v>
      </c>
      <c r="J107" s="8">
        <v>0.39972849999999999</v>
      </c>
      <c r="K107" s="8">
        <v>7.0594859999999997</v>
      </c>
      <c r="L107" s="8">
        <v>90.926618138894398</v>
      </c>
      <c r="M107" s="8">
        <f t="shared" si="1"/>
        <v>9.0733818611056023</v>
      </c>
      <c r="N107" s="11" t="s">
        <v>16</v>
      </c>
    </row>
    <row r="108" spans="1:14" x14ac:dyDescent="0.2">
      <c r="A108" s="12">
        <v>41445</v>
      </c>
      <c r="B108" s="9">
        <v>6</v>
      </c>
      <c r="C108" s="6" t="s">
        <v>17</v>
      </c>
      <c r="D108" s="7" t="s">
        <v>20</v>
      </c>
      <c r="E108" s="13">
        <v>85.860655737704917</v>
      </c>
      <c r="F108" s="8">
        <f t="shared" si="0"/>
        <v>14.139344262295083</v>
      </c>
      <c r="G108" s="14">
        <v>8.81</v>
      </c>
      <c r="H108" s="10">
        <v>6.9529509120782906</v>
      </c>
      <c r="I108" s="10">
        <v>81.059234118084461</v>
      </c>
      <c r="J108" s="8">
        <v>0.37571699999999997</v>
      </c>
      <c r="K108" s="8">
        <v>7.4506770000000007</v>
      </c>
      <c r="L108" s="8">
        <v>91.049759460041713</v>
      </c>
      <c r="M108" s="8">
        <f t="shared" si="1"/>
        <v>8.9502405399582869</v>
      </c>
      <c r="N108" s="11" t="s">
        <v>16</v>
      </c>
    </row>
    <row r="109" spans="1:14" x14ac:dyDescent="0.2">
      <c r="A109" s="12">
        <v>41445</v>
      </c>
      <c r="B109" s="9">
        <v>7</v>
      </c>
      <c r="C109" s="6" t="s">
        <v>18</v>
      </c>
      <c r="D109" s="7" t="s">
        <v>20</v>
      </c>
      <c r="E109" s="13">
        <v>59.406586240626012</v>
      </c>
      <c r="F109" s="8">
        <f t="shared" si="0"/>
        <v>40.593413759373988</v>
      </c>
      <c r="G109" s="14">
        <v>7.59</v>
      </c>
      <c r="H109" s="10">
        <v>40.264219009426945</v>
      </c>
      <c r="I109" s="10">
        <v>20.707312633419573</v>
      </c>
      <c r="J109" s="8">
        <v>0.78028199999999992</v>
      </c>
      <c r="K109" s="8">
        <v>36.570413500000001</v>
      </c>
      <c r="L109" s="8">
        <v>14.93972729069236</v>
      </c>
      <c r="M109" s="8">
        <f t="shared" si="1"/>
        <v>85.06027270930764</v>
      </c>
      <c r="N109" s="11" t="s">
        <v>16</v>
      </c>
    </row>
    <row r="110" spans="1:14" x14ac:dyDescent="0.2">
      <c r="A110" s="12">
        <v>41445</v>
      </c>
      <c r="B110" s="9">
        <v>8</v>
      </c>
      <c r="C110" s="6" t="s">
        <v>18</v>
      </c>
      <c r="D110" s="7" t="s">
        <v>20</v>
      </c>
      <c r="E110" s="13">
        <v>60.87334347164893</v>
      </c>
      <c r="F110" s="8">
        <f t="shared" si="0"/>
        <v>39.12665652835107</v>
      </c>
      <c r="G110" s="14">
        <v>8.3000000000000007</v>
      </c>
      <c r="H110" s="10">
        <v>22.066860558023585</v>
      </c>
      <c r="I110" s="10">
        <v>19.729407921136644</v>
      </c>
      <c r="J110" s="8">
        <v>1.0513785</v>
      </c>
      <c r="K110" s="8">
        <v>40.102058499999998</v>
      </c>
      <c r="L110" s="8">
        <v>18.573979942299673</v>
      </c>
      <c r="M110" s="8">
        <f t="shared" si="1"/>
        <v>81.426020057700327</v>
      </c>
      <c r="N110" s="11" t="s">
        <v>16</v>
      </c>
    </row>
    <row r="111" spans="1:14" x14ac:dyDescent="0.2">
      <c r="A111" s="12">
        <v>41445</v>
      </c>
      <c r="B111" s="9">
        <v>9</v>
      </c>
      <c r="C111" s="6" t="s">
        <v>18</v>
      </c>
      <c r="D111" s="7" t="s">
        <v>20</v>
      </c>
      <c r="E111" s="13">
        <v>57.551739321884632</v>
      </c>
      <c r="F111" s="8">
        <f t="shared" si="0"/>
        <v>42.448260678115368</v>
      </c>
      <c r="G111" s="14">
        <v>7.88</v>
      </c>
      <c r="H111" s="10">
        <v>14.70383285978477</v>
      </c>
      <c r="I111" s="10">
        <v>9.7792712606644567</v>
      </c>
      <c r="J111" s="8">
        <v>0.63421899999999998</v>
      </c>
      <c r="K111" s="8">
        <v>44.539516499999998</v>
      </c>
      <c r="L111" s="8">
        <v>11.29052291640807</v>
      </c>
      <c r="M111" s="8">
        <f t="shared" si="1"/>
        <v>88.709477083591935</v>
      </c>
      <c r="N111" s="11" t="s">
        <v>16</v>
      </c>
    </row>
    <row r="112" spans="1:14" x14ac:dyDescent="0.2">
      <c r="A112" s="12">
        <v>41463</v>
      </c>
      <c r="B112" s="9">
        <v>1</v>
      </c>
      <c r="C112" s="6" t="s">
        <v>14</v>
      </c>
      <c r="D112" s="7" t="s">
        <v>20</v>
      </c>
      <c r="E112" s="13">
        <v>72.266973532796314</v>
      </c>
      <c r="F112" s="8">
        <f t="shared" si="0"/>
        <v>27.733026467203686</v>
      </c>
      <c r="G112" s="14">
        <v>8.56</v>
      </c>
      <c r="H112" s="10">
        <v>19.048239274425406</v>
      </c>
      <c r="I112" s="10">
        <v>7.7780310370570405</v>
      </c>
      <c r="J112" s="8">
        <v>0.74394749999999998</v>
      </c>
      <c r="K112" s="8">
        <v>7.7662405000000003</v>
      </c>
      <c r="L112" s="8" t="s">
        <v>16</v>
      </c>
      <c r="M112" s="8" t="s">
        <v>16</v>
      </c>
      <c r="N112" s="11" t="s">
        <v>16</v>
      </c>
    </row>
    <row r="113" spans="1:14" x14ac:dyDescent="0.2">
      <c r="A113" s="12">
        <v>41463</v>
      </c>
      <c r="B113" s="9">
        <v>2</v>
      </c>
      <c r="C113" s="6" t="s">
        <v>14</v>
      </c>
      <c r="D113" s="7" t="s">
        <v>20</v>
      </c>
      <c r="E113" s="13">
        <v>67.763524818739555</v>
      </c>
      <c r="F113" s="8">
        <f t="shared" si="0"/>
        <v>32.236475181260445</v>
      </c>
      <c r="G113" s="14">
        <v>8.68</v>
      </c>
      <c r="H113" s="10">
        <v>21.931357610058981</v>
      </c>
      <c r="I113" s="10">
        <v>12.727621772346092</v>
      </c>
      <c r="J113" s="8">
        <v>0.69456849999999992</v>
      </c>
      <c r="K113" s="8">
        <v>7.6606094999999996</v>
      </c>
      <c r="L113" s="8" t="s">
        <v>16</v>
      </c>
      <c r="M113" s="8" t="s">
        <v>16</v>
      </c>
      <c r="N113" s="11" t="s">
        <v>16</v>
      </c>
    </row>
    <row r="114" spans="1:14" x14ac:dyDescent="0.2">
      <c r="A114" s="12">
        <v>41463</v>
      </c>
      <c r="B114" s="9">
        <v>3</v>
      </c>
      <c r="C114" s="6" t="s">
        <v>14</v>
      </c>
      <c r="D114" s="7" t="s">
        <v>20</v>
      </c>
      <c r="E114" s="13">
        <v>63.579080025204782</v>
      </c>
      <c r="F114" s="8">
        <f t="shared" si="0"/>
        <v>36.420919974795218</v>
      </c>
      <c r="G114" s="14">
        <v>8.73</v>
      </c>
      <c r="H114" s="10">
        <v>29.097621407334</v>
      </c>
      <c r="I114" s="10">
        <v>10.522329038652133</v>
      </c>
      <c r="J114" s="8">
        <v>0.75722449999999997</v>
      </c>
      <c r="K114" s="8">
        <v>8.473431999999999</v>
      </c>
      <c r="L114" s="8" t="s">
        <v>16</v>
      </c>
      <c r="M114" s="8" t="s">
        <v>16</v>
      </c>
      <c r="N114" s="11" t="s">
        <v>16</v>
      </c>
    </row>
    <row r="115" spans="1:14" x14ac:dyDescent="0.2">
      <c r="A115" s="12">
        <v>41463</v>
      </c>
      <c r="B115" s="9">
        <v>4</v>
      </c>
      <c r="C115" s="6" t="s">
        <v>17</v>
      </c>
      <c r="D115" s="7" t="s">
        <v>20</v>
      </c>
      <c r="E115" s="13">
        <v>82.023060796645709</v>
      </c>
      <c r="F115" s="8">
        <f t="shared" si="0"/>
        <v>17.976939203354291</v>
      </c>
      <c r="G115" s="14">
        <v>8.7899999999999991</v>
      </c>
      <c r="H115" s="10">
        <v>20.208563568761441</v>
      </c>
      <c r="I115" s="10">
        <v>3.8783500741245764</v>
      </c>
      <c r="J115" s="8">
        <v>0.32998250000000001</v>
      </c>
      <c r="K115" s="8">
        <v>8.1446339999999999</v>
      </c>
      <c r="L115" s="8" t="s">
        <v>16</v>
      </c>
      <c r="M115" s="8" t="s">
        <v>16</v>
      </c>
      <c r="N115" s="11" t="s">
        <v>16</v>
      </c>
    </row>
    <row r="116" spans="1:14" x14ac:dyDescent="0.2">
      <c r="A116" s="12">
        <v>41463</v>
      </c>
      <c r="B116" s="9">
        <v>5</v>
      </c>
      <c r="C116" s="6" t="s">
        <v>17</v>
      </c>
      <c r="D116" s="7" t="s">
        <v>20</v>
      </c>
      <c r="E116" s="13">
        <v>82.055137844611536</v>
      </c>
      <c r="F116" s="8">
        <f t="shared" si="0"/>
        <v>17.944862155388464</v>
      </c>
      <c r="G116" s="14">
        <v>9.1199999999999992</v>
      </c>
      <c r="H116" s="10">
        <v>15.14966401954795</v>
      </c>
      <c r="I116" s="10">
        <v>14.172266340867438</v>
      </c>
      <c r="J116" s="8">
        <v>0.40097899999999997</v>
      </c>
      <c r="K116" s="8">
        <v>7.2416134999999997</v>
      </c>
      <c r="L116" s="8" t="s">
        <v>16</v>
      </c>
      <c r="M116" s="8" t="s">
        <v>16</v>
      </c>
      <c r="N116" s="11" t="s">
        <v>16</v>
      </c>
    </row>
    <row r="117" spans="1:14" x14ac:dyDescent="0.2">
      <c r="A117" s="12">
        <v>41463</v>
      </c>
      <c r="B117" s="9">
        <v>6</v>
      </c>
      <c r="C117" s="6" t="s">
        <v>17</v>
      </c>
      <c r="D117" s="7" t="s">
        <v>20</v>
      </c>
      <c r="E117" s="13">
        <v>81.348200709579316</v>
      </c>
      <c r="F117" s="8">
        <f t="shared" si="0"/>
        <v>18.651799290420684</v>
      </c>
      <c r="G117" s="14">
        <v>8.85</v>
      </c>
      <c r="H117" s="10">
        <v>17.58727368063909</v>
      </c>
      <c r="I117" s="10">
        <v>4.3511767064556928</v>
      </c>
      <c r="J117" s="8">
        <v>0.38108900000000001</v>
      </c>
      <c r="K117" s="8">
        <v>8.0078190000000014</v>
      </c>
      <c r="L117" s="8" t="s">
        <v>16</v>
      </c>
      <c r="M117" s="8" t="s">
        <v>16</v>
      </c>
      <c r="N117" s="11" t="s">
        <v>16</v>
      </c>
    </row>
    <row r="118" spans="1:14" x14ac:dyDescent="0.2">
      <c r="A118" s="12">
        <v>41463</v>
      </c>
      <c r="B118" s="9">
        <v>7</v>
      </c>
      <c r="C118" s="6" t="s">
        <v>18</v>
      </c>
      <c r="D118" s="7" t="s">
        <v>20</v>
      </c>
      <c r="E118" s="13">
        <v>47.874650946323314</v>
      </c>
      <c r="F118" s="8">
        <f t="shared" si="0"/>
        <v>52.125349053676686</v>
      </c>
      <c r="G118" s="14">
        <v>7.92</v>
      </c>
      <c r="H118" s="10">
        <v>71.795529820196222</v>
      </c>
      <c r="I118" s="10">
        <v>8.9009662701061991</v>
      </c>
      <c r="J118" s="8">
        <v>0.75773000000000001</v>
      </c>
      <c r="K118" s="8">
        <v>36.471813500000003</v>
      </c>
      <c r="L118" s="8" t="s">
        <v>16</v>
      </c>
      <c r="M118" s="8" t="s">
        <v>16</v>
      </c>
      <c r="N118" s="11" t="s">
        <v>16</v>
      </c>
    </row>
    <row r="119" spans="1:14" x14ac:dyDescent="0.2">
      <c r="A119" s="12">
        <v>41463</v>
      </c>
      <c r="B119" s="9">
        <v>8</v>
      </c>
      <c r="C119" s="6" t="s">
        <v>18</v>
      </c>
      <c r="D119" s="7" t="s">
        <v>20</v>
      </c>
      <c r="E119" s="13">
        <v>43.880524526469159</v>
      </c>
      <c r="F119" s="8">
        <f t="shared" si="0"/>
        <v>56.119475473530841</v>
      </c>
      <c r="G119" s="14">
        <v>8.52</v>
      </c>
      <c r="H119" s="10">
        <v>135.17095825601959</v>
      </c>
      <c r="I119" s="10">
        <v>8.2889959525592189</v>
      </c>
      <c r="J119" s="8">
        <v>1.261976</v>
      </c>
      <c r="K119" s="8">
        <v>40.142147000000001</v>
      </c>
      <c r="L119" s="8" t="s">
        <v>16</v>
      </c>
      <c r="M119" s="8" t="s">
        <v>16</v>
      </c>
      <c r="N119" s="11" t="s">
        <v>16</v>
      </c>
    </row>
    <row r="120" spans="1:14" x14ac:dyDescent="0.2">
      <c r="A120" s="12">
        <v>41463</v>
      </c>
      <c r="B120" s="9">
        <v>9</v>
      </c>
      <c r="C120" s="6" t="s">
        <v>18</v>
      </c>
      <c r="D120" s="7" t="s">
        <v>20</v>
      </c>
      <c r="E120" s="13">
        <v>52.642796248934353</v>
      </c>
      <c r="F120" s="8">
        <f t="shared" si="0"/>
        <v>47.357203751065647</v>
      </c>
      <c r="G120" s="14">
        <v>7.82</v>
      </c>
      <c r="H120" s="10">
        <v>63.255553957130232</v>
      </c>
      <c r="I120" s="10">
        <v>5.9977064880083857</v>
      </c>
      <c r="J120" s="8">
        <v>0.60576799999999997</v>
      </c>
      <c r="K120" s="8">
        <v>42.979471500000002</v>
      </c>
      <c r="L120" s="8" t="s">
        <v>16</v>
      </c>
      <c r="M120" s="8" t="s">
        <v>16</v>
      </c>
      <c r="N120" s="11" t="s">
        <v>16</v>
      </c>
    </row>
    <row r="121" spans="1:14" x14ac:dyDescent="0.2">
      <c r="A121" s="12">
        <v>41473</v>
      </c>
      <c r="B121" s="9">
        <v>1</v>
      </c>
      <c r="C121" s="6" t="s">
        <v>14</v>
      </c>
      <c r="D121" s="7" t="s">
        <v>20</v>
      </c>
      <c r="E121" s="13">
        <v>83.172496984318471</v>
      </c>
      <c r="F121" s="8">
        <f t="shared" si="0"/>
        <v>16.827503015681529</v>
      </c>
      <c r="G121" s="14">
        <v>8.7799999999999994</v>
      </c>
      <c r="H121" s="10">
        <v>20.148613238477406</v>
      </c>
      <c r="I121" s="10">
        <v>9.4026861779561237</v>
      </c>
      <c r="J121" s="8">
        <v>0.75423649999999998</v>
      </c>
      <c r="K121" s="8">
        <v>10.029541500000001</v>
      </c>
      <c r="L121" s="8">
        <v>76.125451823724717</v>
      </c>
      <c r="M121" s="8">
        <f t="shared" si="1"/>
        <v>23.874548176275283</v>
      </c>
      <c r="N121" s="11" t="s">
        <v>16</v>
      </c>
    </row>
    <row r="122" spans="1:14" x14ac:dyDescent="0.2">
      <c r="A122" s="12">
        <v>41473</v>
      </c>
      <c r="B122" s="9">
        <v>2</v>
      </c>
      <c r="C122" s="6" t="s">
        <v>14</v>
      </c>
      <c r="D122" s="7" t="s">
        <v>20</v>
      </c>
      <c r="E122" s="13">
        <v>85.903550609432969</v>
      </c>
      <c r="F122" s="8">
        <f t="shared" si="0"/>
        <v>14.096449390567031</v>
      </c>
      <c r="G122" s="14">
        <v>8.83</v>
      </c>
      <c r="H122" s="10">
        <v>19.075042297567201</v>
      </c>
      <c r="I122" s="10">
        <v>30.370233507002762</v>
      </c>
      <c r="J122" s="8">
        <v>0.73835899999999999</v>
      </c>
      <c r="K122" s="8">
        <v>9.079301000000001</v>
      </c>
      <c r="L122" s="8">
        <v>79.301284946015926</v>
      </c>
      <c r="M122" s="8">
        <f t="shared" si="1"/>
        <v>20.698715053984074</v>
      </c>
      <c r="N122" s="11" t="s">
        <v>16</v>
      </c>
    </row>
    <row r="123" spans="1:14" x14ac:dyDescent="0.2">
      <c r="A123" s="12">
        <v>41473</v>
      </c>
      <c r="B123" s="9">
        <v>3</v>
      </c>
      <c r="C123" s="6" t="s">
        <v>14</v>
      </c>
      <c r="D123" s="7" t="s">
        <v>20</v>
      </c>
      <c r="E123" s="13">
        <v>81.64705882352942</v>
      </c>
      <c r="F123" s="8">
        <f t="shared" si="0"/>
        <v>18.35294117647058</v>
      </c>
      <c r="G123" s="14">
        <v>8.64</v>
      </c>
      <c r="H123" s="10">
        <v>23.090688264928456</v>
      </c>
      <c r="I123" s="10">
        <v>13.866630254335345</v>
      </c>
      <c r="J123" s="8">
        <v>0.72453849999999997</v>
      </c>
      <c r="K123" s="8">
        <v>8.642004</v>
      </c>
      <c r="L123" s="8">
        <v>76.940567169835063</v>
      </c>
      <c r="M123" s="8">
        <f t="shared" si="1"/>
        <v>23.059432830164937</v>
      </c>
      <c r="N123" s="11" t="s">
        <v>16</v>
      </c>
    </row>
    <row r="124" spans="1:14" x14ac:dyDescent="0.2">
      <c r="A124" s="12">
        <v>41473</v>
      </c>
      <c r="B124" s="9">
        <v>4</v>
      </c>
      <c r="C124" s="6" t="s">
        <v>17</v>
      </c>
      <c r="D124" s="7" t="s">
        <v>20</v>
      </c>
      <c r="E124" s="13">
        <v>88.973799126637559</v>
      </c>
      <c r="F124" s="8">
        <f t="shared" si="0"/>
        <v>11.026200873362441</v>
      </c>
      <c r="G124" s="14">
        <v>9.1999999999999993</v>
      </c>
      <c r="H124" s="10">
        <v>20.062085889570554</v>
      </c>
      <c r="I124" s="10">
        <v>4.9396564417177924</v>
      </c>
      <c r="J124" s="8">
        <v>0.35465150000000001</v>
      </c>
      <c r="K124" s="8">
        <v>7.9590425000000007</v>
      </c>
      <c r="L124" s="8">
        <v>90.838041031304485</v>
      </c>
      <c r="M124" s="8">
        <f t="shared" si="1"/>
        <v>9.1619589686955152</v>
      </c>
      <c r="N124" s="11" t="s">
        <v>16</v>
      </c>
    </row>
    <row r="125" spans="1:14" x14ac:dyDescent="0.2">
      <c r="A125" s="12">
        <v>41473</v>
      </c>
      <c r="B125" s="9">
        <v>5</v>
      </c>
      <c r="C125" s="6" t="s">
        <v>17</v>
      </c>
      <c r="D125" s="7" t="s">
        <v>20</v>
      </c>
      <c r="E125" s="13">
        <v>90.965732087227408</v>
      </c>
      <c r="F125" s="8">
        <f t="shared" si="0"/>
        <v>9.0342679127725916</v>
      </c>
      <c r="G125" s="14">
        <v>9.2799999999999994</v>
      </c>
      <c r="H125" s="10">
        <v>22.538721002271632</v>
      </c>
      <c r="I125" s="10">
        <v>2.3201624561161971</v>
      </c>
      <c r="J125" s="8">
        <v>0.39425699999999997</v>
      </c>
      <c r="K125" s="8">
        <v>7.4935475</v>
      </c>
      <c r="L125" s="8">
        <v>91.397673275438365</v>
      </c>
      <c r="M125" s="8">
        <f t="shared" si="1"/>
        <v>8.6023267245616353</v>
      </c>
      <c r="N125" s="11" t="s">
        <v>16</v>
      </c>
    </row>
    <row r="126" spans="1:14" x14ac:dyDescent="0.2">
      <c r="A126" s="12">
        <v>41473</v>
      </c>
      <c r="B126" s="9">
        <v>6</v>
      </c>
      <c r="C126" s="6" t="s">
        <v>17</v>
      </c>
      <c r="D126" s="7" t="s">
        <v>20</v>
      </c>
      <c r="E126" s="13">
        <v>91.379310344827587</v>
      </c>
      <c r="F126" s="8">
        <f t="shared" si="0"/>
        <v>8.6206896551724128</v>
      </c>
      <c r="G126" s="14">
        <v>9.11</v>
      </c>
      <c r="H126" s="10">
        <v>24.477924053039295</v>
      </c>
      <c r="I126" s="10">
        <v>7.1008031937645537</v>
      </c>
      <c r="J126" s="8">
        <v>0.38079750000000001</v>
      </c>
      <c r="K126" s="8">
        <v>6.9355535000000001</v>
      </c>
      <c r="L126" s="8">
        <v>92.586427161163016</v>
      </c>
      <c r="M126" s="8">
        <f t="shared" si="1"/>
        <v>7.4135728388369841</v>
      </c>
      <c r="N126" s="11" t="s">
        <v>16</v>
      </c>
    </row>
    <row r="127" spans="1:14" x14ac:dyDescent="0.2">
      <c r="A127" s="12">
        <v>41473</v>
      </c>
      <c r="B127" s="9">
        <v>7</v>
      </c>
      <c r="C127" s="6" t="s">
        <v>18</v>
      </c>
      <c r="D127" s="7" t="s">
        <v>20</v>
      </c>
      <c r="E127" s="13">
        <v>62.230215827338128</v>
      </c>
      <c r="F127" s="8">
        <f t="shared" si="0"/>
        <v>37.769784172661872</v>
      </c>
      <c r="G127" s="14">
        <v>8.7799999999999994</v>
      </c>
      <c r="H127" s="10">
        <v>121.53986091957395</v>
      </c>
      <c r="I127" s="10">
        <v>15.269974472580031</v>
      </c>
      <c r="J127" s="8">
        <v>0.72442099999999998</v>
      </c>
      <c r="K127" s="8">
        <v>35.559250000000006</v>
      </c>
      <c r="L127" s="8">
        <v>12.079062957540362</v>
      </c>
      <c r="M127" s="8">
        <f t="shared" si="1"/>
        <v>87.920937042459641</v>
      </c>
      <c r="N127" s="11" t="s">
        <v>16</v>
      </c>
    </row>
    <row r="128" spans="1:14" x14ac:dyDescent="0.2">
      <c r="A128" s="12">
        <v>41473</v>
      </c>
      <c r="B128" s="9">
        <v>8</v>
      </c>
      <c r="C128" s="6" t="s">
        <v>18</v>
      </c>
      <c r="D128" s="7" t="s">
        <v>20</v>
      </c>
      <c r="E128" s="13">
        <v>51.945923801720603</v>
      </c>
      <c r="F128" s="8">
        <f t="shared" si="0"/>
        <v>48.054076198279397</v>
      </c>
      <c r="G128" s="14">
        <v>8.33</v>
      </c>
      <c r="H128" s="10">
        <v>92.028160344694953</v>
      </c>
      <c r="I128" s="10">
        <v>5.5592521351081023</v>
      </c>
      <c r="J128" s="8">
        <v>0.91367750000000003</v>
      </c>
      <c r="K128" s="8">
        <v>31.658659</v>
      </c>
      <c r="L128" s="8">
        <v>20.185699663693505</v>
      </c>
      <c r="M128" s="8">
        <f t="shared" si="1"/>
        <v>79.814300336306502</v>
      </c>
      <c r="N128" s="11" t="s">
        <v>16</v>
      </c>
    </row>
    <row r="129" spans="1:14" x14ac:dyDescent="0.2">
      <c r="A129" s="12">
        <v>41473</v>
      </c>
      <c r="B129" s="9">
        <v>9</v>
      </c>
      <c r="C129" s="6" t="s">
        <v>18</v>
      </c>
      <c r="D129" s="7" t="s">
        <v>20</v>
      </c>
      <c r="E129" s="13">
        <v>58.549222797927456</v>
      </c>
      <c r="F129" s="8">
        <f t="shared" si="0"/>
        <v>41.450777202072544</v>
      </c>
      <c r="G129" s="14">
        <v>8.1199999999999992</v>
      </c>
      <c r="H129" s="10">
        <v>116.30822361320959</v>
      </c>
      <c r="I129" s="10">
        <v>6.5485862292251253</v>
      </c>
      <c r="J129" s="8">
        <v>1.0661689999999999</v>
      </c>
      <c r="K129" s="8">
        <v>38.381580499999998</v>
      </c>
      <c r="L129" s="8">
        <v>16.311447232725882</v>
      </c>
      <c r="M129" s="8">
        <f t="shared" si="1"/>
        <v>83.688552767274118</v>
      </c>
      <c r="N129" s="11" t="s">
        <v>16</v>
      </c>
    </row>
    <row r="130" spans="1:14" x14ac:dyDescent="0.2">
      <c r="A130" s="12">
        <v>41529</v>
      </c>
      <c r="B130" s="9">
        <v>1</v>
      </c>
      <c r="C130" s="6" t="s">
        <v>14</v>
      </c>
      <c r="D130" s="7" t="s">
        <v>20</v>
      </c>
      <c r="E130" s="13">
        <v>85.512820512820511</v>
      </c>
      <c r="F130" s="8">
        <f t="shared" si="0"/>
        <v>14.487179487179489</v>
      </c>
      <c r="G130" s="14">
        <v>8.27</v>
      </c>
      <c r="H130" s="10">
        <v>12.531512021766895</v>
      </c>
      <c r="I130" s="10">
        <v>46.949858404131277</v>
      </c>
      <c r="J130" s="8">
        <v>0.57359450000000001</v>
      </c>
      <c r="K130" s="8">
        <v>6.9713845000000001</v>
      </c>
      <c r="L130" s="8" t="s">
        <v>16</v>
      </c>
      <c r="M130" s="8" t="s">
        <v>16</v>
      </c>
      <c r="N130" s="11" t="s">
        <v>16</v>
      </c>
    </row>
    <row r="131" spans="1:14" x14ac:dyDescent="0.2">
      <c r="A131" s="12">
        <v>41529</v>
      </c>
      <c r="B131" s="9">
        <v>2</v>
      </c>
      <c r="C131" s="6" t="s">
        <v>14</v>
      </c>
      <c r="D131" s="7" t="s">
        <v>20</v>
      </c>
      <c r="E131" s="13">
        <v>82.38636363636364</v>
      </c>
      <c r="F131" s="8">
        <f t="shared" si="0"/>
        <v>17.61363636363636</v>
      </c>
      <c r="G131" s="14">
        <v>8.4600000000000009</v>
      </c>
      <c r="H131" s="10">
        <v>15.938697318007668</v>
      </c>
      <c r="I131" s="10">
        <v>33.716475095785448</v>
      </c>
      <c r="J131" s="8">
        <v>0.78210150000000001</v>
      </c>
      <c r="K131" s="8">
        <v>9.3568064999999994</v>
      </c>
      <c r="L131" s="8" t="s">
        <v>16</v>
      </c>
      <c r="M131" s="8" t="s">
        <v>16</v>
      </c>
      <c r="N131" s="11" t="s">
        <v>16</v>
      </c>
    </row>
    <row r="132" spans="1:14" x14ac:dyDescent="0.2">
      <c r="A132" s="12">
        <v>41529</v>
      </c>
      <c r="B132" s="9">
        <v>3</v>
      </c>
      <c r="C132" s="6" t="s">
        <v>14</v>
      </c>
      <c r="D132" s="7" t="s">
        <v>20</v>
      </c>
      <c r="E132" s="13">
        <v>85.876418663303923</v>
      </c>
      <c r="F132" s="8">
        <f t="shared" si="0"/>
        <v>14.123581336696077</v>
      </c>
      <c r="G132" s="14">
        <v>8.49</v>
      </c>
      <c r="H132" s="10">
        <v>13.11827956989247</v>
      </c>
      <c r="I132" s="10">
        <v>21.208848467623511</v>
      </c>
      <c r="J132" s="8">
        <v>0.66554999999999997</v>
      </c>
      <c r="K132" s="8">
        <v>7.7417759999999998</v>
      </c>
      <c r="L132" s="8" t="s">
        <v>16</v>
      </c>
      <c r="M132" s="8" t="s">
        <v>16</v>
      </c>
      <c r="N132" s="11" t="s">
        <v>16</v>
      </c>
    </row>
    <row r="133" spans="1:14" x14ac:dyDescent="0.2">
      <c r="A133" s="12">
        <v>41529</v>
      </c>
      <c r="B133" s="9">
        <v>4</v>
      </c>
      <c r="C133" s="6" t="s">
        <v>17</v>
      </c>
      <c r="D133" s="7" t="s">
        <v>20</v>
      </c>
      <c r="E133" s="13">
        <v>93.051981471950583</v>
      </c>
      <c r="F133" s="8">
        <f t="shared" si="0"/>
        <v>6.9480185280494169</v>
      </c>
      <c r="G133" s="14">
        <v>8.8699999999999992</v>
      </c>
      <c r="H133" s="10">
        <v>8.8945373101715308</v>
      </c>
      <c r="I133" s="10">
        <v>10.030235988200591</v>
      </c>
      <c r="J133" s="8">
        <v>0.28555249999999999</v>
      </c>
      <c r="K133" s="8">
        <v>4.8819724999999998</v>
      </c>
      <c r="L133" s="8" t="s">
        <v>16</v>
      </c>
      <c r="M133" s="8" t="s">
        <v>16</v>
      </c>
      <c r="N133" s="11" t="s">
        <v>16</v>
      </c>
    </row>
    <row r="134" spans="1:14" x14ac:dyDescent="0.2">
      <c r="A134" s="12">
        <v>41529</v>
      </c>
      <c r="B134" s="9">
        <v>5</v>
      </c>
      <c r="C134" s="6" t="s">
        <v>17</v>
      </c>
      <c r="D134" s="7" t="s">
        <v>20</v>
      </c>
      <c r="E134" s="13">
        <v>95.620842572062088</v>
      </c>
      <c r="F134" s="8">
        <f t="shared" si="0"/>
        <v>4.379157427937912</v>
      </c>
      <c r="G134" s="14">
        <v>8.8800000000000008</v>
      </c>
      <c r="H134" s="10">
        <v>193.14968688495256</v>
      </c>
      <c r="I134" s="10">
        <v>10.483793165145823</v>
      </c>
      <c r="J134" s="8">
        <v>0.24263100000000001</v>
      </c>
      <c r="K134" s="8">
        <v>4.9816590000000005</v>
      </c>
      <c r="L134" s="8" t="s">
        <v>16</v>
      </c>
      <c r="M134" s="8" t="s">
        <v>16</v>
      </c>
      <c r="N134" s="11" t="s">
        <v>16</v>
      </c>
    </row>
    <row r="135" spans="1:14" x14ac:dyDescent="0.2">
      <c r="A135" s="12">
        <v>41529</v>
      </c>
      <c r="B135" s="9">
        <v>6</v>
      </c>
      <c r="C135" s="6" t="s">
        <v>17</v>
      </c>
      <c r="D135" s="7" t="s">
        <v>20</v>
      </c>
      <c r="E135" s="13">
        <v>94.005934718100875</v>
      </c>
      <c r="F135" s="8">
        <f t="shared" si="0"/>
        <v>5.9940652818991254</v>
      </c>
      <c r="G135" s="14">
        <v>8.9600000000000009</v>
      </c>
      <c r="H135" s="10">
        <v>10.727372985437503</v>
      </c>
      <c r="I135" s="10">
        <v>12.353372434017597</v>
      </c>
      <c r="J135" s="8">
        <v>0.40491449999999996</v>
      </c>
      <c r="K135" s="8">
        <v>6.9407230000000002</v>
      </c>
      <c r="L135" s="8" t="s">
        <v>16</v>
      </c>
      <c r="M135" s="8" t="s">
        <v>16</v>
      </c>
      <c r="N135" s="11" t="s">
        <v>16</v>
      </c>
    </row>
    <row r="136" spans="1:14" x14ac:dyDescent="0.2">
      <c r="A136" s="12">
        <v>41529</v>
      </c>
      <c r="B136" s="9">
        <v>7</v>
      </c>
      <c r="C136" s="6" t="s">
        <v>18</v>
      </c>
      <c r="D136" s="7" t="s">
        <v>20</v>
      </c>
      <c r="E136" s="13">
        <v>62.258953168044073</v>
      </c>
      <c r="F136" s="8">
        <f t="shared" si="0"/>
        <v>37.741046831955927</v>
      </c>
      <c r="G136" s="14">
        <v>7.41</v>
      </c>
      <c r="H136" s="10">
        <v>45.91445427728614</v>
      </c>
      <c r="I136" s="10">
        <v>0</v>
      </c>
      <c r="J136" s="8">
        <v>1.0491155000000001</v>
      </c>
      <c r="K136" s="8">
        <v>41.668565999999998</v>
      </c>
      <c r="L136" s="8" t="s">
        <v>16</v>
      </c>
      <c r="M136" s="8" t="s">
        <v>16</v>
      </c>
      <c r="N136" s="11" t="s">
        <v>16</v>
      </c>
    </row>
    <row r="137" spans="1:14" x14ac:dyDescent="0.2">
      <c r="A137" s="12">
        <v>41529</v>
      </c>
      <c r="B137" s="9">
        <v>8</v>
      </c>
      <c r="C137" s="6" t="s">
        <v>18</v>
      </c>
      <c r="D137" s="7" t="s">
        <v>20</v>
      </c>
      <c r="E137" s="13">
        <v>71.216407355021218</v>
      </c>
      <c r="F137" s="8">
        <f t="shared" si="0"/>
        <v>28.783592644978782</v>
      </c>
      <c r="G137" s="14">
        <v>7.79</v>
      </c>
      <c r="H137" s="10">
        <v>36.929692154915593</v>
      </c>
      <c r="I137" s="10">
        <v>0</v>
      </c>
      <c r="J137" s="8">
        <v>1.3156889999999999</v>
      </c>
      <c r="K137" s="8">
        <v>29.88194</v>
      </c>
      <c r="L137" s="8" t="s">
        <v>16</v>
      </c>
      <c r="M137" s="8" t="s">
        <v>16</v>
      </c>
      <c r="N137" s="11" t="s">
        <v>16</v>
      </c>
    </row>
    <row r="138" spans="1:14" x14ac:dyDescent="0.2">
      <c r="A138" s="12">
        <v>41529</v>
      </c>
      <c r="B138" s="9">
        <v>9</v>
      </c>
      <c r="C138" s="6" t="s">
        <v>18</v>
      </c>
      <c r="D138" s="7" t="s">
        <v>20</v>
      </c>
      <c r="E138" s="13">
        <v>72.90431837425912</v>
      </c>
      <c r="F138" s="8">
        <f t="shared" si="0"/>
        <v>27.09568162574088</v>
      </c>
      <c r="G138" s="14">
        <v>7.62</v>
      </c>
      <c r="H138" s="10">
        <v>43.333564465708612</v>
      </c>
      <c r="I138" s="10">
        <v>0</v>
      </c>
      <c r="J138" s="8">
        <v>1.0713619999999999</v>
      </c>
      <c r="K138" s="8">
        <v>41.660902</v>
      </c>
      <c r="L138" s="8" t="s">
        <v>16</v>
      </c>
      <c r="M138" s="8" t="s">
        <v>16</v>
      </c>
      <c r="N138" s="11" t="s">
        <v>16</v>
      </c>
    </row>
    <row r="139" spans="1:14" x14ac:dyDescent="0.2">
      <c r="A139" s="12">
        <v>41542</v>
      </c>
      <c r="B139" s="9">
        <v>1</v>
      </c>
      <c r="C139" s="6" t="s">
        <v>14</v>
      </c>
      <c r="D139" s="7" t="s">
        <v>20</v>
      </c>
      <c r="E139" s="13">
        <v>63.149437600428506</v>
      </c>
      <c r="F139" s="8">
        <f t="shared" si="0"/>
        <v>36.850562399571494</v>
      </c>
      <c r="G139" s="8">
        <v>8.61</v>
      </c>
      <c r="H139" s="10">
        <v>1244.6111036709669</v>
      </c>
      <c r="I139" s="10">
        <v>0</v>
      </c>
      <c r="J139" s="8">
        <v>0.65958399999999995</v>
      </c>
      <c r="K139" s="8">
        <v>7.7998244999999997</v>
      </c>
      <c r="L139" s="8" t="s">
        <v>16</v>
      </c>
      <c r="M139" s="8" t="s">
        <v>16</v>
      </c>
      <c r="N139" s="11" t="s">
        <v>16</v>
      </c>
    </row>
    <row r="140" spans="1:14" x14ac:dyDescent="0.2">
      <c r="A140" s="12">
        <v>41542</v>
      </c>
      <c r="B140" s="9">
        <v>2</v>
      </c>
      <c r="C140" s="6" t="s">
        <v>14</v>
      </c>
      <c r="D140" s="7" t="s">
        <v>20</v>
      </c>
      <c r="E140" s="13">
        <v>61.462814996926859</v>
      </c>
      <c r="F140" s="8">
        <f t="shared" si="0"/>
        <v>38.537185003073141</v>
      </c>
      <c r="G140" s="8">
        <v>8.57</v>
      </c>
      <c r="H140" s="10">
        <v>1245.4684999999999</v>
      </c>
      <c r="I140" s="10">
        <v>0</v>
      </c>
      <c r="J140" s="8">
        <v>0.79745149999999998</v>
      </c>
      <c r="K140" s="8">
        <v>9.8243660000000013</v>
      </c>
      <c r="L140" s="8" t="s">
        <v>16</v>
      </c>
      <c r="M140" s="8" t="s">
        <v>16</v>
      </c>
      <c r="N140" s="11" t="s">
        <v>16</v>
      </c>
    </row>
    <row r="141" spans="1:14" x14ac:dyDescent="0.2">
      <c r="A141" s="12">
        <v>41542</v>
      </c>
      <c r="B141" s="9">
        <v>3</v>
      </c>
      <c r="C141" s="6" t="s">
        <v>14</v>
      </c>
      <c r="D141" s="7" t="s">
        <v>20</v>
      </c>
      <c r="E141" s="13">
        <v>59.144625773776042</v>
      </c>
      <c r="F141" s="8">
        <f t="shared" si="0"/>
        <v>40.855374226223958</v>
      </c>
      <c r="G141" s="8">
        <v>8.51</v>
      </c>
      <c r="H141" s="10">
        <v>274.0650751807446</v>
      </c>
      <c r="I141" s="10">
        <v>0</v>
      </c>
      <c r="J141" s="8">
        <v>0.89859050000000007</v>
      </c>
      <c r="K141" s="8">
        <v>11.370421</v>
      </c>
      <c r="L141" s="8" t="s">
        <v>16</v>
      </c>
      <c r="M141" s="8" t="s">
        <v>16</v>
      </c>
      <c r="N141" s="11" t="s">
        <v>16</v>
      </c>
    </row>
    <row r="142" spans="1:14" x14ac:dyDescent="0.2">
      <c r="A142" s="12">
        <v>41542</v>
      </c>
      <c r="B142" s="9">
        <v>4</v>
      </c>
      <c r="C142" s="6" t="s">
        <v>17</v>
      </c>
      <c r="D142" s="7" t="s">
        <v>20</v>
      </c>
      <c r="E142" s="13">
        <v>81.401475237091674</v>
      </c>
      <c r="F142" s="8">
        <f t="shared" si="0"/>
        <v>18.598524762908326</v>
      </c>
      <c r="G142" s="8">
        <v>8.65</v>
      </c>
      <c r="H142" s="10">
        <v>107.04434795335904</v>
      </c>
      <c r="I142" s="10">
        <v>0</v>
      </c>
      <c r="J142" s="8">
        <v>0.1770265</v>
      </c>
      <c r="K142" s="8">
        <v>5.5643770000000004</v>
      </c>
      <c r="L142" s="8" t="s">
        <v>16</v>
      </c>
      <c r="M142" s="8" t="s">
        <v>16</v>
      </c>
      <c r="N142" s="11" t="s">
        <v>16</v>
      </c>
    </row>
    <row r="143" spans="1:14" x14ac:dyDescent="0.2">
      <c r="A143" s="12">
        <v>41542</v>
      </c>
      <c r="B143" s="9">
        <v>5</v>
      </c>
      <c r="C143" s="6" t="s">
        <v>17</v>
      </c>
      <c r="D143" s="7" t="s">
        <v>20</v>
      </c>
      <c r="E143" s="13">
        <v>82.581869957285235</v>
      </c>
      <c r="F143" s="8">
        <f t="shared" si="0"/>
        <v>17.418130042714765</v>
      </c>
      <c r="G143" s="8">
        <v>9.06</v>
      </c>
      <c r="H143" s="10">
        <v>83.860696517412947</v>
      </c>
      <c r="I143" s="10">
        <v>0</v>
      </c>
      <c r="J143" s="8">
        <v>0.31372850000000002</v>
      </c>
      <c r="K143" s="8">
        <v>6.4001355000000002</v>
      </c>
      <c r="L143" s="8" t="s">
        <v>16</v>
      </c>
      <c r="M143" s="8" t="s">
        <v>16</v>
      </c>
      <c r="N143" s="11" t="s">
        <v>16</v>
      </c>
    </row>
    <row r="144" spans="1:14" x14ac:dyDescent="0.2">
      <c r="A144" s="12">
        <v>41542</v>
      </c>
      <c r="B144" s="9">
        <v>6</v>
      </c>
      <c r="C144" s="6" t="s">
        <v>17</v>
      </c>
      <c r="D144" s="7" t="s">
        <v>20</v>
      </c>
      <c r="E144" s="13">
        <v>78.902147971360364</v>
      </c>
      <c r="F144" s="8">
        <f t="shared" si="0"/>
        <v>21.097852028639636</v>
      </c>
      <c r="G144" s="8">
        <v>8.74</v>
      </c>
      <c r="H144" s="10">
        <v>937.23684210526346</v>
      </c>
      <c r="I144" s="10">
        <v>0</v>
      </c>
      <c r="J144" s="8">
        <v>0.4396795</v>
      </c>
      <c r="K144" s="8">
        <v>6.5460520000000004</v>
      </c>
      <c r="L144" s="8" t="s">
        <v>16</v>
      </c>
      <c r="M144" s="8" t="s">
        <v>16</v>
      </c>
      <c r="N144" s="11" t="s">
        <v>16</v>
      </c>
    </row>
    <row r="145" spans="1:14" x14ac:dyDescent="0.2">
      <c r="A145" s="12">
        <v>41542</v>
      </c>
      <c r="B145" s="9">
        <v>7</v>
      </c>
      <c r="C145" s="6" t="s">
        <v>18</v>
      </c>
      <c r="D145" s="7" t="s">
        <v>20</v>
      </c>
      <c r="E145" s="13">
        <v>37.898465171192449</v>
      </c>
      <c r="F145" s="8">
        <f t="shared" si="0"/>
        <v>62.101534828807551</v>
      </c>
      <c r="G145" s="8">
        <v>8.5</v>
      </c>
      <c r="H145" s="10">
        <v>631.43317679515212</v>
      </c>
      <c r="I145" s="10">
        <v>0.76664651818787688</v>
      </c>
      <c r="J145" s="8">
        <v>1.4775119999999999</v>
      </c>
      <c r="K145" s="8">
        <v>29.899439000000001</v>
      </c>
      <c r="L145" s="8" t="s">
        <v>16</v>
      </c>
      <c r="M145" s="8" t="s">
        <v>16</v>
      </c>
      <c r="N145" s="11" t="s">
        <v>16</v>
      </c>
    </row>
    <row r="146" spans="1:14" x14ac:dyDescent="0.2">
      <c r="A146" s="12">
        <v>41542</v>
      </c>
      <c r="B146" s="9">
        <v>8</v>
      </c>
      <c r="C146" s="6" t="s">
        <v>18</v>
      </c>
      <c r="D146" s="7" t="s">
        <v>20</v>
      </c>
      <c r="E146" s="13">
        <v>47.425897035881434</v>
      </c>
      <c r="F146" s="8">
        <f t="shared" si="0"/>
        <v>52.574102964118566</v>
      </c>
      <c r="G146" s="8">
        <v>8.5500000000000007</v>
      </c>
      <c r="H146" s="10">
        <v>336.73107516903099</v>
      </c>
      <c r="I146" s="10">
        <v>2.3581797693225512</v>
      </c>
      <c r="J146" s="8">
        <v>1.1643669999999999</v>
      </c>
      <c r="K146" s="8">
        <v>30.857829000000002</v>
      </c>
      <c r="L146" s="8" t="s">
        <v>16</v>
      </c>
      <c r="M146" s="8" t="s">
        <v>16</v>
      </c>
      <c r="N146" s="11" t="s">
        <v>16</v>
      </c>
    </row>
    <row r="147" spans="1:14" x14ac:dyDescent="0.2">
      <c r="A147" s="12">
        <v>41542</v>
      </c>
      <c r="B147" s="9">
        <v>9</v>
      </c>
      <c r="C147" s="6" t="s">
        <v>18</v>
      </c>
      <c r="D147" s="7" t="s">
        <v>20</v>
      </c>
      <c r="E147" s="13">
        <v>41.616314199395774</v>
      </c>
      <c r="F147" s="8">
        <f t="shared" si="0"/>
        <v>58.383685800604226</v>
      </c>
      <c r="G147" s="8">
        <v>8.43</v>
      </c>
      <c r="H147" s="10">
        <v>1981.9393967240226</v>
      </c>
      <c r="I147" s="10">
        <v>2.2909710767534284</v>
      </c>
      <c r="J147" s="8">
        <v>1.4735955000000001</v>
      </c>
      <c r="K147" s="8">
        <v>31.928620500000001</v>
      </c>
      <c r="L147" s="8" t="s">
        <v>16</v>
      </c>
      <c r="M147" s="8" t="s">
        <v>16</v>
      </c>
      <c r="N147" s="11" t="s">
        <v>16</v>
      </c>
    </row>
    <row r="148" spans="1:14" x14ac:dyDescent="0.2">
      <c r="A148" s="12">
        <v>41543</v>
      </c>
      <c r="B148" s="9">
        <v>1</v>
      </c>
      <c r="C148" s="6" t="s">
        <v>14</v>
      </c>
      <c r="D148" s="7" t="s">
        <v>20</v>
      </c>
      <c r="E148" s="13">
        <v>69.157202630005969</v>
      </c>
      <c r="F148" s="8">
        <f t="shared" si="0"/>
        <v>30.842797369994031</v>
      </c>
      <c r="G148" s="14">
        <v>8.82</v>
      </c>
      <c r="H148" s="10">
        <v>1199.0188863311571</v>
      </c>
      <c r="I148" s="10">
        <v>0</v>
      </c>
      <c r="J148" s="8">
        <v>0.56786749999999997</v>
      </c>
      <c r="K148" s="8">
        <v>7.3146749999999994</v>
      </c>
      <c r="L148" s="8">
        <v>81.256355214100026</v>
      </c>
      <c r="M148" s="8">
        <f t="shared" si="1"/>
        <v>18.743644785899974</v>
      </c>
      <c r="N148" s="11" t="s">
        <v>16</v>
      </c>
    </row>
    <row r="149" spans="1:14" x14ac:dyDescent="0.2">
      <c r="A149" s="12">
        <v>41543</v>
      </c>
      <c r="B149" s="9">
        <v>2</v>
      </c>
      <c r="C149" s="6" t="s">
        <v>14</v>
      </c>
      <c r="D149" s="7" t="s">
        <v>20</v>
      </c>
      <c r="E149" s="13">
        <v>66.786355475763017</v>
      </c>
      <c r="F149" s="8">
        <f t="shared" si="0"/>
        <v>33.213644524236983</v>
      </c>
      <c r="G149" s="14">
        <v>8.76</v>
      </c>
      <c r="H149" s="10">
        <v>1726.2241625569302</v>
      </c>
      <c r="I149" s="10">
        <v>0.45257094348775156</v>
      </c>
      <c r="J149" s="8">
        <v>0.87591700000000006</v>
      </c>
      <c r="K149" s="8">
        <v>10.6433415</v>
      </c>
      <c r="L149" s="8">
        <v>76.118486323049979</v>
      </c>
      <c r="M149" s="8">
        <f t="shared" si="1"/>
        <v>23.881513676950021</v>
      </c>
      <c r="N149" s="11" t="s">
        <v>16</v>
      </c>
    </row>
    <row r="150" spans="1:14" x14ac:dyDescent="0.2">
      <c r="A150" s="12">
        <v>41543</v>
      </c>
      <c r="B150" s="9">
        <v>3</v>
      </c>
      <c r="C150" s="6" t="s">
        <v>14</v>
      </c>
      <c r="D150" s="7" t="s">
        <v>20</v>
      </c>
      <c r="E150" s="13">
        <v>70.614035087719301</v>
      </c>
      <c r="F150" s="8">
        <f t="shared" si="0"/>
        <v>29.385964912280699</v>
      </c>
      <c r="G150" s="14">
        <v>8.74</v>
      </c>
      <c r="H150" s="10">
        <v>50.981366459627331</v>
      </c>
      <c r="I150" s="10">
        <v>5.888382792730618</v>
      </c>
      <c r="J150" s="8">
        <v>0.68940449999999998</v>
      </c>
      <c r="K150" s="8">
        <v>9.1761170000000014</v>
      </c>
      <c r="L150" s="8">
        <v>80.362632209659822</v>
      </c>
      <c r="M150" s="8">
        <f t="shared" si="1"/>
        <v>19.637367790340178</v>
      </c>
      <c r="N150" s="11" t="s">
        <v>16</v>
      </c>
    </row>
    <row r="151" spans="1:14" x14ac:dyDescent="0.2">
      <c r="A151" s="12">
        <v>41543</v>
      </c>
      <c r="B151" s="9">
        <v>4</v>
      </c>
      <c r="C151" s="6" t="s">
        <v>17</v>
      </c>
      <c r="D151" s="7" t="s">
        <v>20</v>
      </c>
      <c r="E151" s="13">
        <v>82.344213649851625</v>
      </c>
      <c r="F151" s="8">
        <f t="shared" si="0"/>
        <v>17.655786350148375</v>
      </c>
      <c r="G151" s="14">
        <v>8.6</v>
      </c>
      <c r="H151" s="10">
        <v>17.417655869268771</v>
      </c>
      <c r="I151" s="10">
        <v>26.397692978338135</v>
      </c>
      <c r="J151" s="8">
        <v>0.26549600000000001</v>
      </c>
      <c r="K151" s="8">
        <v>6.5306534999999997</v>
      </c>
      <c r="L151" s="8">
        <v>92.963454923197389</v>
      </c>
      <c r="M151" s="8">
        <f t="shared" si="1"/>
        <v>7.0365450768026108</v>
      </c>
      <c r="N151" s="11" t="s">
        <v>16</v>
      </c>
    </row>
    <row r="152" spans="1:14" x14ac:dyDescent="0.2">
      <c r="A152" s="12">
        <v>41543</v>
      </c>
      <c r="B152" s="9">
        <v>5</v>
      </c>
      <c r="C152" s="6" t="s">
        <v>17</v>
      </c>
      <c r="D152" s="7" t="s">
        <v>20</v>
      </c>
      <c r="E152" s="13">
        <v>81.020107896027454</v>
      </c>
      <c r="F152" s="8">
        <f t="shared" si="0"/>
        <v>18.979892103972546</v>
      </c>
      <c r="G152" s="14">
        <v>9.02</v>
      </c>
      <c r="H152" s="10">
        <v>106.53948779106891</v>
      </c>
      <c r="I152" s="10">
        <v>1.8237595316396233</v>
      </c>
      <c r="J152" s="8">
        <v>0.37442900000000001</v>
      </c>
      <c r="K152" s="8">
        <v>7.2876514999999999</v>
      </c>
      <c r="L152" s="8">
        <v>91.912784935579765</v>
      </c>
      <c r="M152" s="8">
        <f t="shared" si="1"/>
        <v>8.087215064420235</v>
      </c>
      <c r="N152" s="11" t="s">
        <v>16</v>
      </c>
    </row>
    <row r="153" spans="1:14" x14ac:dyDescent="0.2">
      <c r="A153" s="12">
        <v>41543</v>
      </c>
      <c r="B153" s="9">
        <v>6</v>
      </c>
      <c r="C153" s="6" t="s">
        <v>17</v>
      </c>
      <c r="D153" s="7" t="s">
        <v>20</v>
      </c>
      <c r="E153" s="13">
        <v>82.803234501347703</v>
      </c>
      <c r="F153" s="8">
        <f t="shared" si="0"/>
        <v>17.196765498652297</v>
      </c>
      <c r="G153" s="14">
        <v>8.8800000000000008</v>
      </c>
      <c r="H153" s="10">
        <v>46.365289991624792</v>
      </c>
      <c r="I153" s="10">
        <v>20.755142902010054</v>
      </c>
      <c r="J153" s="8">
        <v>0.3393215</v>
      </c>
      <c r="K153" s="8">
        <v>5.9583370000000002</v>
      </c>
      <c r="L153" s="8">
        <v>94.164345982792327</v>
      </c>
      <c r="M153" s="8">
        <f t="shared" si="1"/>
        <v>5.8356540172076734</v>
      </c>
      <c r="N153" s="11" t="s">
        <v>16</v>
      </c>
    </row>
    <row r="154" spans="1:14" x14ac:dyDescent="0.2">
      <c r="A154" s="12">
        <v>41543</v>
      </c>
      <c r="B154" s="9">
        <v>7</v>
      </c>
      <c r="C154" s="6" t="s">
        <v>18</v>
      </c>
      <c r="D154" s="7" t="s">
        <v>20</v>
      </c>
      <c r="E154" s="13">
        <v>37.508463100880164</v>
      </c>
      <c r="F154" s="8">
        <f t="shared" si="0"/>
        <v>62.491536899119836</v>
      </c>
      <c r="G154" s="14">
        <v>8.6</v>
      </c>
      <c r="H154" s="10">
        <v>3070.0142216387708</v>
      </c>
      <c r="I154" s="10">
        <v>3.0700142216387705</v>
      </c>
      <c r="J154" s="8">
        <v>1.5901429999999999</v>
      </c>
      <c r="K154" s="8">
        <v>31.440139500000001</v>
      </c>
      <c r="L154" s="8">
        <v>16.962856227985931</v>
      </c>
      <c r="M154" s="8">
        <f t="shared" si="1"/>
        <v>83.037143772014076</v>
      </c>
      <c r="N154" s="11" t="s">
        <v>16</v>
      </c>
    </row>
    <row r="155" spans="1:14" x14ac:dyDescent="0.2">
      <c r="A155" s="12">
        <v>41543</v>
      </c>
      <c r="B155" s="9">
        <v>8</v>
      </c>
      <c r="C155" s="6" t="s">
        <v>18</v>
      </c>
      <c r="D155" s="7" t="s">
        <v>20</v>
      </c>
      <c r="E155" s="13">
        <v>44.274809160305345</v>
      </c>
      <c r="F155" s="8">
        <f t="shared" si="0"/>
        <v>55.725190839694655</v>
      </c>
      <c r="G155" s="14">
        <v>8.35</v>
      </c>
      <c r="H155" s="10">
        <v>228.02943225357021</v>
      </c>
      <c r="I155" s="10">
        <v>3.9240682688958546</v>
      </c>
      <c r="J155" s="8">
        <v>1.2269014999999999</v>
      </c>
      <c r="K155" s="8">
        <v>32.795238499999996</v>
      </c>
      <c r="L155" s="8">
        <v>21.536868574809546</v>
      </c>
      <c r="M155" s="8">
        <f t="shared" si="1"/>
        <v>78.463131425190454</v>
      </c>
      <c r="N155" s="11" t="s">
        <v>16</v>
      </c>
    </row>
    <row r="156" spans="1:14" x14ac:dyDescent="0.2">
      <c r="A156" s="12">
        <v>41543</v>
      </c>
      <c r="B156" s="9">
        <v>9</v>
      </c>
      <c r="C156" s="6" t="s">
        <v>18</v>
      </c>
      <c r="D156" s="7" t="s">
        <v>20</v>
      </c>
      <c r="E156" s="13">
        <v>37.791601866251931</v>
      </c>
      <c r="F156" s="8">
        <f t="shared" si="0"/>
        <v>62.208398133748069</v>
      </c>
      <c r="G156" s="14">
        <v>8.27</v>
      </c>
      <c r="H156" s="10">
        <v>272.62750966454678</v>
      </c>
      <c r="I156" s="10">
        <v>0.27530032838674834</v>
      </c>
      <c r="J156" s="8">
        <v>1.2138175</v>
      </c>
      <c r="K156" s="8">
        <v>36.989223499999994</v>
      </c>
      <c r="L156" s="8">
        <v>16.316673666526697</v>
      </c>
      <c r="M156" s="8">
        <f t="shared" si="1"/>
        <v>83.683326333473303</v>
      </c>
      <c r="N156" s="11" t="s">
        <v>16</v>
      </c>
    </row>
    <row r="157" spans="1:14" x14ac:dyDescent="0.2">
      <c r="A157" s="12">
        <v>41571</v>
      </c>
      <c r="B157" s="9">
        <v>1</v>
      </c>
      <c r="C157" s="6" t="s">
        <v>14</v>
      </c>
      <c r="D157" s="7" t="s">
        <v>20</v>
      </c>
      <c r="E157" s="13">
        <v>70.345596432552952</v>
      </c>
      <c r="F157" s="8">
        <f t="shared" si="0"/>
        <v>29.654403567447048</v>
      </c>
      <c r="G157" s="14">
        <v>8.52</v>
      </c>
      <c r="H157" s="10">
        <v>21.728950462655284</v>
      </c>
      <c r="I157" s="10">
        <v>4.9172332702827051</v>
      </c>
      <c r="J157" s="8">
        <v>0.63211700000000004</v>
      </c>
      <c r="K157" s="8">
        <v>7.9079439999999996</v>
      </c>
      <c r="L157" s="8" t="s">
        <v>16</v>
      </c>
      <c r="M157" s="8" t="s">
        <v>16</v>
      </c>
      <c r="N157" s="11" t="s">
        <v>16</v>
      </c>
    </row>
    <row r="158" spans="1:14" x14ac:dyDescent="0.2">
      <c r="A158" s="12">
        <v>41571</v>
      </c>
      <c r="B158" s="9">
        <v>2</v>
      </c>
      <c r="C158" s="6" t="s">
        <v>14</v>
      </c>
      <c r="D158" s="7" t="s">
        <v>20</v>
      </c>
      <c r="E158" s="13">
        <v>68.341404358353515</v>
      </c>
      <c r="F158" s="8">
        <f t="shared" si="0"/>
        <v>31.658595641646485</v>
      </c>
      <c r="G158" s="14">
        <v>8.8000000000000007</v>
      </c>
      <c r="H158" s="10">
        <v>16.928130778673875</v>
      </c>
      <c r="I158" s="10">
        <v>7.2758690348546295</v>
      </c>
      <c r="J158" s="8">
        <v>0.88973550000000001</v>
      </c>
      <c r="K158" s="8">
        <v>9.3575210000000002</v>
      </c>
      <c r="L158" s="8" t="s">
        <v>16</v>
      </c>
      <c r="M158" s="8" t="s">
        <v>16</v>
      </c>
      <c r="N158" s="11" t="s">
        <v>16</v>
      </c>
    </row>
    <row r="159" spans="1:14" x14ac:dyDescent="0.2">
      <c r="A159" s="12">
        <v>41571</v>
      </c>
      <c r="B159" s="9">
        <v>3</v>
      </c>
      <c r="C159" s="6" t="s">
        <v>14</v>
      </c>
      <c r="D159" s="7" t="s">
        <v>20</v>
      </c>
      <c r="E159" s="13">
        <v>70.700985761226733</v>
      </c>
      <c r="F159" s="8">
        <f t="shared" si="0"/>
        <v>29.299014238773267</v>
      </c>
      <c r="G159" s="14">
        <v>8.69</v>
      </c>
      <c r="H159" s="10">
        <v>15.778816623785072</v>
      </c>
      <c r="I159" s="10">
        <v>10.647147433527048</v>
      </c>
      <c r="J159" s="8">
        <v>0.81547600000000009</v>
      </c>
      <c r="K159" s="8">
        <v>8.6847100000000008</v>
      </c>
      <c r="L159" s="8" t="s">
        <v>16</v>
      </c>
      <c r="M159" s="8" t="s">
        <v>16</v>
      </c>
      <c r="N159" s="11" t="s">
        <v>16</v>
      </c>
    </row>
    <row r="160" spans="1:14" x14ac:dyDescent="0.2">
      <c r="A160" s="12">
        <v>41571</v>
      </c>
      <c r="B160" s="9">
        <v>4</v>
      </c>
      <c r="C160" s="6" t="s">
        <v>17</v>
      </c>
      <c r="D160" s="7" t="s">
        <v>20</v>
      </c>
      <c r="E160" s="13">
        <v>84.650455927051667</v>
      </c>
      <c r="F160" s="8">
        <f t="shared" si="0"/>
        <v>15.349544072948333</v>
      </c>
      <c r="G160" s="14">
        <v>9.08</v>
      </c>
      <c r="H160" s="10">
        <v>9.438932044012299</v>
      </c>
      <c r="I160" s="10">
        <v>8.1640329203476902</v>
      </c>
      <c r="J160" s="8">
        <v>0.21543899999999999</v>
      </c>
      <c r="K160" s="8">
        <v>5.3544669999999996</v>
      </c>
      <c r="L160" s="8" t="s">
        <v>16</v>
      </c>
      <c r="M160" s="8" t="s">
        <v>16</v>
      </c>
      <c r="N160" s="11" t="s">
        <v>16</v>
      </c>
    </row>
    <row r="161" spans="1:14" x14ac:dyDescent="0.2">
      <c r="A161" s="12">
        <v>41571</v>
      </c>
      <c r="B161" s="9">
        <v>5</v>
      </c>
      <c r="C161" s="6" t="s">
        <v>17</v>
      </c>
      <c r="D161" s="7" t="s">
        <v>20</v>
      </c>
      <c r="E161" s="13">
        <v>82.337662337662337</v>
      </c>
      <c r="F161" s="8">
        <f t="shared" si="0"/>
        <v>17.662337662337663</v>
      </c>
      <c r="G161" s="14">
        <v>8.9600000000000009</v>
      </c>
      <c r="H161" s="10">
        <v>14.129212605803165</v>
      </c>
      <c r="I161" s="10">
        <v>6.8000593434737802</v>
      </c>
      <c r="J161" s="8">
        <v>0.44291599999999998</v>
      </c>
      <c r="K161" s="8">
        <v>5.4397525</v>
      </c>
      <c r="L161" s="8" t="s">
        <v>16</v>
      </c>
      <c r="M161" s="8" t="s">
        <v>16</v>
      </c>
      <c r="N161" s="11" t="s">
        <v>16</v>
      </c>
    </row>
    <row r="162" spans="1:14" x14ac:dyDescent="0.2">
      <c r="A162" s="12">
        <v>41571</v>
      </c>
      <c r="B162" s="9">
        <v>6</v>
      </c>
      <c r="C162" s="6" t="s">
        <v>17</v>
      </c>
      <c r="D162" s="7" t="s">
        <v>20</v>
      </c>
      <c r="E162" s="13">
        <v>85.221078134463966</v>
      </c>
      <c r="F162" s="8">
        <f t="shared" si="0"/>
        <v>14.778921865536034</v>
      </c>
      <c r="G162" s="14">
        <v>9.08</v>
      </c>
      <c r="H162" s="10">
        <v>14.05778744185719</v>
      </c>
      <c r="I162" s="10">
        <v>5.5998789644422855</v>
      </c>
      <c r="J162" s="8">
        <v>0.35919699999999999</v>
      </c>
      <c r="K162" s="8">
        <v>6.1912909999999997</v>
      </c>
      <c r="L162" s="8" t="s">
        <v>16</v>
      </c>
      <c r="M162" s="8" t="s">
        <v>16</v>
      </c>
      <c r="N162" s="11" t="s">
        <v>16</v>
      </c>
    </row>
    <row r="163" spans="1:14" x14ac:dyDescent="0.2">
      <c r="A163" s="12">
        <v>41571</v>
      </c>
      <c r="B163" s="9">
        <v>7</v>
      </c>
      <c r="C163" s="6" t="s">
        <v>18</v>
      </c>
      <c r="D163" s="7" t="s">
        <v>20</v>
      </c>
      <c r="E163" s="13">
        <v>34.874235214140036</v>
      </c>
      <c r="F163" s="8">
        <f t="shared" si="0"/>
        <v>65.125764785859957</v>
      </c>
      <c r="G163" s="14">
        <v>8.0399999999999991</v>
      </c>
      <c r="H163" s="10">
        <v>152.11803118908384</v>
      </c>
      <c r="I163" s="10">
        <v>3.4839473684210529</v>
      </c>
      <c r="J163" s="8">
        <v>1.2382205000000002</v>
      </c>
      <c r="K163" s="8">
        <v>44.072832500000004</v>
      </c>
      <c r="L163" s="8" t="s">
        <v>16</v>
      </c>
      <c r="M163" s="8" t="s">
        <v>16</v>
      </c>
      <c r="N163" s="11" t="s">
        <v>16</v>
      </c>
    </row>
    <row r="164" spans="1:14" x14ac:dyDescent="0.2">
      <c r="A164" s="12">
        <v>41571</v>
      </c>
      <c r="B164" s="9">
        <v>8</v>
      </c>
      <c r="C164" s="6" t="s">
        <v>18</v>
      </c>
      <c r="D164" s="7" t="s">
        <v>20</v>
      </c>
      <c r="E164" s="13">
        <v>38.16689466484268</v>
      </c>
      <c r="F164" s="8">
        <f t="shared" si="0"/>
        <v>61.83310533515732</v>
      </c>
      <c r="G164" s="14">
        <v>8.25</v>
      </c>
      <c r="H164" s="10">
        <v>91.246277572709943</v>
      </c>
      <c r="I164" s="10">
        <v>0.60092191372884696</v>
      </c>
      <c r="J164" s="8">
        <v>1.3303975000000001</v>
      </c>
      <c r="K164" s="8">
        <v>33.402748000000003</v>
      </c>
      <c r="L164" s="8" t="s">
        <v>16</v>
      </c>
      <c r="M164" s="8" t="s">
        <v>16</v>
      </c>
      <c r="N164" s="11" t="s">
        <v>16</v>
      </c>
    </row>
    <row r="165" spans="1:14" x14ac:dyDescent="0.2">
      <c r="A165" s="12">
        <v>41571</v>
      </c>
      <c r="B165" s="9">
        <v>9</v>
      </c>
      <c r="C165" s="6" t="s">
        <v>18</v>
      </c>
      <c r="D165" s="7" t="s">
        <v>20</v>
      </c>
      <c r="E165" s="13">
        <v>35.648148148148145</v>
      </c>
      <c r="F165" s="8">
        <f t="shared" si="0"/>
        <v>64.351851851851848</v>
      </c>
      <c r="G165" s="14">
        <v>8.07</v>
      </c>
      <c r="H165" s="10">
        <v>112.49186256781195</v>
      </c>
      <c r="I165" s="10">
        <v>1.325188229492027</v>
      </c>
      <c r="J165" s="8">
        <v>1.2791060000000001</v>
      </c>
      <c r="K165" s="8">
        <v>33.683917999999998</v>
      </c>
      <c r="L165" s="8" t="s">
        <v>16</v>
      </c>
      <c r="M165" s="8" t="s">
        <v>16</v>
      </c>
      <c r="N165" s="11" t="s">
        <v>16</v>
      </c>
    </row>
    <row r="166" spans="1:14" x14ac:dyDescent="0.2">
      <c r="A166" s="12">
        <v>41583</v>
      </c>
      <c r="B166" s="9">
        <v>1</v>
      </c>
      <c r="C166" s="6" t="s">
        <v>14</v>
      </c>
      <c r="D166" s="7" t="s">
        <v>20</v>
      </c>
      <c r="E166" s="8">
        <v>46.883324453915826</v>
      </c>
      <c r="F166" s="8">
        <f t="shared" si="0"/>
        <v>53.116675546084174</v>
      </c>
      <c r="G166" s="15">
        <v>8.3800000000000008</v>
      </c>
      <c r="H166" s="10">
        <v>1443.1022441035036</v>
      </c>
      <c r="I166" s="10">
        <v>0</v>
      </c>
      <c r="J166" s="8">
        <v>0.92974650000000003</v>
      </c>
      <c r="K166" s="8">
        <v>11.105266499999999</v>
      </c>
      <c r="L166" s="8">
        <v>69.560787865066743</v>
      </c>
      <c r="M166" s="8">
        <f t="shared" si="1"/>
        <v>30.439212134933257</v>
      </c>
      <c r="N166" s="11" t="s">
        <v>16</v>
      </c>
    </row>
    <row r="167" spans="1:14" x14ac:dyDescent="0.2">
      <c r="A167" s="12">
        <v>41583</v>
      </c>
      <c r="B167" s="9">
        <v>2</v>
      </c>
      <c r="C167" s="6" t="s">
        <v>14</v>
      </c>
      <c r="D167" s="7" t="s">
        <v>20</v>
      </c>
      <c r="E167" s="8">
        <v>40.674823878383393</v>
      </c>
      <c r="F167" s="8">
        <f t="shared" si="0"/>
        <v>59.325176121616607</v>
      </c>
      <c r="G167" s="15">
        <v>8.2100000000000009</v>
      </c>
      <c r="H167" s="10">
        <v>1971.711179743942</v>
      </c>
      <c r="I167" s="10">
        <v>0</v>
      </c>
      <c r="J167" s="8">
        <v>1.0321899999999999</v>
      </c>
      <c r="K167" s="8">
        <v>10.6915625</v>
      </c>
      <c r="L167" s="8">
        <v>70.09714503881564</v>
      </c>
      <c r="M167" s="8">
        <f t="shared" si="1"/>
        <v>29.90285496118436</v>
      </c>
      <c r="N167" s="11" t="s">
        <v>16</v>
      </c>
    </row>
    <row r="168" spans="1:14" x14ac:dyDescent="0.2">
      <c r="A168" s="12">
        <v>41583</v>
      </c>
      <c r="B168" s="9">
        <v>3</v>
      </c>
      <c r="C168" s="6" t="s">
        <v>14</v>
      </c>
      <c r="D168" s="7" t="s">
        <v>20</v>
      </c>
      <c r="E168" s="8">
        <v>39.983942191890812</v>
      </c>
      <c r="F168" s="8">
        <f t="shared" si="0"/>
        <v>60.016057808109188</v>
      </c>
      <c r="G168" s="15">
        <v>8.42</v>
      </c>
      <c r="H168" s="10">
        <v>2886.7310036164558</v>
      </c>
      <c r="I168" s="10">
        <v>0</v>
      </c>
      <c r="J168" s="8">
        <v>0.86948899999999996</v>
      </c>
      <c r="K168" s="8">
        <v>13.4105475</v>
      </c>
      <c r="L168" s="8">
        <v>65.873605947955255</v>
      </c>
      <c r="M168" s="8">
        <f t="shared" si="1"/>
        <v>34.126394052044745</v>
      </c>
      <c r="N168" s="11" t="s">
        <v>16</v>
      </c>
    </row>
    <row r="169" spans="1:14" x14ac:dyDescent="0.2">
      <c r="A169" s="12">
        <v>41583</v>
      </c>
      <c r="B169" s="9">
        <v>4</v>
      </c>
      <c r="C169" s="6" t="s">
        <v>17</v>
      </c>
      <c r="D169" s="7" t="s">
        <v>20</v>
      </c>
      <c r="E169" s="8">
        <v>65.189620758483031</v>
      </c>
      <c r="F169" s="8">
        <f t="shared" si="0"/>
        <v>34.810379241516969</v>
      </c>
      <c r="G169" s="15">
        <v>8.4499999999999993</v>
      </c>
      <c r="H169" s="10">
        <v>276.95916363408691</v>
      </c>
      <c r="I169" s="10">
        <v>0</v>
      </c>
      <c r="J169" s="8">
        <v>0.397148</v>
      </c>
      <c r="K169" s="8">
        <v>7.7501049999999996</v>
      </c>
      <c r="L169" s="8">
        <v>90.415495398359496</v>
      </c>
      <c r="M169" s="8">
        <f t="shared" si="1"/>
        <v>9.5845046016405036</v>
      </c>
      <c r="N169" s="11" t="s">
        <v>16</v>
      </c>
    </row>
    <row r="170" spans="1:14" x14ac:dyDescent="0.2">
      <c r="A170" s="12">
        <v>41583</v>
      </c>
      <c r="B170" s="9">
        <v>5</v>
      </c>
      <c r="C170" s="6" t="s">
        <v>17</v>
      </c>
      <c r="D170" s="7" t="s">
        <v>20</v>
      </c>
      <c r="E170" s="8">
        <v>80.54620276842499</v>
      </c>
      <c r="F170" s="8">
        <f t="shared" si="0"/>
        <v>19.45379723157501</v>
      </c>
      <c r="G170" s="15">
        <v>8.93</v>
      </c>
      <c r="H170" s="10">
        <v>188.86017654424089</v>
      </c>
      <c r="I170" s="10">
        <v>3.3437539453734453</v>
      </c>
      <c r="J170" s="8">
        <v>0.2080785</v>
      </c>
      <c r="K170" s="8">
        <v>6.8705835000000004</v>
      </c>
      <c r="L170" s="8">
        <v>95.782753349518842</v>
      </c>
      <c r="M170" s="8">
        <f t="shared" si="1"/>
        <v>4.2172466504811581</v>
      </c>
      <c r="N170" s="11" t="s">
        <v>16</v>
      </c>
    </row>
    <row r="171" spans="1:14" x14ac:dyDescent="0.2">
      <c r="A171" s="12">
        <v>41583</v>
      </c>
      <c r="B171" s="9">
        <v>6</v>
      </c>
      <c r="C171" s="6" t="s">
        <v>17</v>
      </c>
      <c r="D171" s="7" t="s">
        <v>20</v>
      </c>
      <c r="E171" s="8">
        <v>68.465077373483879</v>
      </c>
      <c r="F171" s="8">
        <f t="shared" si="0"/>
        <v>31.534922626516121</v>
      </c>
      <c r="G171" s="15">
        <v>8.27</v>
      </c>
      <c r="H171" s="10">
        <v>1010.0657372879041</v>
      </c>
      <c r="I171" s="10">
        <v>0</v>
      </c>
      <c r="J171" s="8">
        <v>0.475908</v>
      </c>
      <c r="K171" s="8">
        <v>6.8525884999999995</v>
      </c>
      <c r="L171" s="8">
        <v>92.715559960356757</v>
      </c>
      <c r="M171" s="8">
        <f t="shared" si="1"/>
        <v>7.2844400396432434</v>
      </c>
      <c r="N171" s="11" t="s">
        <v>16</v>
      </c>
    </row>
    <row r="172" spans="1:14" x14ac:dyDescent="0.2">
      <c r="A172" s="12">
        <v>41583</v>
      </c>
      <c r="B172" s="9">
        <v>7</v>
      </c>
      <c r="C172" s="6" t="s">
        <v>18</v>
      </c>
      <c r="D172" s="7" t="s">
        <v>20</v>
      </c>
      <c r="E172" s="8">
        <v>28.257978723404253</v>
      </c>
      <c r="F172" s="8">
        <f t="shared" si="0"/>
        <v>71.74202127659575</v>
      </c>
      <c r="G172" s="15">
        <v>8.5500000000000007</v>
      </c>
      <c r="H172" s="10">
        <v>2990.0874364560646</v>
      </c>
      <c r="I172" s="10">
        <v>5.5572636165577354</v>
      </c>
      <c r="J172" s="8">
        <v>1.5275755</v>
      </c>
      <c r="K172" s="8">
        <v>33.649925500000002</v>
      </c>
      <c r="L172" s="8">
        <v>18.098652491037605</v>
      </c>
      <c r="M172" s="8">
        <f t="shared" si="1"/>
        <v>81.901347508962402</v>
      </c>
      <c r="N172" s="11" t="s">
        <v>16</v>
      </c>
    </row>
    <row r="173" spans="1:14" x14ac:dyDescent="0.2">
      <c r="A173" s="12">
        <v>41583</v>
      </c>
      <c r="B173" s="9">
        <v>8</v>
      </c>
      <c r="C173" s="6" t="s">
        <v>18</v>
      </c>
      <c r="D173" s="7" t="s">
        <v>20</v>
      </c>
      <c r="E173" s="8">
        <v>26.615384615384613</v>
      </c>
      <c r="F173" s="8">
        <f t="shared" si="0"/>
        <v>73.384615384615387</v>
      </c>
      <c r="G173" s="15">
        <v>8.56</v>
      </c>
      <c r="H173" s="10">
        <v>2366.4912432059364</v>
      </c>
      <c r="I173" s="10">
        <v>2.9216633595030634</v>
      </c>
      <c r="J173" s="8">
        <v>1.0389405</v>
      </c>
      <c r="K173" s="8">
        <v>43.445610000000002</v>
      </c>
      <c r="L173" s="8">
        <v>17.698498684414155</v>
      </c>
      <c r="M173" s="8">
        <f t="shared" si="1"/>
        <v>82.301501315585853</v>
      </c>
      <c r="N173" s="11" t="s">
        <v>16</v>
      </c>
    </row>
    <row r="174" spans="1:14" x14ac:dyDescent="0.2">
      <c r="A174" s="12">
        <v>41583</v>
      </c>
      <c r="B174" s="9">
        <v>9</v>
      </c>
      <c r="C174" s="6" t="s">
        <v>18</v>
      </c>
      <c r="D174" s="7" t="s">
        <v>20</v>
      </c>
      <c r="E174" s="8">
        <v>32.202344231955585</v>
      </c>
      <c r="F174" s="8">
        <f t="shared" si="0"/>
        <v>67.797655768044422</v>
      </c>
      <c r="G174" s="15">
        <v>8.36</v>
      </c>
      <c r="H174" s="10">
        <v>827.58335472462261</v>
      </c>
      <c r="I174" s="10">
        <v>17.892444596560278</v>
      </c>
      <c r="J174" s="8">
        <v>1.5245090000000001</v>
      </c>
      <c r="K174" s="8">
        <v>41.8746875</v>
      </c>
      <c r="L174" s="8">
        <v>18.797443068318195</v>
      </c>
      <c r="M174" s="8">
        <f t="shared" si="1"/>
        <v>81.202556931681812</v>
      </c>
      <c r="N174" s="11" t="s">
        <v>16</v>
      </c>
    </row>
    <row r="175" spans="1:14" x14ac:dyDescent="0.2">
      <c r="A175" s="12">
        <v>41795</v>
      </c>
      <c r="B175" s="9">
        <v>1</v>
      </c>
      <c r="C175" s="6" t="s">
        <v>14</v>
      </c>
      <c r="D175" s="7" t="s">
        <v>20</v>
      </c>
      <c r="E175" s="8">
        <v>62.716049382716058</v>
      </c>
      <c r="F175" s="8">
        <f t="shared" si="0"/>
        <v>37.283950617283942</v>
      </c>
      <c r="G175" s="9">
        <v>8.35</v>
      </c>
      <c r="H175" s="10">
        <v>146.36997906907206</v>
      </c>
      <c r="I175" s="10">
        <v>24.220073756603206</v>
      </c>
      <c r="J175" s="8">
        <v>0.62428499999999998</v>
      </c>
      <c r="K175" s="8">
        <v>7.8046000000000006</v>
      </c>
      <c r="L175" s="16">
        <v>82.459442502464796</v>
      </c>
      <c r="M175" s="8">
        <f t="shared" si="1"/>
        <v>17.540557497535204</v>
      </c>
      <c r="N175" s="11" t="s">
        <v>16</v>
      </c>
    </row>
    <row r="176" spans="1:14" x14ac:dyDescent="0.2">
      <c r="A176" s="12">
        <v>41795</v>
      </c>
      <c r="B176" s="9">
        <v>2</v>
      </c>
      <c r="C176" s="6" t="s">
        <v>14</v>
      </c>
      <c r="D176" s="7" t="s">
        <v>20</v>
      </c>
      <c r="E176" s="8">
        <v>67.85268414481898</v>
      </c>
      <c r="F176" s="8">
        <f t="shared" si="0"/>
        <v>32.14731585518102</v>
      </c>
      <c r="G176" s="9">
        <v>8.48</v>
      </c>
      <c r="H176" s="10">
        <v>130.23939794287929</v>
      </c>
      <c r="I176" s="10">
        <v>7.8380034723423071</v>
      </c>
      <c r="J176" s="8">
        <v>0.52547999999999995</v>
      </c>
      <c r="K176" s="8">
        <v>5.8240999999999996</v>
      </c>
      <c r="L176" s="16">
        <v>85.62647135757264</v>
      </c>
      <c r="M176" s="8">
        <f t="shared" si="1"/>
        <v>14.37352864242736</v>
      </c>
      <c r="N176" s="11" t="s">
        <v>16</v>
      </c>
    </row>
    <row r="177" spans="1:14" x14ac:dyDescent="0.2">
      <c r="A177" s="12">
        <v>41795</v>
      </c>
      <c r="B177" s="9">
        <v>3</v>
      </c>
      <c r="C177" s="6" t="s">
        <v>14</v>
      </c>
      <c r="D177" s="7" t="s">
        <v>20</v>
      </c>
      <c r="E177" s="8">
        <v>62.588749317312953</v>
      </c>
      <c r="F177" s="8">
        <f t="shared" si="0"/>
        <v>37.411250682687047</v>
      </c>
      <c r="G177" s="9">
        <v>8.5299999999999994</v>
      </c>
      <c r="H177" s="10">
        <v>62.090050628099455</v>
      </c>
      <c r="I177" s="10">
        <v>26.180645551466135</v>
      </c>
      <c r="J177" s="8">
        <v>0.72585</v>
      </c>
      <c r="K177" s="8">
        <v>8.11</v>
      </c>
      <c r="L177" s="16">
        <v>80.926064227034999</v>
      </c>
      <c r="M177" s="8">
        <f t="shared" si="1"/>
        <v>19.073935772965001</v>
      </c>
      <c r="N177" s="11" t="s">
        <v>16</v>
      </c>
    </row>
    <row r="178" spans="1:14" x14ac:dyDescent="0.2">
      <c r="A178" s="12">
        <v>41795</v>
      </c>
      <c r="B178" s="9">
        <v>4</v>
      </c>
      <c r="C178" s="6" t="s">
        <v>17</v>
      </c>
      <c r="D178" s="7" t="s">
        <v>20</v>
      </c>
      <c r="E178" s="8">
        <v>81.547619047619065</v>
      </c>
      <c r="F178" s="8">
        <f t="shared" si="0"/>
        <v>18.452380952380935</v>
      </c>
      <c r="G178" s="9">
        <v>8.15</v>
      </c>
      <c r="H178" s="10">
        <v>20.846715328467152</v>
      </c>
      <c r="I178" s="10">
        <v>6.8794160583941597</v>
      </c>
      <c r="J178" s="8">
        <v>0.20222499999999999</v>
      </c>
      <c r="K178" s="8">
        <v>5.19895</v>
      </c>
      <c r="L178" s="16">
        <v>94.476115588755604</v>
      </c>
      <c r="M178" s="8">
        <f t="shared" si="1"/>
        <v>5.5238844112443957</v>
      </c>
      <c r="N178" s="11" t="s">
        <v>16</v>
      </c>
    </row>
    <row r="179" spans="1:14" x14ac:dyDescent="0.2">
      <c r="A179" s="12">
        <v>41795</v>
      </c>
      <c r="B179" s="9">
        <v>5</v>
      </c>
      <c r="C179" s="6" t="s">
        <v>17</v>
      </c>
      <c r="D179" s="7" t="s">
        <v>20</v>
      </c>
      <c r="E179" s="8">
        <v>87.576126674786863</v>
      </c>
      <c r="F179" s="8">
        <f t="shared" si="0"/>
        <v>12.423873325213137</v>
      </c>
      <c r="G179" s="9">
        <v>8.49</v>
      </c>
      <c r="H179" s="10">
        <v>28.70320721145675</v>
      </c>
      <c r="I179" s="10">
        <v>7.4377755194766895</v>
      </c>
      <c r="J179" s="8">
        <v>0.19538</v>
      </c>
      <c r="K179" s="8">
        <v>5.5950500000000005</v>
      </c>
      <c r="L179" s="16">
        <v>95.084093211752716</v>
      </c>
      <c r="M179" s="8">
        <f t="shared" si="1"/>
        <v>4.915906788247284</v>
      </c>
      <c r="N179" s="11" t="s">
        <v>16</v>
      </c>
    </row>
    <row r="180" spans="1:14" x14ac:dyDescent="0.2">
      <c r="A180" s="12">
        <v>41795</v>
      </c>
      <c r="B180" s="9">
        <v>6</v>
      </c>
      <c r="C180" s="6" t="s">
        <v>17</v>
      </c>
      <c r="D180" s="7" t="s">
        <v>20</v>
      </c>
      <c r="E180" s="8">
        <v>87.125917560700188</v>
      </c>
      <c r="F180" s="8">
        <f t="shared" si="0"/>
        <v>12.874082439299812</v>
      </c>
      <c r="G180" s="9">
        <v>8.3800000000000008</v>
      </c>
      <c r="H180" s="10">
        <v>21.59496891577254</v>
      </c>
      <c r="I180" s="10">
        <v>6.7845611003096415</v>
      </c>
      <c r="J180" s="8">
        <v>0.18762499999999999</v>
      </c>
      <c r="K180" s="8">
        <v>5.1799499999999998</v>
      </c>
      <c r="L180" s="16">
        <v>95.346779900920026</v>
      </c>
      <c r="M180" s="8">
        <f t="shared" si="1"/>
        <v>4.6532200990799737</v>
      </c>
      <c r="N180" s="11" t="s">
        <v>16</v>
      </c>
    </row>
    <row r="181" spans="1:14" x14ac:dyDescent="0.2">
      <c r="A181" s="12">
        <v>41795</v>
      </c>
      <c r="B181" s="9">
        <v>7</v>
      </c>
      <c r="C181" s="6" t="s">
        <v>18</v>
      </c>
      <c r="D181" s="7" t="s">
        <v>20</v>
      </c>
      <c r="E181" s="8">
        <v>33.470588235294116</v>
      </c>
      <c r="F181" s="8">
        <f t="shared" si="0"/>
        <v>66.529411764705884</v>
      </c>
      <c r="G181" s="9">
        <v>7.97</v>
      </c>
      <c r="H181" s="10">
        <v>414.71027988353484</v>
      </c>
      <c r="I181" s="10">
        <v>2.2742176638774492</v>
      </c>
      <c r="J181" s="8">
        <v>1.2856999999999998</v>
      </c>
      <c r="K181" s="8">
        <v>40.201999999999998</v>
      </c>
      <c r="L181" s="16">
        <v>17.19205298013248</v>
      </c>
      <c r="M181" s="8">
        <f t="shared" si="1"/>
        <v>82.807947019867527</v>
      </c>
      <c r="N181" s="11" t="s">
        <v>16</v>
      </c>
    </row>
    <row r="182" spans="1:14" x14ac:dyDescent="0.2">
      <c r="A182" s="12">
        <v>41795</v>
      </c>
      <c r="B182" s="9">
        <v>8</v>
      </c>
      <c r="C182" s="6" t="s">
        <v>18</v>
      </c>
      <c r="D182" s="7" t="s">
        <v>20</v>
      </c>
      <c r="E182" s="8">
        <v>36.905478627332933</v>
      </c>
      <c r="F182" s="8">
        <f t="shared" si="0"/>
        <v>63.094521372667067</v>
      </c>
      <c r="G182" s="9">
        <v>7.84</v>
      </c>
      <c r="H182" s="10">
        <v>285.29550749709279</v>
      </c>
      <c r="I182" s="10">
        <v>4.4637143995956627</v>
      </c>
      <c r="J182" s="8">
        <v>1.0991</v>
      </c>
      <c r="K182" s="8">
        <v>41.927499999999995</v>
      </c>
      <c r="L182" s="8">
        <v>15.242468973812276</v>
      </c>
      <c r="M182" s="8">
        <f t="shared" si="1"/>
        <v>84.757531026187721</v>
      </c>
      <c r="N182" s="11" t="s">
        <v>16</v>
      </c>
    </row>
    <row r="183" spans="1:14" x14ac:dyDescent="0.2">
      <c r="A183" s="12">
        <v>41795</v>
      </c>
      <c r="B183" s="9">
        <v>9</v>
      </c>
      <c r="C183" s="6" t="s">
        <v>18</v>
      </c>
      <c r="D183" s="7" t="s">
        <v>20</v>
      </c>
      <c r="E183" s="8">
        <v>31.081081081081074</v>
      </c>
      <c r="F183" s="8">
        <f t="shared" si="0"/>
        <v>68.918918918918934</v>
      </c>
      <c r="G183" s="9">
        <v>8</v>
      </c>
      <c r="H183" s="10">
        <v>508.68480971484354</v>
      </c>
      <c r="I183" s="10">
        <v>1.5132169576059851</v>
      </c>
      <c r="J183" s="8">
        <v>1.3952</v>
      </c>
      <c r="K183" s="8">
        <v>39.138499999999993</v>
      </c>
      <c r="L183" s="8">
        <v>19.474420463629151</v>
      </c>
      <c r="M183" s="8">
        <f t="shared" si="1"/>
        <v>80.525579536370856</v>
      </c>
      <c r="N183" s="11" t="s">
        <v>16</v>
      </c>
    </row>
    <row r="184" spans="1:14" x14ac:dyDescent="0.2">
      <c r="A184" s="12">
        <v>41809</v>
      </c>
      <c r="B184" s="9">
        <v>1</v>
      </c>
      <c r="C184" s="6" t="s">
        <v>14</v>
      </c>
      <c r="D184" s="7" t="s">
        <v>20</v>
      </c>
      <c r="E184" s="8">
        <v>65.186500888099459</v>
      </c>
      <c r="F184" s="8">
        <f t="shared" si="0"/>
        <v>34.813499111900541</v>
      </c>
      <c r="G184" s="9">
        <v>8.59</v>
      </c>
      <c r="H184" s="10">
        <v>60.507984685958682</v>
      </c>
      <c r="I184" s="10">
        <v>21.204980512537514</v>
      </c>
      <c r="J184" s="8">
        <v>0.65878000000000003</v>
      </c>
      <c r="K184" s="8">
        <v>8.1214000000000013</v>
      </c>
      <c r="L184" s="8" t="s">
        <v>16</v>
      </c>
      <c r="M184" s="8" t="s">
        <v>16</v>
      </c>
      <c r="N184" s="11" t="s">
        <v>16</v>
      </c>
    </row>
    <row r="185" spans="1:14" x14ac:dyDescent="0.2">
      <c r="A185" s="12">
        <v>41809</v>
      </c>
      <c r="B185" s="9">
        <v>2</v>
      </c>
      <c r="C185" s="6" t="s">
        <v>14</v>
      </c>
      <c r="D185" s="7" t="s">
        <v>20</v>
      </c>
      <c r="E185" s="8">
        <v>56.782945736434108</v>
      </c>
      <c r="F185" s="8">
        <f t="shared" si="0"/>
        <v>43.217054263565892</v>
      </c>
      <c r="G185" s="9">
        <v>8.75</v>
      </c>
      <c r="H185" s="10">
        <v>167.039590443686</v>
      </c>
      <c r="I185" s="10">
        <v>5.4593856655290098</v>
      </c>
      <c r="J185" s="8">
        <v>0.79234500000000008</v>
      </c>
      <c r="K185" s="8">
        <v>9.5393500000000007</v>
      </c>
      <c r="L185" s="8" t="s">
        <v>16</v>
      </c>
      <c r="M185" s="8" t="s">
        <v>16</v>
      </c>
      <c r="N185" s="11" t="s">
        <v>16</v>
      </c>
    </row>
    <row r="186" spans="1:14" x14ac:dyDescent="0.2">
      <c r="A186" s="12">
        <v>41809</v>
      </c>
      <c r="B186" s="9">
        <v>3</v>
      </c>
      <c r="C186" s="6" t="s">
        <v>14</v>
      </c>
      <c r="D186" s="7" t="s">
        <v>20</v>
      </c>
      <c r="E186" s="8">
        <v>55.058365758754846</v>
      </c>
      <c r="F186" s="8">
        <f t="shared" si="0"/>
        <v>44.941634241245154</v>
      </c>
      <c r="G186" s="9">
        <v>8.61</v>
      </c>
      <c r="H186" s="10">
        <v>321.37233543222021</v>
      </c>
      <c r="I186" s="10">
        <v>6.4274467086444043</v>
      </c>
      <c r="J186" s="8">
        <v>0.76832999999999996</v>
      </c>
      <c r="K186" s="8">
        <v>9.0838000000000001</v>
      </c>
      <c r="L186" s="8" t="s">
        <v>16</v>
      </c>
      <c r="M186" s="8" t="s">
        <v>16</v>
      </c>
      <c r="N186" s="11" t="s">
        <v>16</v>
      </c>
    </row>
    <row r="187" spans="1:14" x14ac:dyDescent="0.2">
      <c r="A187" s="12">
        <v>41809</v>
      </c>
      <c r="B187" s="9">
        <v>4</v>
      </c>
      <c r="C187" s="6" t="s">
        <v>17</v>
      </c>
      <c r="D187" s="7" t="s">
        <v>20</v>
      </c>
      <c r="E187" s="8">
        <v>77.226463104325688</v>
      </c>
      <c r="F187" s="8">
        <f t="shared" si="0"/>
        <v>22.773536895674312</v>
      </c>
      <c r="G187" s="9">
        <v>8.56</v>
      </c>
      <c r="H187" s="10">
        <v>66.248814337776452</v>
      </c>
      <c r="I187" s="10">
        <v>4.1397334132095258</v>
      </c>
      <c r="J187" s="8">
        <v>0.32264999999999999</v>
      </c>
      <c r="K187" s="8">
        <v>5.8955000000000002</v>
      </c>
      <c r="L187" s="8" t="s">
        <v>16</v>
      </c>
      <c r="M187" s="8" t="s">
        <v>16</v>
      </c>
      <c r="N187" s="11" t="s">
        <v>16</v>
      </c>
    </row>
    <row r="188" spans="1:14" x14ac:dyDescent="0.2">
      <c r="A188" s="12">
        <v>41809</v>
      </c>
      <c r="B188" s="9">
        <v>5</v>
      </c>
      <c r="C188" s="6" t="s">
        <v>17</v>
      </c>
      <c r="D188" s="7" t="s">
        <v>20</v>
      </c>
      <c r="E188" s="8">
        <v>77.777777777777786</v>
      </c>
      <c r="F188" s="8">
        <f t="shared" si="0"/>
        <v>22.222222222222214</v>
      </c>
      <c r="G188" s="9">
        <v>8.58</v>
      </c>
      <c r="H188" s="10">
        <v>78.503058654192145</v>
      </c>
      <c r="I188" s="10">
        <v>2.9794890248290744</v>
      </c>
      <c r="J188" s="8">
        <v>0.276895</v>
      </c>
      <c r="K188" s="8">
        <v>6.5568499999999998</v>
      </c>
      <c r="L188" s="8" t="s">
        <v>16</v>
      </c>
      <c r="M188" s="8" t="s">
        <v>16</v>
      </c>
      <c r="N188" s="11" t="s">
        <v>16</v>
      </c>
    </row>
    <row r="189" spans="1:14" x14ac:dyDescent="0.2">
      <c r="A189" s="12">
        <v>41809</v>
      </c>
      <c r="B189" s="9">
        <v>6</v>
      </c>
      <c r="C189" s="6" t="s">
        <v>17</v>
      </c>
      <c r="D189" s="7" t="s">
        <v>20</v>
      </c>
      <c r="E189" s="8">
        <v>77.520873474630704</v>
      </c>
      <c r="F189" s="8">
        <f t="shared" si="0"/>
        <v>22.479126525369296</v>
      </c>
      <c r="G189" s="9">
        <v>8.32</v>
      </c>
      <c r="H189" s="10">
        <v>42.076994754208101</v>
      </c>
      <c r="I189" s="10">
        <v>4.0854574417312151</v>
      </c>
      <c r="J189" s="8">
        <v>0.24226</v>
      </c>
      <c r="K189" s="8">
        <v>5.6235999999999997</v>
      </c>
      <c r="L189" s="8" t="s">
        <v>16</v>
      </c>
      <c r="M189" s="8" t="s">
        <v>16</v>
      </c>
      <c r="N189" s="11" t="s">
        <v>16</v>
      </c>
    </row>
    <row r="190" spans="1:14" x14ac:dyDescent="0.2">
      <c r="A190" s="12">
        <v>41809</v>
      </c>
      <c r="B190" s="9">
        <v>7</v>
      </c>
      <c r="C190" s="6" t="s">
        <v>18</v>
      </c>
      <c r="D190" s="7" t="s">
        <v>20</v>
      </c>
      <c r="E190" s="8">
        <v>31.003811944091492</v>
      </c>
      <c r="F190" s="8">
        <f t="shared" si="0"/>
        <v>68.996188055908505</v>
      </c>
      <c r="G190" s="9">
        <v>8.0500000000000007</v>
      </c>
      <c r="H190" s="10">
        <v>315.06648222323156</v>
      </c>
      <c r="I190" s="10">
        <v>4.6796878226039542</v>
      </c>
      <c r="J190" s="8">
        <v>1.3622999999999998</v>
      </c>
      <c r="K190" s="8">
        <v>35.085499999999996</v>
      </c>
      <c r="L190" s="8" t="s">
        <v>16</v>
      </c>
      <c r="M190" s="8" t="s">
        <v>16</v>
      </c>
      <c r="N190" s="11" t="s">
        <v>16</v>
      </c>
    </row>
    <row r="191" spans="1:14" x14ac:dyDescent="0.2">
      <c r="A191" s="12">
        <v>41809</v>
      </c>
      <c r="B191" s="9">
        <v>8</v>
      </c>
      <c r="C191" s="6" t="s">
        <v>18</v>
      </c>
      <c r="D191" s="7" t="s">
        <v>20</v>
      </c>
      <c r="E191" s="8">
        <v>30.191082802547776</v>
      </c>
      <c r="F191" s="8">
        <f t="shared" si="0"/>
        <v>69.808917197452217</v>
      </c>
      <c r="G191" s="9">
        <v>8.19</v>
      </c>
      <c r="H191" s="10">
        <v>444.95204255364138</v>
      </c>
      <c r="I191" s="10">
        <v>5.246449456975772</v>
      </c>
      <c r="J191" s="8">
        <v>1.37835</v>
      </c>
      <c r="K191" s="8">
        <v>39.783000000000001</v>
      </c>
      <c r="L191" s="8" t="s">
        <v>16</v>
      </c>
      <c r="M191" s="8" t="s">
        <v>16</v>
      </c>
      <c r="N191" s="11" t="s">
        <v>16</v>
      </c>
    </row>
    <row r="192" spans="1:14" x14ac:dyDescent="0.2">
      <c r="A192" s="12">
        <v>41809</v>
      </c>
      <c r="B192" s="9">
        <v>9</v>
      </c>
      <c r="C192" s="6" t="s">
        <v>18</v>
      </c>
      <c r="D192" s="7" t="s">
        <v>20</v>
      </c>
      <c r="E192" s="8">
        <v>33.771929824561404</v>
      </c>
      <c r="F192" s="8">
        <f t="shared" si="0"/>
        <v>66.228070175438603</v>
      </c>
      <c r="G192" s="9">
        <v>8.1999999999999993</v>
      </c>
      <c r="H192" s="10">
        <v>301.2987012987013</v>
      </c>
      <c r="I192" s="10">
        <v>6.1743970315398888</v>
      </c>
      <c r="J192" s="8">
        <v>1.3587500000000001</v>
      </c>
      <c r="K192" s="8">
        <v>38.783500000000004</v>
      </c>
      <c r="L192" s="8" t="s">
        <v>16</v>
      </c>
      <c r="M192" s="8" t="s">
        <v>16</v>
      </c>
      <c r="N192" s="11" t="s">
        <v>16</v>
      </c>
    </row>
    <row r="193" spans="1:14" x14ac:dyDescent="0.2">
      <c r="A193" s="12">
        <v>41830</v>
      </c>
      <c r="B193" s="9">
        <v>1</v>
      </c>
      <c r="C193" s="6" t="s">
        <v>14</v>
      </c>
      <c r="D193" s="7" t="s">
        <v>20</v>
      </c>
      <c r="E193" s="8">
        <v>71.363636363636374</v>
      </c>
      <c r="F193" s="8">
        <f t="shared" si="0"/>
        <v>28.636363636363626</v>
      </c>
      <c r="G193" s="9">
        <v>8.64</v>
      </c>
      <c r="H193" s="10">
        <v>47.226812559161857</v>
      </c>
      <c r="I193" s="10">
        <v>11.252546968505831</v>
      </c>
      <c r="J193" s="8">
        <v>0.67964000000000002</v>
      </c>
      <c r="K193" s="8">
        <v>7.73095</v>
      </c>
      <c r="L193" s="8" t="s">
        <v>16</v>
      </c>
      <c r="M193" s="8" t="s">
        <v>16</v>
      </c>
      <c r="N193" s="11" t="s">
        <v>16</v>
      </c>
    </row>
    <row r="194" spans="1:14" x14ac:dyDescent="0.2">
      <c r="A194" s="12">
        <v>41830</v>
      </c>
      <c r="B194" s="9">
        <v>2</v>
      </c>
      <c r="C194" s="6" t="s">
        <v>14</v>
      </c>
      <c r="D194" s="7" t="s">
        <v>20</v>
      </c>
      <c r="E194" s="8">
        <v>71.022727272727266</v>
      </c>
      <c r="F194" s="8">
        <f t="shared" si="0"/>
        <v>28.977272727272734</v>
      </c>
      <c r="G194" s="9">
        <v>8.58</v>
      </c>
      <c r="H194" s="10">
        <v>38.044444444444444</v>
      </c>
      <c r="I194" s="10">
        <v>31.075555555555557</v>
      </c>
      <c r="J194" s="8">
        <v>0.60527500000000001</v>
      </c>
      <c r="K194" s="8">
        <v>6.7828999999999997</v>
      </c>
      <c r="L194" s="8" t="s">
        <v>16</v>
      </c>
      <c r="M194" s="8" t="s">
        <v>16</v>
      </c>
      <c r="N194" s="11" t="s">
        <v>16</v>
      </c>
    </row>
    <row r="195" spans="1:14" x14ac:dyDescent="0.2">
      <c r="A195" s="12">
        <v>41830</v>
      </c>
      <c r="B195" s="9">
        <v>3</v>
      </c>
      <c r="C195" s="6" t="s">
        <v>14</v>
      </c>
      <c r="D195" s="7" t="s">
        <v>20</v>
      </c>
      <c r="E195" s="8">
        <v>70.301204819277103</v>
      </c>
      <c r="F195" s="8">
        <f t="shared" si="0"/>
        <v>29.698795180722897</v>
      </c>
      <c r="G195" s="9">
        <v>8.56</v>
      </c>
      <c r="H195" s="10">
        <v>199.283938676644</v>
      </c>
      <c r="I195" s="10">
        <v>17.182078104982736</v>
      </c>
      <c r="J195" s="8">
        <v>0.72799000000000003</v>
      </c>
      <c r="K195" s="8">
        <v>8.1256500000000003</v>
      </c>
      <c r="L195" s="8" t="s">
        <v>16</v>
      </c>
      <c r="M195" s="8" t="s">
        <v>16</v>
      </c>
      <c r="N195" s="11" t="s">
        <v>16</v>
      </c>
    </row>
    <row r="196" spans="1:14" x14ac:dyDescent="0.2">
      <c r="A196" s="12">
        <v>41830</v>
      </c>
      <c r="B196" s="9">
        <v>4</v>
      </c>
      <c r="C196" s="6" t="s">
        <v>17</v>
      </c>
      <c r="D196" s="7" t="s">
        <v>20</v>
      </c>
      <c r="E196" s="8">
        <v>82.827030378177326</v>
      </c>
      <c r="F196" s="8">
        <f t="shared" si="0"/>
        <v>17.172969621822674</v>
      </c>
      <c r="G196" s="9">
        <v>8.4700000000000006</v>
      </c>
      <c r="H196" s="10">
        <v>31.149251497005981</v>
      </c>
      <c r="I196" s="10">
        <v>11.964693113772453</v>
      </c>
      <c r="J196" s="8">
        <v>0.23704</v>
      </c>
      <c r="K196" s="8">
        <v>5.71075</v>
      </c>
      <c r="L196" s="8" t="s">
        <v>16</v>
      </c>
      <c r="M196" s="8" t="s">
        <v>16</v>
      </c>
      <c r="N196" s="11" t="s">
        <v>16</v>
      </c>
    </row>
    <row r="197" spans="1:14" x14ac:dyDescent="0.2">
      <c r="A197" s="12">
        <v>41830</v>
      </c>
      <c r="B197" s="9">
        <v>5</v>
      </c>
      <c r="C197" s="6" t="s">
        <v>17</v>
      </c>
      <c r="D197" s="7" t="s">
        <v>20</v>
      </c>
      <c r="E197" s="8">
        <v>87.108219988172692</v>
      </c>
      <c r="F197" s="8">
        <f t="shared" si="0"/>
        <v>12.891780011827308</v>
      </c>
      <c r="G197" s="9">
        <v>8.67</v>
      </c>
      <c r="H197" s="10">
        <v>25.575635704280423</v>
      </c>
      <c r="I197" s="10">
        <v>13.717840968659498</v>
      </c>
      <c r="J197" s="8">
        <v>0.16473500000000002</v>
      </c>
      <c r="K197" s="8">
        <v>4.8606999999999996</v>
      </c>
      <c r="L197" s="8" t="s">
        <v>16</v>
      </c>
      <c r="M197" s="8" t="s">
        <v>16</v>
      </c>
      <c r="N197" s="11" t="s">
        <v>16</v>
      </c>
    </row>
    <row r="198" spans="1:14" x14ac:dyDescent="0.2">
      <c r="A198" s="12">
        <v>41830</v>
      </c>
      <c r="B198" s="9">
        <v>6</v>
      </c>
      <c r="C198" s="6" t="s">
        <v>17</v>
      </c>
      <c r="D198" s="7" t="s">
        <v>20</v>
      </c>
      <c r="E198" s="8">
        <v>83.683263347330524</v>
      </c>
      <c r="F198" s="8">
        <f t="shared" si="0"/>
        <v>16.316736652669476</v>
      </c>
      <c r="G198" s="9">
        <v>8.34</v>
      </c>
      <c r="H198" s="10">
        <v>28.354486606538291</v>
      </c>
      <c r="I198" s="10">
        <v>11.39597519027112</v>
      </c>
      <c r="J198" s="8">
        <v>0.18164</v>
      </c>
      <c r="K198" s="8">
        <v>5.7581500000000005</v>
      </c>
      <c r="L198" s="8" t="s">
        <v>16</v>
      </c>
      <c r="M198" s="8" t="s">
        <v>16</v>
      </c>
      <c r="N198" s="11" t="s">
        <v>16</v>
      </c>
    </row>
    <row r="199" spans="1:14" x14ac:dyDescent="0.2">
      <c r="A199" s="12">
        <v>41830</v>
      </c>
      <c r="B199" s="9">
        <v>7</v>
      </c>
      <c r="C199" s="6" t="s">
        <v>18</v>
      </c>
      <c r="D199" s="7" t="s">
        <v>20</v>
      </c>
      <c r="E199" s="8">
        <v>36.116504854368934</v>
      </c>
      <c r="F199" s="8">
        <f t="shared" si="0"/>
        <v>63.883495145631066</v>
      </c>
      <c r="G199" s="9">
        <v>7.73</v>
      </c>
      <c r="H199" s="10">
        <v>283.12717277063621</v>
      </c>
      <c r="I199" s="10">
        <v>1.4420055515131913</v>
      </c>
      <c r="J199" s="8">
        <v>1.2683499999999999</v>
      </c>
      <c r="K199" s="8">
        <v>39.71</v>
      </c>
      <c r="L199" s="8" t="s">
        <v>16</v>
      </c>
      <c r="M199" s="8" t="s">
        <v>16</v>
      </c>
      <c r="N199" s="11" t="s">
        <v>16</v>
      </c>
    </row>
    <row r="200" spans="1:14" x14ac:dyDescent="0.2">
      <c r="A200" s="12">
        <v>41830</v>
      </c>
      <c r="B200" s="9">
        <v>8</v>
      </c>
      <c r="C200" s="6" t="s">
        <v>18</v>
      </c>
      <c r="D200" s="7" t="s">
        <v>20</v>
      </c>
      <c r="E200" s="8">
        <v>38.14627994955864</v>
      </c>
      <c r="F200" s="8">
        <f t="shared" si="0"/>
        <v>61.85372005044136</v>
      </c>
      <c r="G200" s="9">
        <v>7.75</v>
      </c>
      <c r="H200" s="10">
        <v>309.26917041531539</v>
      </c>
      <c r="I200" s="10">
        <v>3.5572591275237992</v>
      </c>
      <c r="J200" s="8">
        <v>1.21075</v>
      </c>
      <c r="K200" s="8">
        <v>40.646500000000003</v>
      </c>
      <c r="L200" s="8" t="s">
        <v>16</v>
      </c>
      <c r="M200" s="8" t="s">
        <v>16</v>
      </c>
      <c r="N200" s="11" t="s">
        <v>16</v>
      </c>
    </row>
    <row r="201" spans="1:14" x14ac:dyDescent="0.2">
      <c r="A201" s="12">
        <v>41830</v>
      </c>
      <c r="B201" s="9">
        <v>9</v>
      </c>
      <c r="C201" s="6" t="s">
        <v>18</v>
      </c>
      <c r="D201" s="7" t="s">
        <v>20</v>
      </c>
      <c r="E201" s="8">
        <v>31.989924433249367</v>
      </c>
      <c r="F201" s="8">
        <f t="shared" si="0"/>
        <v>68.010075566750629</v>
      </c>
      <c r="G201" s="9">
        <v>8.01</v>
      </c>
      <c r="H201" s="10">
        <v>401.80144975674568</v>
      </c>
      <c r="I201" s="10">
        <v>2.9910161974170104</v>
      </c>
      <c r="J201" s="8">
        <v>1.5709500000000001</v>
      </c>
      <c r="K201" s="8">
        <v>39.242500000000007</v>
      </c>
      <c r="L201" s="8" t="s">
        <v>16</v>
      </c>
      <c r="M201" s="8" t="s">
        <v>16</v>
      </c>
      <c r="N201" s="11" t="s">
        <v>16</v>
      </c>
    </row>
    <row r="202" spans="1:14" x14ac:dyDescent="0.2">
      <c r="A202" s="12">
        <v>41843</v>
      </c>
      <c r="B202" s="9">
        <v>1</v>
      </c>
      <c r="C202" s="6" t="s">
        <v>14</v>
      </c>
      <c r="D202" s="7" t="s">
        <v>20</v>
      </c>
      <c r="E202" s="8">
        <v>71.277915632754329</v>
      </c>
      <c r="F202" s="8">
        <f t="shared" si="0"/>
        <v>28.722084367245671</v>
      </c>
      <c r="G202" s="9">
        <v>8.5500000000000007</v>
      </c>
      <c r="H202" s="10">
        <v>158.71860467160732</v>
      </c>
      <c r="I202" s="10">
        <v>6.703026786577702</v>
      </c>
      <c r="J202" s="8">
        <v>0.7288650000000001</v>
      </c>
      <c r="K202" s="8">
        <v>8.3620000000000001</v>
      </c>
      <c r="L202" s="8" t="s">
        <v>16</v>
      </c>
      <c r="M202" s="8" t="s">
        <v>16</v>
      </c>
      <c r="N202" s="11" t="s">
        <v>16</v>
      </c>
    </row>
    <row r="203" spans="1:14" x14ac:dyDescent="0.2">
      <c r="A203" s="12">
        <v>41843</v>
      </c>
      <c r="B203" s="9">
        <v>2</v>
      </c>
      <c r="C203" s="6" t="s">
        <v>14</v>
      </c>
      <c r="D203" s="7" t="s">
        <v>20</v>
      </c>
      <c r="E203" s="8">
        <v>67.595396729255015</v>
      </c>
      <c r="F203" s="8">
        <f t="shared" si="0"/>
        <v>32.404603270744985</v>
      </c>
      <c r="G203" s="9">
        <v>8.64</v>
      </c>
      <c r="H203" s="10">
        <v>146.61093681566692</v>
      </c>
      <c r="I203" s="10">
        <v>13.605967160950669</v>
      </c>
      <c r="J203" s="8">
        <v>0.81720499999999996</v>
      </c>
      <c r="K203" s="8">
        <v>9.2008499999999991</v>
      </c>
      <c r="L203" s="8" t="s">
        <v>16</v>
      </c>
      <c r="M203" s="8" t="s">
        <v>16</v>
      </c>
      <c r="N203" s="11" t="s">
        <v>16</v>
      </c>
    </row>
    <row r="204" spans="1:14" x14ac:dyDescent="0.2">
      <c r="A204" s="12">
        <v>41843</v>
      </c>
      <c r="B204" s="9">
        <v>3</v>
      </c>
      <c r="C204" s="6" t="s">
        <v>14</v>
      </c>
      <c r="D204" s="7" t="s">
        <v>20</v>
      </c>
      <c r="E204" s="8">
        <v>67.387158296249211</v>
      </c>
      <c r="F204" s="8">
        <f t="shared" si="0"/>
        <v>32.612841703750789</v>
      </c>
      <c r="G204" s="9">
        <v>8.75</v>
      </c>
      <c r="H204" s="10">
        <v>404.37971698113211</v>
      </c>
      <c r="I204" s="10">
        <v>6.2845801886792456</v>
      </c>
      <c r="J204" s="8">
        <v>0.80518999999999996</v>
      </c>
      <c r="K204" s="8">
        <v>9.1797000000000004</v>
      </c>
      <c r="L204" s="8" t="s">
        <v>16</v>
      </c>
      <c r="M204" s="8" t="s">
        <v>16</v>
      </c>
      <c r="N204" s="11" t="s">
        <v>16</v>
      </c>
    </row>
    <row r="205" spans="1:14" x14ac:dyDescent="0.2">
      <c r="A205" s="12">
        <v>41843</v>
      </c>
      <c r="B205" s="9">
        <v>4</v>
      </c>
      <c r="C205" s="6" t="s">
        <v>17</v>
      </c>
      <c r="D205" s="7" t="s">
        <v>20</v>
      </c>
      <c r="E205" s="8">
        <v>84.50874020494274</v>
      </c>
      <c r="F205" s="8">
        <f t="shared" si="0"/>
        <v>15.49125979505726</v>
      </c>
      <c r="G205" s="9">
        <v>8.9</v>
      </c>
      <c r="H205" s="10">
        <v>106.79075860510441</v>
      </c>
      <c r="I205" s="10">
        <v>23.431872431180349</v>
      </c>
      <c r="J205" s="8">
        <v>0.19323000000000001</v>
      </c>
      <c r="K205" s="8">
        <v>5.3803000000000001</v>
      </c>
      <c r="L205" s="8" t="s">
        <v>16</v>
      </c>
      <c r="M205" s="8" t="s">
        <v>16</v>
      </c>
      <c r="N205" s="11" t="s">
        <v>16</v>
      </c>
    </row>
    <row r="206" spans="1:14" x14ac:dyDescent="0.2">
      <c r="A206" s="12">
        <v>41843</v>
      </c>
      <c r="B206" s="9">
        <v>5</v>
      </c>
      <c r="C206" s="6" t="s">
        <v>17</v>
      </c>
      <c r="D206" s="7" t="s">
        <v>20</v>
      </c>
      <c r="E206" s="8">
        <v>86.772486772486772</v>
      </c>
      <c r="F206" s="8">
        <f t="shared" si="0"/>
        <v>13.227513227513228</v>
      </c>
      <c r="G206" s="9">
        <v>9.16</v>
      </c>
      <c r="H206" s="10">
        <v>172.28963414634143</v>
      </c>
      <c r="I206" s="10">
        <v>16.24939024390244</v>
      </c>
      <c r="J206" s="8">
        <v>0.14488000000000001</v>
      </c>
      <c r="K206" s="8">
        <v>4.7151999999999994</v>
      </c>
      <c r="L206" s="8" t="s">
        <v>16</v>
      </c>
      <c r="M206" s="8" t="s">
        <v>16</v>
      </c>
      <c r="N206" s="11" t="s">
        <v>16</v>
      </c>
    </row>
    <row r="207" spans="1:14" x14ac:dyDescent="0.2">
      <c r="A207" s="12">
        <v>41843</v>
      </c>
      <c r="B207" s="9">
        <v>6</v>
      </c>
      <c r="C207" s="6" t="s">
        <v>17</v>
      </c>
      <c r="D207" s="7" t="s">
        <v>20</v>
      </c>
      <c r="E207" s="8">
        <v>85.45006165228115</v>
      </c>
      <c r="F207" s="8">
        <f t="shared" si="0"/>
        <v>14.54993834771885</v>
      </c>
      <c r="G207" s="9">
        <v>8.66</v>
      </c>
      <c r="H207" s="10">
        <v>22.285321731165556</v>
      </c>
      <c r="I207" s="10">
        <v>37.672805783637017</v>
      </c>
      <c r="J207" s="8">
        <v>0.18457499999999999</v>
      </c>
      <c r="K207" s="8">
        <v>4.7747999999999999</v>
      </c>
      <c r="L207" s="8" t="s">
        <v>16</v>
      </c>
      <c r="M207" s="8" t="s">
        <v>16</v>
      </c>
      <c r="N207" s="11" t="s">
        <v>16</v>
      </c>
    </row>
    <row r="208" spans="1:14" x14ac:dyDescent="0.2">
      <c r="A208" s="12">
        <v>41843</v>
      </c>
      <c r="B208" s="9">
        <v>7</v>
      </c>
      <c r="C208" s="6" t="s">
        <v>18</v>
      </c>
      <c r="D208" s="7" t="s">
        <v>20</v>
      </c>
      <c r="E208" s="8">
        <v>46.58307210031348</v>
      </c>
      <c r="F208" s="8">
        <f t="shared" si="0"/>
        <v>53.41692789968652</v>
      </c>
      <c r="G208" s="9">
        <v>7.82</v>
      </c>
      <c r="H208" s="10">
        <v>100.21568393614665</v>
      </c>
      <c r="I208" s="10">
        <v>616.29384806719258</v>
      </c>
      <c r="J208" s="8">
        <v>1.3214000000000001</v>
      </c>
      <c r="K208" s="8">
        <v>38.647500000000001</v>
      </c>
      <c r="L208" s="8" t="s">
        <v>16</v>
      </c>
      <c r="M208" s="8" t="s">
        <v>16</v>
      </c>
      <c r="N208" s="11" t="s">
        <v>16</v>
      </c>
    </row>
    <row r="209" spans="1:14" x14ac:dyDescent="0.2">
      <c r="A209" s="12">
        <v>41843</v>
      </c>
      <c r="B209" s="9">
        <v>8</v>
      </c>
      <c r="C209" s="6" t="s">
        <v>18</v>
      </c>
      <c r="D209" s="7" t="s">
        <v>20</v>
      </c>
      <c r="E209" s="8">
        <v>42.73015873015872</v>
      </c>
      <c r="F209" s="8">
        <f t="shared" si="0"/>
        <v>57.26984126984128</v>
      </c>
      <c r="G209" s="9">
        <v>7.93</v>
      </c>
      <c r="H209" s="10">
        <v>97.156558152100502</v>
      </c>
      <c r="I209" s="10">
        <v>254.11995137106581</v>
      </c>
      <c r="J209" s="8">
        <v>1.39385</v>
      </c>
      <c r="K209" s="8">
        <v>39.039500000000004</v>
      </c>
      <c r="L209" s="8" t="s">
        <v>16</v>
      </c>
      <c r="M209" s="8" t="s">
        <v>16</v>
      </c>
      <c r="N209" s="11" t="s">
        <v>16</v>
      </c>
    </row>
    <row r="210" spans="1:14" x14ac:dyDescent="0.2">
      <c r="A210" s="12">
        <v>41843</v>
      </c>
      <c r="B210" s="9">
        <v>9</v>
      </c>
      <c r="C210" s="6" t="s">
        <v>18</v>
      </c>
      <c r="D210" s="7" t="s">
        <v>20</v>
      </c>
      <c r="E210" s="8">
        <v>42.74092615769711</v>
      </c>
      <c r="F210" s="8">
        <f t="shared" si="0"/>
        <v>57.25907384230289</v>
      </c>
      <c r="G210" s="9">
        <v>7.81</v>
      </c>
      <c r="H210" s="10">
        <v>116.80797895177184</v>
      </c>
      <c r="I210" s="10">
        <v>370.59559587108333</v>
      </c>
      <c r="J210" s="8">
        <v>1.3166</v>
      </c>
      <c r="K210" s="8">
        <v>39.875</v>
      </c>
      <c r="L210" s="8" t="s">
        <v>16</v>
      </c>
      <c r="M210" s="8" t="s">
        <v>16</v>
      </c>
      <c r="N210" s="11" t="s">
        <v>16</v>
      </c>
    </row>
    <row r="211" spans="1:14" x14ac:dyDescent="0.2">
      <c r="A211" s="12">
        <v>41879</v>
      </c>
      <c r="B211" s="9">
        <v>1</v>
      </c>
      <c r="C211" s="6" t="s">
        <v>14</v>
      </c>
      <c r="D211" s="7" t="s">
        <v>20</v>
      </c>
      <c r="E211" s="8">
        <v>72.085201793721978</v>
      </c>
      <c r="F211" s="8">
        <f t="shared" si="0"/>
        <v>27.914798206278022</v>
      </c>
      <c r="G211" s="9">
        <v>8.67</v>
      </c>
      <c r="H211" s="10">
        <v>26.306318760440064</v>
      </c>
      <c r="I211" s="10">
        <v>7.9261486473513436</v>
      </c>
      <c r="J211" s="8">
        <v>0.84133499999999994</v>
      </c>
      <c r="K211" s="8">
        <v>9.2878000000000007</v>
      </c>
      <c r="L211" s="8" t="s">
        <v>16</v>
      </c>
      <c r="M211" s="8" t="s">
        <v>16</v>
      </c>
      <c r="N211" s="11" t="s">
        <v>16</v>
      </c>
    </row>
    <row r="212" spans="1:14" x14ac:dyDescent="0.2">
      <c r="A212" s="12">
        <v>41879</v>
      </c>
      <c r="B212" s="9">
        <v>2</v>
      </c>
      <c r="C212" s="6" t="s">
        <v>14</v>
      </c>
      <c r="D212" s="7" t="s">
        <v>20</v>
      </c>
      <c r="E212" s="8">
        <v>70.815183571873064</v>
      </c>
      <c r="F212" s="8">
        <f t="shared" si="0"/>
        <v>29.184816428126936</v>
      </c>
      <c r="G212" s="9">
        <v>8.4600000000000009</v>
      </c>
      <c r="H212" s="10">
        <v>11.987385276313219</v>
      </c>
      <c r="I212" s="10">
        <v>5.5160103278439543</v>
      </c>
      <c r="J212" s="8">
        <v>0.67120500000000005</v>
      </c>
      <c r="K212" s="8">
        <v>7.0722500000000004</v>
      </c>
      <c r="L212" s="8" t="s">
        <v>16</v>
      </c>
      <c r="M212" s="8" t="s">
        <v>16</v>
      </c>
      <c r="N212" s="11" t="s">
        <v>16</v>
      </c>
    </row>
    <row r="213" spans="1:14" x14ac:dyDescent="0.2">
      <c r="A213" s="12">
        <v>41879</v>
      </c>
      <c r="B213" s="9">
        <v>3</v>
      </c>
      <c r="C213" s="6" t="s">
        <v>14</v>
      </c>
      <c r="D213" s="7" t="s">
        <v>20</v>
      </c>
      <c r="E213" s="8">
        <v>71.560764959901292</v>
      </c>
      <c r="F213" s="8">
        <f t="shared" si="0"/>
        <v>28.439235040098708</v>
      </c>
      <c r="G213" s="9">
        <v>8.7100000000000009</v>
      </c>
      <c r="H213" s="10">
        <v>26.154065559812693</v>
      </c>
      <c r="I213" s="10">
        <v>11.351830566198384</v>
      </c>
      <c r="J213" s="8">
        <v>0.78496999999999995</v>
      </c>
      <c r="K213" s="8">
        <v>8.5649999999999995</v>
      </c>
      <c r="L213" s="8" t="s">
        <v>16</v>
      </c>
      <c r="M213" s="8" t="s">
        <v>16</v>
      </c>
      <c r="N213" s="11" t="s">
        <v>16</v>
      </c>
    </row>
    <row r="214" spans="1:14" x14ac:dyDescent="0.2">
      <c r="A214" s="12">
        <v>41879</v>
      </c>
      <c r="B214" s="9">
        <v>4</v>
      </c>
      <c r="C214" s="6" t="s">
        <v>17</v>
      </c>
      <c r="D214" s="7" t="s">
        <v>20</v>
      </c>
      <c r="E214" s="8">
        <v>85.679903730445261</v>
      </c>
      <c r="F214" s="8">
        <f t="shared" si="0"/>
        <v>14.320096269554739</v>
      </c>
      <c r="G214" s="9">
        <v>8.9700000000000006</v>
      </c>
      <c r="H214" s="10">
        <v>10.205781538899158</v>
      </c>
      <c r="I214" s="10">
        <v>14.123808846536761</v>
      </c>
      <c r="J214" s="8">
        <v>0.22394500000000001</v>
      </c>
      <c r="K214" s="8">
        <v>5.7712000000000003</v>
      </c>
      <c r="L214" s="8" t="s">
        <v>16</v>
      </c>
      <c r="M214" s="8" t="s">
        <v>16</v>
      </c>
      <c r="N214" s="11" t="s">
        <v>16</v>
      </c>
    </row>
    <row r="215" spans="1:14" x14ac:dyDescent="0.2">
      <c r="A215" s="12">
        <v>41879</v>
      </c>
      <c r="B215" s="9">
        <v>5</v>
      </c>
      <c r="C215" s="6" t="s">
        <v>17</v>
      </c>
      <c r="D215" s="7" t="s">
        <v>20</v>
      </c>
      <c r="E215" s="8">
        <v>83.715846994535553</v>
      </c>
      <c r="F215" s="8">
        <f t="shared" si="0"/>
        <v>16.284153005464447</v>
      </c>
      <c r="G215" s="9">
        <v>9.14</v>
      </c>
      <c r="H215" s="10">
        <v>8.1595612018237773</v>
      </c>
      <c r="I215" s="10">
        <v>13.371458633724323</v>
      </c>
      <c r="J215" s="8">
        <v>0.18575</v>
      </c>
      <c r="K215" s="8">
        <v>4.7348999999999997</v>
      </c>
      <c r="L215" s="8" t="s">
        <v>16</v>
      </c>
      <c r="M215" s="8" t="s">
        <v>16</v>
      </c>
      <c r="N215" s="11" t="s">
        <v>16</v>
      </c>
    </row>
    <row r="216" spans="1:14" x14ac:dyDescent="0.2">
      <c r="A216" s="12">
        <v>41879</v>
      </c>
      <c r="B216" s="9">
        <v>6</v>
      </c>
      <c r="C216" s="6" t="s">
        <v>17</v>
      </c>
      <c r="D216" s="7" t="s">
        <v>20</v>
      </c>
      <c r="E216" s="8">
        <v>83.878787878787875</v>
      </c>
      <c r="F216" s="8">
        <f t="shared" si="0"/>
        <v>16.121212121212125</v>
      </c>
      <c r="G216" s="9">
        <v>8.9600000000000009</v>
      </c>
      <c r="H216" s="10">
        <v>10.975308022203418</v>
      </c>
      <c r="I216" s="10">
        <v>12.898205654125849</v>
      </c>
      <c r="J216" s="8">
        <v>0.20730999999999999</v>
      </c>
      <c r="K216" s="8">
        <v>5.2081499999999998</v>
      </c>
      <c r="L216" s="8" t="s">
        <v>16</v>
      </c>
      <c r="M216" s="8" t="s">
        <v>16</v>
      </c>
      <c r="N216" s="11" t="s">
        <v>16</v>
      </c>
    </row>
    <row r="217" spans="1:14" x14ac:dyDescent="0.2">
      <c r="A217" s="12">
        <v>41879</v>
      </c>
      <c r="B217" s="9">
        <v>7</v>
      </c>
      <c r="C217" s="6" t="s">
        <v>18</v>
      </c>
      <c r="D217" s="7" t="s">
        <v>20</v>
      </c>
      <c r="E217" s="8">
        <v>43.804213135068153</v>
      </c>
      <c r="F217" s="8">
        <f t="shared" si="0"/>
        <v>56.195786864931847</v>
      </c>
      <c r="G217" s="9">
        <v>7.83</v>
      </c>
      <c r="H217" s="10">
        <v>116.33491920620634</v>
      </c>
      <c r="I217" s="10">
        <v>398.92846427499893</v>
      </c>
      <c r="J217" s="8">
        <v>1.3279000000000001</v>
      </c>
      <c r="K217" s="8">
        <v>39.478000000000002</v>
      </c>
      <c r="L217" s="8" t="s">
        <v>16</v>
      </c>
      <c r="M217" s="8" t="s">
        <v>16</v>
      </c>
      <c r="N217" s="11" t="s">
        <v>16</v>
      </c>
    </row>
    <row r="218" spans="1:14" x14ac:dyDescent="0.2">
      <c r="A218" s="12">
        <v>41879</v>
      </c>
      <c r="B218" s="9">
        <v>8</v>
      </c>
      <c r="C218" s="6" t="s">
        <v>18</v>
      </c>
      <c r="D218" s="7" t="s">
        <v>20</v>
      </c>
      <c r="E218" s="8">
        <v>42.978723404255312</v>
      </c>
      <c r="F218" s="8">
        <f t="shared" si="0"/>
        <v>57.021276595744688</v>
      </c>
      <c r="G218" s="9">
        <v>8.0299999999999994</v>
      </c>
      <c r="H218" s="10">
        <v>127.970297029703</v>
      </c>
      <c r="I218" s="10">
        <v>144.53945394539457</v>
      </c>
      <c r="J218" s="8">
        <v>1.2825000000000002</v>
      </c>
      <c r="K218" s="8">
        <v>38.965000000000003</v>
      </c>
      <c r="L218" s="8" t="s">
        <v>16</v>
      </c>
      <c r="M218" s="8" t="s">
        <v>16</v>
      </c>
      <c r="N218" s="11" t="s">
        <v>16</v>
      </c>
    </row>
    <row r="219" spans="1:14" x14ac:dyDescent="0.2">
      <c r="A219" s="12">
        <v>41879</v>
      </c>
      <c r="B219" s="9">
        <v>9</v>
      </c>
      <c r="C219" s="6" t="s">
        <v>18</v>
      </c>
      <c r="D219" s="7" t="s">
        <v>20</v>
      </c>
      <c r="E219" s="8">
        <v>41.222760290556899</v>
      </c>
      <c r="F219" s="8">
        <f t="shared" si="0"/>
        <v>58.777239709443101</v>
      </c>
      <c r="G219" s="9">
        <v>7.69</v>
      </c>
      <c r="H219" s="10">
        <v>141.71722775149112</v>
      </c>
      <c r="I219" s="10">
        <v>249.17314769492947</v>
      </c>
      <c r="J219" s="8">
        <v>1.0084</v>
      </c>
      <c r="K219" s="8">
        <v>41.470500000000001</v>
      </c>
      <c r="L219" s="8" t="s">
        <v>16</v>
      </c>
      <c r="M219" s="8" t="s">
        <v>16</v>
      </c>
      <c r="N219" s="11" t="s">
        <v>16</v>
      </c>
    </row>
    <row r="220" spans="1:14" x14ac:dyDescent="0.2">
      <c r="A220" s="12">
        <v>41893</v>
      </c>
      <c r="B220" s="9">
        <v>1</v>
      </c>
      <c r="C220" s="6" t="s">
        <v>14</v>
      </c>
      <c r="D220" s="7" t="s">
        <v>20</v>
      </c>
      <c r="E220" s="8">
        <v>66.450471698113205</v>
      </c>
      <c r="F220" s="8">
        <f t="shared" si="0"/>
        <v>33.549528301886795</v>
      </c>
      <c r="G220" s="9">
        <v>8.86</v>
      </c>
      <c r="H220" s="10">
        <v>73.799933675710079</v>
      </c>
      <c r="I220" s="10">
        <v>1.1818629955275919</v>
      </c>
      <c r="J220" s="8">
        <v>0.79009499999999999</v>
      </c>
      <c r="K220" s="8">
        <v>8.975200000000001</v>
      </c>
      <c r="L220" s="8" t="s">
        <v>16</v>
      </c>
      <c r="M220" s="8" t="s">
        <v>16</v>
      </c>
      <c r="N220" s="11" t="s">
        <v>16</v>
      </c>
    </row>
    <row r="221" spans="1:14" x14ac:dyDescent="0.2">
      <c r="A221" s="12">
        <v>41893</v>
      </c>
      <c r="B221" s="9">
        <v>2</v>
      </c>
      <c r="C221" s="6" t="s">
        <v>14</v>
      </c>
      <c r="D221" s="7" t="s">
        <v>20</v>
      </c>
      <c r="E221" s="8">
        <v>59.802712700369895</v>
      </c>
      <c r="F221" s="8">
        <f t="shared" si="0"/>
        <v>40.197287299630105</v>
      </c>
      <c r="G221" s="9">
        <v>8.5</v>
      </c>
      <c r="H221" s="10">
        <v>142.83251990082215</v>
      </c>
      <c r="I221" s="10">
        <v>4.3264622210622479</v>
      </c>
      <c r="J221" s="8">
        <v>0.67027499999999995</v>
      </c>
      <c r="K221" s="8">
        <v>7.4643499999999996</v>
      </c>
      <c r="L221" s="8" t="s">
        <v>16</v>
      </c>
      <c r="M221" s="8" t="s">
        <v>16</v>
      </c>
      <c r="N221" s="11" t="s">
        <v>16</v>
      </c>
    </row>
    <row r="222" spans="1:14" x14ac:dyDescent="0.2">
      <c r="A222" s="12">
        <v>41893</v>
      </c>
      <c r="B222" s="9">
        <v>3</v>
      </c>
      <c r="C222" s="6" t="s">
        <v>14</v>
      </c>
      <c r="D222" s="7" t="s">
        <v>20</v>
      </c>
      <c r="E222" s="8">
        <v>49.793266391021859</v>
      </c>
      <c r="F222" s="8">
        <f t="shared" si="0"/>
        <v>50.206733608978141</v>
      </c>
      <c r="G222" s="9">
        <v>8.6999999999999993</v>
      </c>
      <c r="H222" s="10">
        <v>140.28001186239618</v>
      </c>
      <c r="I222" s="10">
        <v>6.7780249110320288</v>
      </c>
      <c r="J222" s="8">
        <v>0.80524499999999999</v>
      </c>
      <c r="K222" s="8">
        <v>8.9802500000000016</v>
      </c>
      <c r="L222" s="8" t="s">
        <v>16</v>
      </c>
      <c r="M222" s="8" t="s">
        <v>16</v>
      </c>
      <c r="N222" s="11" t="s">
        <v>16</v>
      </c>
    </row>
    <row r="223" spans="1:14" x14ac:dyDescent="0.2">
      <c r="A223" s="12">
        <v>41893</v>
      </c>
      <c r="B223" s="9">
        <v>4</v>
      </c>
      <c r="C223" s="6" t="s">
        <v>17</v>
      </c>
      <c r="D223" s="7" t="s">
        <v>20</v>
      </c>
      <c r="E223" s="8">
        <v>78.961456102783728</v>
      </c>
      <c r="F223" s="8">
        <f t="shared" si="0"/>
        <v>21.038543897216272</v>
      </c>
      <c r="G223" s="9">
        <v>9.0500000000000007</v>
      </c>
      <c r="H223" s="10">
        <v>26.983459671237547</v>
      </c>
      <c r="I223" s="10">
        <v>10.627919257303466</v>
      </c>
      <c r="J223" s="8">
        <v>0.25991999999999998</v>
      </c>
      <c r="K223" s="8">
        <v>6.55105</v>
      </c>
      <c r="L223" s="8" t="s">
        <v>16</v>
      </c>
      <c r="M223" s="8" t="s">
        <v>16</v>
      </c>
      <c r="N223" s="11" t="s">
        <v>16</v>
      </c>
    </row>
    <row r="224" spans="1:14" x14ac:dyDescent="0.2">
      <c r="A224" s="12">
        <v>41893</v>
      </c>
      <c r="B224" s="9">
        <v>5</v>
      </c>
      <c r="C224" s="6" t="s">
        <v>17</v>
      </c>
      <c r="D224" s="7" t="s">
        <v>20</v>
      </c>
      <c r="E224" s="8">
        <v>80.405035577449382</v>
      </c>
      <c r="F224" s="8">
        <f t="shared" si="0"/>
        <v>19.594964422550618</v>
      </c>
      <c r="G224" s="9">
        <v>8.64</v>
      </c>
      <c r="H224" s="10">
        <v>24.258369335912484</v>
      </c>
      <c r="I224" s="10">
        <v>8.0409721707364739</v>
      </c>
      <c r="J224" s="8">
        <v>0.25087500000000001</v>
      </c>
      <c r="K224" s="8">
        <v>6.5546500000000005</v>
      </c>
      <c r="L224" s="8" t="s">
        <v>16</v>
      </c>
      <c r="M224" s="8" t="s">
        <v>16</v>
      </c>
      <c r="N224" s="11" t="s">
        <v>16</v>
      </c>
    </row>
    <row r="225" spans="1:14" x14ac:dyDescent="0.2">
      <c r="A225" s="12">
        <v>41893</v>
      </c>
      <c r="B225" s="9">
        <v>6</v>
      </c>
      <c r="C225" s="6" t="s">
        <v>17</v>
      </c>
      <c r="D225" s="7" t="s">
        <v>20</v>
      </c>
      <c r="E225" s="8">
        <v>80.352798053527977</v>
      </c>
      <c r="F225" s="8">
        <f t="shared" si="0"/>
        <v>19.647201946472023</v>
      </c>
      <c r="G225" s="9">
        <v>8.9700000000000006</v>
      </c>
      <c r="H225" s="10">
        <v>17.876278267238792</v>
      </c>
      <c r="I225" s="10">
        <v>24.145389742902395</v>
      </c>
      <c r="J225" s="8">
        <v>0.25010500000000002</v>
      </c>
      <c r="K225" s="8">
        <v>6.3133499999999998</v>
      </c>
      <c r="L225" s="8" t="s">
        <v>16</v>
      </c>
      <c r="M225" s="8" t="s">
        <v>16</v>
      </c>
      <c r="N225" s="11" t="s">
        <v>16</v>
      </c>
    </row>
    <row r="226" spans="1:14" x14ac:dyDescent="0.2">
      <c r="A226" s="12">
        <v>41893</v>
      </c>
      <c r="B226" s="9">
        <v>7</v>
      </c>
      <c r="C226" s="6" t="s">
        <v>18</v>
      </c>
      <c r="D226" s="7" t="s">
        <v>20</v>
      </c>
      <c r="E226" s="8">
        <v>32.37160992498557</v>
      </c>
      <c r="F226" s="8">
        <f t="shared" si="0"/>
        <v>67.628390075014437</v>
      </c>
      <c r="G226" s="9">
        <v>8.5299999999999994</v>
      </c>
      <c r="H226" s="10">
        <v>127.11755793226384</v>
      </c>
      <c r="I226" s="10">
        <v>111.98083778966132</v>
      </c>
      <c r="J226" s="8">
        <v>1.42395</v>
      </c>
      <c r="K226" s="8">
        <v>39.168500000000002</v>
      </c>
      <c r="L226" s="8" t="s">
        <v>16</v>
      </c>
      <c r="M226" s="8" t="s">
        <v>16</v>
      </c>
      <c r="N226" s="11" t="s">
        <v>16</v>
      </c>
    </row>
    <row r="227" spans="1:14" x14ac:dyDescent="0.2">
      <c r="A227" s="12">
        <v>41893</v>
      </c>
      <c r="B227" s="9">
        <v>8</v>
      </c>
      <c r="C227" s="6" t="s">
        <v>18</v>
      </c>
      <c r="D227" s="7" t="s">
        <v>20</v>
      </c>
      <c r="E227" s="8">
        <v>35.268948655256722</v>
      </c>
      <c r="F227" s="8">
        <f t="shared" si="0"/>
        <v>64.731051344743278</v>
      </c>
      <c r="G227" s="9">
        <v>8.33</v>
      </c>
      <c r="H227" s="10">
        <v>163.05060572139843</v>
      </c>
      <c r="I227" s="10">
        <v>550.10134974522111</v>
      </c>
      <c r="J227" s="8">
        <v>1.44435</v>
      </c>
      <c r="K227" s="8">
        <v>39.022999999999996</v>
      </c>
      <c r="L227" s="8" t="s">
        <v>16</v>
      </c>
      <c r="M227" s="8" t="s">
        <v>16</v>
      </c>
      <c r="N227" s="11" t="s">
        <v>16</v>
      </c>
    </row>
    <row r="228" spans="1:14" x14ac:dyDescent="0.2">
      <c r="A228" s="12">
        <v>41893</v>
      </c>
      <c r="B228" s="9">
        <v>9</v>
      </c>
      <c r="C228" s="6" t="s">
        <v>18</v>
      </c>
      <c r="D228" s="7" t="s">
        <v>20</v>
      </c>
      <c r="E228" s="8">
        <v>33.851468048359244</v>
      </c>
      <c r="F228" s="8">
        <f t="shared" si="0"/>
        <v>66.148531951640763</v>
      </c>
      <c r="G228" s="9">
        <v>8.48</v>
      </c>
      <c r="H228" s="10">
        <v>121.5268236007274</v>
      </c>
      <c r="I228" s="10">
        <v>134.83481511416446</v>
      </c>
      <c r="J228" s="8">
        <v>1.3512500000000001</v>
      </c>
      <c r="K228" s="8">
        <v>39.341000000000001</v>
      </c>
      <c r="L228" s="8" t="s">
        <v>16</v>
      </c>
      <c r="M228" s="8" t="s">
        <v>16</v>
      </c>
      <c r="N228" s="11" t="s">
        <v>16</v>
      </c>
    </row>
    <row r="229" spans="1:14" x14ac:dyDescent="0.2">
      <c r="A229" s="12">
        <v>41908</v>
      </c>
      <c r="B229" s="9">
        <v>1</v>
      </c>
      <c r="C229" s="6" t="s">
        <v>14</v>
      </c>
      <c r="D229" s="7" t="s">
        <v>20</v>
      </c>
      <c r="E229" s="8">
        <v>54.968553459119498</v>
      </c>
      <c r="F229" s="8">
        <f t="shared" si="0"/>
        <v>45.031446540880502</v>
      </c>
      <c r="G229" s="9">
        <v>8.69</v>
      </c>
      <c r="H229" s="10">
        <v>104.09992372234935</v>
      </c>
      <c r="I229" s="10">
        <v>32.709243464392202</v>
      </c>
      <c r="J229" s="8">
        <v>0.59707500000000002</v>
      </c>
      <c r="K229" s="8">
        <v>6.8763500000000004</v>
      </c>
      <c r="L229" s="8" t="s">
        <v>16</v>
      </c>
      <c r="M229" s="8" t="s">
        <v>16</v>
      </c>
      <c r="N229" s="11" t="s">
        <v>16</v>
      </c>
    </row>
    <row r="230" spans="1:14" x14ac:dyDescent="0.2">
      <c r="A230" s="12">
        <v>41908</v>
      </c>
      <c r="B230" s="9">
        <v>2</v>
      </c>
      <c r="C230" s="6" t="s">
        <v>14</v>
      </c>
      <c r="D230" s="7" t="s">
        <v>20</v>
      </c>
      <c r="E230" s="8">
        <v>68.28716789146408</v>
      </c>
      <c r="F230" s="8">
        <f t="shared" si="0"/>
        <v>31.71283210853592</v>
      </c>
      <c r="G230" s="9">
        <v>8.51</v>
      </c>
      <c r="H230" s="10">
        <v>20.754762488758082</v>
      </c>
      <c r="I230" s="10">
        <v>11.736926661761103</v>
      </c>
      <c r="J230" s="8">
        <v>0.535165</v>
      </c>
      <c r="K230" s="8">
        <v>5.8777499999999998</v>
      </c>
      <c r="L230" s="8" t="s">
        <v>16</v>
      </c>
      <c r="M230" s="8" t="s">
        <v>16</v>
      </c>
      <c r="N230" s="11" t="s">
        <v>16</v>
      </c>
    </row>
    <row r="231" spans="1:14" x14ac:dyDescent="0.2">
      <c r="A231" s="12">
        <v>41908</v>
      </c>
      <c r="B231" s="9">
        <v>3</v>
      </c>
      <c r="C231" s="6" t="s">
        <v>14</v>
      </c>
      <c r="D231" s="7" t="s">
        <v>20</v>
      </c>
      <c r="E231" s="8">
        <v>65.455665024630534</v>
      </c>
      <c r="F231" s="8">
        <f t="shared" si="0"/>
        <v>34.544334975369466</v>
      </c>
      <c r="G231" s="9">
        <v>8.4700000000000006</v>
      </c>
      <c r="H231" s="10">
        <v>37.682013310332444</v>
      </c>
      <c r="I231" s="10">
        <v>23.352233600769399</v>
      </c>
      <c r="J231" s="8">
        <v>0.86379000000000006</v>
      </c>
      <c r="K231" s="8">
        <v>9.7343499999999992</v>
      </c>
      <c r="L231" s="8" t="s">
        <v>16</v>
      </c>
      <c r="M231" s="8" t="s">
        <v>16</v>
      </c>
      <c r="N231" s="11" t="s">
        <v>16</v>
      </c>
    </row>
    <row r="232" spans="1:14" x14ac:dyDescent="0.2">
      <c r="A232" s="12">
        <v>41908</v>
      </c>
      <c r="B232" s="9">
        <v>4</v>
      </c>
      <c r="C232" s="6" t="s">
        <v>17</v>
      </c>
      <c r="D232" s="7" t="s">
        <v>20</v>
      </c>
      <c r="E232" s="8">
        <v>85.730337078651701</v>
      </c>
      <c r="F232" s="8">
        <f t="shared" si="0"/>
        <v>14.269662921348299</v>
      </c>
      <c r="G232" s="9">
        <v>8.8800000000000008</v>
      </c>
      <c r="H232" s="10">
        <v>8.408873065863343</v>
      </c>
      <c r="I232" s="10">
        <v>12.070708058658218</v>
      </c>
      <c r="J232" s="8">
        <v>0.239375</v>
      </c>
      <c r="K232" s="8">
        <v>5.2681500000000003</v>
      </c>
      <c r="L232" s="8" t="s">
        <v>16</v>
      </c>
      <c r="M232" s="8" t="s">
        <v>16</v>
      </c>
      <c r="N232" s="11" t="s">
        <v>16</v>
      </c>
    </row>
    <row r="233" spans="1:14" x14ac:dyDescent="0.2">
      <c r="A233" s="12">
        <v>41908</v>
      </c>
      <c r="B233" s="9">
        <v>5</v>
      </c>
      <c r="C233" s="6" t="s">
        <v>17</v>
      </c>
      <c r="D233" s="7" t="s">
        <v>20</v>
      </c>
      <c r="E233" s="8">
        <v>82.962529274004694</v>
      </c>
      <c r="F233" s="8">
        <f t="shared" si="0"/>
        <v>17.037470725995306</v>
      </c>
      <c r="G233" s="9">
        <v>9.01</v>
      </c>
      <c r="H233" s="10">
        <v>15.324469914853024</v>
      </c>
      <c r="I233" s="10">
        <v>16.535890461481721</v>
      </c>
      <c r="J233" s="8">
        <v>0.17315</v>
      </c>
      <c r="K233" s="8">
        <v>5.2524999999999995</v>
      </c>
      <c r="L233" s="8" t="s">
        <v>16</v>
      </c>
      <c r="M233" s="8" t="s">
        <v>16</v>
      </c>
      <c r="N233" s="11" t="s">
        <v>16</v>
      </c>
    </row>
    <row r="234" spans="1:14" x14ac:dyDescent="0.2">
      <c r="A234" s="12">
        <v>41908</v>
      </c>
      <c r="B234" s="9">
        <v>6</v>
      </c>
      <c r="C234" s="6" t="s">
        <v>17</v>
      </c>
      <c r="D234" s="7" t="s">
        <v>20</v>
      </c>
      <c r="E234" s="8">
        <v>81.051478641840106</v>
      </c>
      <c r="F234" s="8">
        <f t="shared" si="0"/>
        <v>18.948521358159894</v>
      </c>
      <c r="G234" s="9">
        <v>9.02</v>
      </c>
      <c r="H234" s="10">
        <v>15.951951951951949</v>
      </c>
      <c r="I234" s="10">
        <v>21.684684684684679</v>
      </c>
      <c r="J234" s="8">
        <v>0.24973999999999999</v>
      </c>
      <c r="K234" s="8">
        <v>6.2471999999999994</v>
      </c>
      <c r="L234" s="8" t="s">
        <v>16</v>
      </c>
      <c r="M234" s="8" t="s">
        <v>16</v>
      </c>
      <c r="N234" s="11" t="s">
        <v>16</v>
      </c>
    </row>
    <row r="235" spans="1:14" x14ac:dyDescent="0.2">
      <c r="A235" s="12">
        <v>41908</v>
      </c>
      <c r="B235" s="9">
        <v>7</v>
      </c>
      <c r="C235" s="6" t="s">
        <v>18</v>
      </c>
      <c r="D235" s="7" t="s">
        <v>20</v>
      </c>
      <c r="E235" s="8">
        <v>34.054388133498144</v>
      </c>
      <c r="F235" s="8">
        <f t="shared" si="0"/>
        <v>65.945611866501849</v>
      </c>
      <c r="G235" s="9">
        <v>8.4700000000000006</v>
      </c>
      <c r="H235" s="10">
        <v>75.907985480943751</v>
      </c>
      <c r="I235" s="10">
        <v>14.462159709618875</v>
      </c>
      <c r="J235" s="8">
        <v>1.2604</v>
      </c>
      <c r="K235" s="8">
        <v>40.6235</v>
      </c>
      <c r="L235" s="8" t="s">
        <v>16</v>
      </c>
      <c r="M235" s="8" t="s">
        <v>16</v>
      </c>
      <c r="N235" s="11" t="s">
        <v>16</v>
      </c>
    </row>
    <row r="236" spans="1:14" x14ac:dyDescent="0.2">
      <c r="A236" s="12">
        <v>41908</v>
      </c>
      <c r="B236" s="9">
        <v>8</v>
      </c>
      <c r="C236" s="6" t="s">
        <v>18</v>
      </c>
      <c r="D236" s="7" t="s">
        <v>20</v>
      </c>
      <c r="E236" s="8">
        <v>35.585864848109111</v>
      </c>
      <c r="F236" s="8">
        <f t="shared" si="0"/>
        <v>64.414135151890889</v>
      </c>
      <c r="G236" s="9">
        <v>8.5299999999999994</v>
      </c>
      <c r="H236" s="10">
        <v>110.57303537589618</v>
      </c>
      <c r="I236" s="10">
        <v>11.578475806240339</v>
      </c>
      <c r="J236" s="8">
        <v>1.1972499999999999</v>
      </c>
      <c r="K236" s="8">
        <v>40.325500000000005</v>
      </c>
      <c r="L236" s="8" t="s">
        <v>16</v>
      </c>
      <c r="M236" s="8" t="s">
        <v>16</v>
      </c>
      <c r="N236" s="11" t="s">
        <v>16</v>
      </c>
    </row>
    <row r="237" spans="1:14" x14ac:dyDescent="0.2">
      <c r="A237" s="12">
        <v>41908</v>
      </c>
      <c r="B237" s="9">
        <v>9</v>
      </c>
      <c r="C237" s="6" t="s">
        <v>18</v>
      </c>
      <c r="D237" s="7" t="s">
        <v>20</v>
      </c>
      <c r="E237" s="8">
        <v>27.160493827160494</v>
      </c>
      <c r="F237" s="8">
        <f t="shared" si="0"/>
        <v>72.839506172839506</v>
      </c>
      <c r="G237" s="9">
        <v>8.6999999999999993</v>
      </c>
      <c r="H237" s="10">
        <v>157.13963455898943</v>
      </c>
      <c r="I237" s="10">
        <v>18.32686668170539</v>
      </c>
      <c r="J237" s="8">
        <v>0.95306000000000002</v>
      </c>
      <c r="K237" s="8">
        <v>31.7255</v>
      </c>
      <c r="L237" s="8" t="s">
        <v>16</v>
      </c>
      <c r="M237" s="8" t="s">
        <v>16</v>
      </c>
      <c r="N237" s="11" t="s">
        <v>16</v>
      </c>
    </row>
    <row r="238" spans="1:14" x14ac:dyDescent="0.2">
      <c r="A238" s="12">
        <v>41920</v>
      </c>
      <c r="B238" s="9">
        <v>1</v>
      </c>
      <c r="C238" s="6" t="s">
        <v>14</v>
      </c>
      <c r="D238" s="7" t="s">
        <v>20</v>
      </c>
      <c r="E238" s="8">
        <v>63.744343891402707</v>
      </c>
      <c r="F238" s="8">
        <f t="shared" si="0"/>
        <v>36.255656108597293</v>
      </c>
      <c r="G238" s="14">
        <v>8.68</v>
      </c>
      <c r="H238" s="10">
        <v>106.42386734025051</v>
      </c>
      <c r="I238" s="10">
        <v>3.9810409634686303</v>
      </c>
      <c r="J238" s="8">
        <v>0.67952499999999993</v>
      </c>
      <c r="K238" s="8">
        <v>8.5019999999999989</v>
      </c>
      <c r="L238" s="8">
        <v>80.706944096264792</v>
      </c>
      <c r="M238" s="8">
        <f t="shared" si="1"/>
        <v>19.293055903735208</v>
      </c>
      <c r="N238" s="11" t="s">
        <v>16</v>
      </c>
    </row>
    <row r="239" spans="1:14" x14ac:dyDescent="0.2">
      <c r="A239" s="12">
        <v>41920</v>
      </c>
      <c r="B239" s="9">
        <v>2</v>
      </c>
      <c r="C239" s="6" t="s">
        <v>14</v>
      </c>
      <c r="D239" s="7" t="s">
        <v>20</v>
      </c>
      <c r="E239" s="8">
        <v>53.910950661853207</v>
      </c>
      <c r="F239" s="8">
        <f t="shared" si="0"/>
        <v>46.089049338146793</v>
      </c>
      <c r="G239" s="14">
        <v>8.35</v>
      </c>
      <c r="H239" s="10">
        <v>116.74197558770339</v>
      </c>
      <c r="I239" s="10">
        <v>18.971745027124765</v>
      </c>
      <c r="J239" s="8">
        <v>0.63183499999999992</v>
      </c>
      <c r="K239" s="8">
        <v>7.3973999999999993</v>
      </c>
      <c r="L239" s="8">
        <v>82.236938925680732</v>
      </c>
      <c r="M239" s="8">
        <f t="shared" si="1"/>
        <v>17.763061074319268</v>
      </c>
      <c r="N239" s="11" t="s">
        <v>16</v>
      </c>
    </row>
    <row r="240" spans="1:14" x14ac:dyDescent="0.2">
      <c r="A240" s="12">
        <v>41920</v>
      </c>
      <c r="B240" s="9">
        <v>3</v>
      </c>
      <c r="C240" s="6" t="s">
        <v>14</v>
      </c>
      <c r="D240" s="7" t="s">
        <v>20</v>
      </c>
      <c r="E240" s="8">
        <v>62.333139872315712</v>
      </c>
      <c r="F240" s="8">
        <f t="shared" si="0"/>
        <v>37.666860127684288</v>
      </c>
      <c r="G240" s="14">
        <v>8.51</v>
      </c>
      <c r="H240" s="10">
        <v>146.73417709820669</v>
      </c>
      <c r="I240" s="10">
        <v>17.515745502770201</v>
      </c>
      <c r="J240" s="8">
        <v>0.74617</v>
      </c>
      <c r="K240" s="8">
        <v>8.7619500000000006</v>
      </c>
      <c r="L240" s="8">
        <v>79.20333907993826</v>
      </c>
      <c r="M240" s="8">
        <f t="shared" si="1"/>
        <v>20.79666092006174</v>
      </c>
      <c r="N240" s="11" t="s">
        <v>16</v>
      </c>
    </row>
    <row r="241" spans="1:14" x14ac:dyDescent="0.2">
      <c r="A241" s="12">
        <v>41920</v>
      </c>
      <c r="B241" s="9">
        <v>4</v>
      </c>
      <c r="C241" s="6" t="s">
        <v>17</v>
      </c>
      <c r="D241" s="7" t="s">
        <v>20</v>
      </c>
      <c r="E241" s="8">
        <v>82.647887323943664</v>
      </c>
      <c r="F241" s="8">
        <f t="shared" si="0"/>
        <v>17.352112676056336</v>
      </c>
      <c r="G241" s="14">
        <v>8.77</v>
      </c>
      <c r="H241" s="10">
        <v>52.859026529783172</v>
      </c>
      <c r="I241" s="10">
        <v>4.5525982386923074</v>
      </c>
      <c r="J241" s="8">
        <v>0.22920000000000001</v>
      </c>
      <c r="K241" s="8">
        <v>6.7947000000000006</v>
      </c>
      <c r="L241" s="8">
        <v>93.344860439676722</v>
      </c>
      <c r="M241" s="8">
        <f t="shared" si="1"/>
        <v>6.6551395603232777</v>
      </c>
      <c r="N241" s="11" t="s">
        <v>16</v>
      </c>
    </row>
    <row r="242" spans="1:14" x14ac:dyDescent="0.2">
      <c r="A242" s="12">
        <v>41920</v>
      </c>
      <c r="B242" s="9">
        <v>5</v>
      </c>
      <c r="C242" s="6" t="s">
        <v>17</v>
      </c>
      <c r="D242" s="7" t="s">
        <v>20</v>
      </c>
      <c r="E242" s="8">
        <v>84.898710865561696</v>
      </c>
      <c r="F242" s="8">
        <f t="shared" si="0"/>
        <v>15.101289134438304</v>
      </c>
      <c r="G242" s="14">
        <v>9.15</v>
      </c>
      <c r="H242" s="10">
        <v>80.071945948577579</v>
      </c>
      <c r="I242" s="10">
        <v>7.7839565944141818</v>
      </c>
      <c r="J242" s="8">
        <v>0.22286</v>
      </c>
      <c r="K242" s="8">
        <v>5.8653499999999994</v>
      </c>
      <c r="L242" s="8">
        <v>94.076283826976365</v>
      </c>
      <c r="M242" s="8">
        <f t="shared" si="1"/>
        <v>5.9237161730236352</v>
      </c>
      <c r="N242" s="11" t="s">
        <v>16</v>
      </c>
    </row>
    <row r="243" spans="1:14" x14ac:dyDescent="0.2">
      <c r="A243" s="12">
        <v>41920</v>
      </c>
      <c r="B243" s="9">
        <v>6</v>
      </c>
      <c r="C243" s="6" t="s">
        <v>17</v>
      </c>
      <c r="D243" s="7" t="s">
        <v>20</v>
      </c>
      <c r="E243" s="8">
        <v>83.538371411833623</v>
      </c>
      <c r="F243" s="8">
        <f t="shared" ref="F243:F306" si="2">100-E243</f>
        <v>16.461628588166377</v>
      </c>
      <c r="G243" s="6">
        <v>8.9600000000000009</v>
      </c>
      <c r="H243" s="10">
        <v>27.46359906684901</v>
      </c>
      <c r="I243" s="10">
        <v>7.4509938337886013</v>
      </c>
      <c r="J243" s="8">
        <v>0.27129000000000003</v>
      </c>
      <c r="K243" s="8">
        <v>5.3245000000000005</v>
      </c>
      <c r="L243" s="8">
        <v>92.338221770485603</v>
      </c>
      <c r="M243" s="8">
        <f t="shared" si="1"/>
        <v>7.6617782295143968</v>
      </c>
      <c r="N243" s="11" t="s">
        <v>16</v>
      </c>
    </row>
    <row r="244" spans="1:14" x14ac:dyDescent="0.2">
      <c r="A244" s="12">
        <v>41920</v>
      </c>
      <c r="B244" s="9">
        <v>7</v>
      </c>
      <c r="C244" s="6" t="s">
        <v>18</v>
      </c>
      <c r="D244" s="7" t="s">
        <v>20</v>
      </c>
      <c r="E244" s="8">
        <v>35.572139303482579</v>
      </c>
      <c r="F244" s="8">
        <f t="shared" si="2"/>
        <v>64.427860696517428</v>
      </c>
      <c r="G244" s="6">
        <v>8.58</v>
      </c>
      <c r="H244" s="10">
        <v>479.09984752090025</v>
      </c>
      <c r="I244" s="10">
        <v>28.745990851254014</v>
      </c>
      <c r="J244" s="8">
        <v>1.407</v>
      </c>
      <c r="K244" s="8">
        <v>39.045500000000004</v>
      </c>
      <c r="L244" s="8">
        <v>19.651817716333891</v>
      </c>
      <c r="M244" s="8">
        <f t="shared" ref="M244:M255" si="3">100-L244</f>
        <v>80.348182283666105</v>
      </c>
      <c r="N244" s="11" t="s">
        <v>16</v>
      </c>
    </row>
    <row r="245" spans="1:14" x14ac:dyDescent="0.2">
      <c r="A245" s="12">
        <v>41920</v>
      </c>
      <c r="B245" s="9">
        <v>8</v>
      </c>
      <c r="C245" s="6" t="s">
        <v>18</v>
      </c>
      <c r="D245" s="7" t="s">
        <v>20</v>
      </c>
      <c r="E245" s="8">
        <v>33.647058823529413</v>
      </c>
      <c r="F245" s="8">
        <f t="shared" si="2"/>
        <v>66.35294117647058</v>
      </c>
      <c r="G245" s="6">
        <v>8.57</v>
      </c>
      <c r="H245" s="10">
        <v>118.13996477338124</v>
      </c>
      <c r="I245" s="10">
        <v>53.36309575711072</v>
      </c>
      <c r="J245" s="8">
        <v>1.4052</v>
      </c>
      <c r="K245" s="8">
        <v>38.213500000000003</v>
      </c>
      <c r="L245" s="8">
        <v>20.830171054936045</v>
      </c>
      <c r="M245" s="8">
        <f t="shared" si="3"/>
        <v>79.169828945063955</v>
      </c>
      <c r="N245" s="11" t="s">
        <v>16</v>
      </c>
    </row>
    <row r="246" spans="1:14" x14ac:dyDescent="0.2">
      <c r="A246" s="12">
        <v>41920</v>
      </c>
      <c r="B246" s="9">
        <v>9</v>
      </c>
      <c r="C246" s="6" t="s">
        <v>18</v>
      </c>
      <c r="D246" s="7" t="s">
        <v>20</v>
      </c>
      <c r="E246" s="8">
        <v>32.677400119260582</v>
      </c>
      <c r="F246" s="8">
        <f t="shared" si="2"/>
        <v>67.322599880739418</v>
      </c>
      <c r="G246" s="6">
        <v>8.8800000000000008</v>
      </c>
      <c r="H246" s="10">
        <v>1423.9702485447656</v>
      </c>
      <c r="I246" s="10">
        <v>57.175736856694073</v>
      </c>
      <c r="J246" s="8">
        <v>1.35745</v>
      </c>
      <c r="K246" s="8">
        <v>40.021000000000001</v>
      </c>
      <c r="L246" s="8">
        <v>17.860218615435617</v>
      </c>
      <c r="M246" s="8">
        <f t="shared" si="3"/>
        <v>82.139781384564387</v>
      </c>
      <c r="N246" s="11" t="s">
        <v>16</v>
      </c>
    </row>
    <row r="247" spans="1:14" x14ac:dyDescent="0.2">
      <c r="A247" s="12">
        <v>42108</v>
      </c>
      <c r="B247" s="9">
        <v>1</v>
      </c>
      <c r="C247" s="6" t="s">
        <v>14</v>
      </c>
      <c r="D247" s="11" t="s">
        <v>25</v>
      </c>
      <c r="E247" s="8">
        <v>66.555924695459595</v>
      </c>
      <c r="F247" s="8">
        <f t="shared" si="2"/>
        <v>33.444075304540405</v>
      </c>
      <c r="G247" s="9">
        <v>8.3699999999999992</v>
      </c>
      <c r="H247" s="17"/>
      <c r="I247" s="18"/>
      <c r="J247" s="8">
        <v>0.481875</v>
      </c>
      <c r="K247" s="8">
        <v>5.3671500000000005</v>
      </c>
      <c r="L247" s="8">
        <v>86.38319159579811</v>
      </c>
      <c r="M247" s="8">
        <f t="shared" si="3"/>
        <v>13.61680840420189</v>
      </c>
      <c r="N247" s="11" t="s">
        <v>16</v>
      </c>
    </row>
    <row r="248" spans="1:14" x14ac:dyDescent="0.2">
      <c r="A248" s="12">
        <v>42108</v>
      </c>
      <c r="B248" s="9">
        <v>2</v>
      </c>
      <c r="C248" s="6" t="s">
        <v>14</v>
      </c>
      <c r="D248" s="11" t="s">
        <v>25</v>
      </c>
      <c r="E248" s="8">
        <v>69.256756756756772</v>
      </c>
      <c r="F248" s="8">
        <f t="shared" si="2"/>
        <v>30.743243243243228</v>
      </c>
      <c r="G248" s="9">
        <v>8.59</v>
      </c>
      <c r="H248" s="17"/>
      <c r="I248" s="18"/>
      <c r="J248" s="8">
        <v>0.45383499999999999</v>
      </c>
      <c r="K248" s="8">
        <v>4.8559000000000001</v>
      </c>
      <c r="L248" s="8">
        <v>87.113556778389125</v>
      </c>
      <c r="M248" s="8">
        <f t="shared" si="3"/>
        <v>12.886443221610875</v>
      </c>
      <c r="N248" s="11" t="s">
        <v>16</v>
      </c>
    </row>
    <row r="249" spans="1:14" x14ac:dyDescent="0.2">
      <c r="A249" s="12">
        <v>42108</v>
      </c>
      <c r="B249" s="9">
        <v>3</v>
      </c>
      <c r="C249" s="6" t="s">
        <v>14</v>
      </c>
      <c r="D249" s="11" t="s">
        <v>25</v>
      </c>
      <c r="E249" s="8">
        <v>69.273433166943988</v>
      </c>
      <c r="F249" s="8">
        <f t="shared" si="2"/>
        <v>30.726566833056012</v>
      </c>
      <c r="G249" s="9">
        <v>8.6</v>
      </c>
      <c r="H249" s="17"/>
      <c r="I249" s="18"/>
      <c r="J249" s="8">
        <v>0.53175499999999998</v>
      </c>
      <c r="K249" s="8">
        <v>5.7821499999999997</v>
      </c>
      <c r="L249" s="8">
        <v>85.837081459270237</v>
      </c>
      <c r="M249" s="8">
        <f t="shared" si="3"/>
        <v>14.162918540729763</v>
      </c>
      <c r="N249" s="11" t="s">
        <v>16</v>
      </c>
    </row>
    <row r="250" spans="1:14" x14ac:dyDescent="0.2">
      <c r="A250" s="12">
        <v>42108</v>
      </c>
      <c r="B250" s="9">
        <v>4</v>
      </c>
      <c r="C250" s="6" t="s">
        <v>17</v>
      </c>
      <c r="D250" s="11" t="s">
        <v>25</v>
      </c>
      <c r="E250" s="8">
        <v>84.137548530227406</v>
      </c>
      <c r="F250" s="8">
        <f t="shared" si="2"/>
        <v>15.862451469772594</v>
      </c>
      <c r="G250" s="9">
        <v>8.8800000000000008</v>
      </c>
      <c r="H250" s="17"/>
      <c r="I250" s="18"/>
      <c r="J250" s="8">
        <v>0.22415499999999999</v>
      </c>
      <c r="K250" s="8">
        <v>4.7257499999999997</v>
      </c>
      <c r="L250" s="8">
        <v>92.373050779688057</v>
      </c>
      <c r="M250" s="8">
        <f t="shared" si="3"/>
        <v>7.6269492203119427</v>
      </c>
      <c r="N250" s="11" t="s">
        <v>16</v>
      </c>
    </row>
    <row r="251" spans="1:14" x14ac:dyDescent="0.2">
      <c r="A251" s="12">
        <v>42108</v>
      </c>
      <c r="B251" s="9">
        <v>5</v>
      </c>
      <c r="C251" s="6" t="s">
        <v>17</v>
      </c>
      <c r="D251" s="11" t="s">
        <v>25</v>
      </c>
      <c r="E251" s="8">
        <v>82.77027027027026</v>
      </c>
      <c r="F251" s="8">
        <f t="shared" si="2"/>
        <v>17.22972972972974</v>
      </c>
      <c r="G251" s="9">
        <v>8.82</v>
      </c>
      <c r="H251" s="17"/>
      <c r="I251" s="18"/>
      <c r="J251" s="8">
        <v>0.19979999999999998</v>
      </c>
      <c r="K251" s="8">
        <v>5.7652000000000001</v>
      </c>
      <c r="L251" s="8">
        <v>92.788557711542111</v>
      </c>
      <c r="M251" s="8">
        <f t="shared" si="3"/>
        <v>7.2114422884578886</v>
      </c>
      <c r="N251" s="11" t="s">
        <v>16</v>
      </c>
    </row>
    <row r="252" spans="1:14" x14ac:dyDescent="0.2">
      <c r="A252" s="12">
        <v>42108</v>
      </c>
      <c r="B252" s="9">
        <v>6</v>
      </c>
      <c r="C252" s="6" t="s">
        <v>17</v>
      </c>
      <c r="D252" s="11" t="s">
        <v>25</v>
      </c>
      <c r="E252" s="8">
        <v>84.065934065934073</v>
      </c>
      <c r="F252" s="8">
        <f t="shared" si="2"/>
        <v>15.934065934065927</v>
      </c>
      <c r="G252" s="9">
        <v>8.8000000000000007</v>
      </c>
      <c r="H252" s="17"/>
      <c r="I252" s="18"/>
      <c r="J252" s="8">
        <v>0.21232000000000001</v>
      </c>
      <c r="K252" s="8">
        <v>5.5939999999999994</v>
      </c>
      <c r="L252" s="8">
        <v>95.138055222088525</v>
      </c>
      <c r="M252" s="8">
        <f t="shared" si="3"/>
        <v>4.8619447779114751</v>
      </c>
      <c r="N252" s="11" t="s">
        <v>16</v>
      </c>
    </row>
    <row r="253" spans="1:14" x14ac:dyDescent="0.2">
      <c r="A253" s="12">
        <v>42108</v>
      </c>
      <c r="B253" s="9">
        <v>7</v>
      </c>
      <c r="C253" s="6" t="s">
        <v>18</v>
      </c>
      <c r="D253" s="11" t="s">
        <v>25</v>
      </c>
      <c r="E253" s="8">
        <v>35.234474017743992</v>
      </c>
      <c r="F253" s="8">
        <f t="shared" si="2"/>
        <v>64.765525982256008</v>
      </c>
      <c r="G253" s="9">
        <v>8.2899999999999991</v>
      </c>
      <c r="H253" s="17"/>
      <c r="I253" s="19"/>
      <c r="J253" s="8">
        <v>1.6173000000000002</v>
      </c>
      <c r="K253" s="8">
        <v>39.438499999999998</v>
      </c>
      <c r="L253" s="8">
        <v>18.614415675297359</v>
      </c>
      <c r="M253" s="8">
        <f t="shared" si="3"/>
        <v>81.385584324702648</v>
      </c>
      <c r="N253" s="11" t="s">
        <v>16</v>
      </c>
    </row>
    <row r="254" spans="1:14" x14ac:dyDescent="0.2">
      <c r="A254" s="12">
        <v>42108</v>
      </c>
      <c r="B254" s="9">
        <v>8</v>
      </c>
      <c r="C254" s="6" t="s">
        <v>18</v>
      </c>
      <c r="D254" s="11" t="s">
        <v>25</v>
      </c>
      <c r="E254" s="8">
        <v>37.017658600392416</v>
      </c>
      <c r="F254" s="8">
        <f t="shared" si="2"/>
        <v>62.982341399607584</v>
      </c>
      <c r="G254" s="9">
        <v>8.14</v>
      </c>
      <c r="H254" s="17"/>
      <c r="I254" s="19"/>
      <c r="J254" s="8">
        <v>1.51705</v>
      </c>
      <c r="K254" s="8">
        <v>38.423999999999999</v>
      </c>
      <c r="L254" s="8">
        <v>19.344196740977374</v>
      </c>
      <c r="M254" s="8">
        <f t="shared" si="3"/>
        <v>80.655803259022633</v>
      </c>
      <c r="N254" s="11" t="s">
        <v>16</v>
      </c>
    </row>
    <row r="255" spans="1:14" x14ac:dyDescent="0.2">
      <c r="A255" s="12">
        <v>42108</v>
      </c>
      <c r="B255" s="9">
        <v>9</v>
      </c>
      <c r="C255" s="6" t="s">
        <v>18</v>
      </c>
      <c r="D255" s="11" t="s">
        <v>25</v>
      </c>
      <c r="E255" s="8">
        <v>36.428181321682132</v>
      </c>
      <c r="F255" s="8">
        <f t="shared" si="2"/>
        <v>63.571818678317868</v>
      </c>
      <c r="G255" s="9">
        <v>8.09</v>
      </c>
      <c r="H255" s="19"/>
      <c r="I255" s="19"/>
      <c r="J255" s="8">
        <v>1.3368</v>
      </c>
      <c r="K255" s="8">
        <v>37.924999999999997</v>
      </c>
      <c r="L255" s="8">
        <v>19.665899769930988</v>
      </c>
      <c r="M255" s="8">
        <f t="shared" si="3"/>
        <v>80.334100230069012</v>
      </c>
      <c r="N255" s="11" t="s">
        <v>16</v>
      </c>
    </row>
    <row r="256" spans="1:14" x14ac:dyDescent="0.2">
      <c r="A256" s="12">
        <v>42121</v>
      </c>
      <c r="B256" s="9">
        <v>1</v>
      </c>
      <c r="C256" s="6" t="s">
        <v>14</v>
      </c>
      <c r="D256" s="7" t="s">
        <v>20</v>
      </c>
      <c r="E256" s="8">
        <v>67.732386027235066</v>
      </c>
      <c r="F256" s="8">
        <f t="shared" si="2"/>
        <v>32.267613972764934</v>
      </c>
      <c r="G256" s="8" t="s">
        <v>16</v>
      </c>
      <c r="H256" s="10"/>
      <c r="I256" s="20"/>
      <c r="J256" s="8" t="s">
        <v>16</v>
      </c>
      <c r="K256" s="8" t="s">
        <v>16</v>
      </c>
      <c r="L256" s="8" t="s">
        <v>16</v>
      </c>
      <c r="M256" s="8" t="s">
        <v>16</v>
      </c>
      <c r="N256" s="11" t="s">
        <v>16</v>
      </c>
    </row>
    <row r="257" spans="1:14" x14ac:dyDescent="0.2">
      <c r="A257" s="12">
        <v>42121</v>
      </c>
      <c r="B257" s="9">
        <v>2</v>
      </c>
      <c r="C257" s="6" t="s">
        <v>14</v>
      </c>
      <c r="D257" s="7" t="s">
        <v>20</v>
      </c>
      <c r="E257" s="8">
        <v>71.974885844748869</v>
      </c>
      <c r="F257" s="8">
        <f t="shared" si="2"/>
        <v>28.025114155251131</v>
      </c>
      <c r="G257" s="8" t="s">
        <v>16</v>
      </c>
      <c r="H257" s="10"/>
      <c r="I257" s="20"/>
      <c r="J257" s="8" t="s">
        <v>16</v>
      </c>
      <c r="K257" s="8" t="s">
        <v>16</v>
      </c>
      <c r="L257" s="8" t="s">
        <v>16</v>
      </c>
      <c r="M257" s="8" t="s">
        <v>16</v>
      </c>
      <c r="N257" s="11" t="s">
        <v>16</v>
      </c>
    </row>
    <row r="258" spans="1:14" x14ac:dyDescent="0.2">
      <c r="A258" s="12">
        <v>42121</v>
      </c>
      <c r="B258" s="9">
        <v>3</v>
      </c>
      <c r="C258" s="6" t="s">
        <v>14</v>
      </c>
      <c r="D258" s="7" t="s">
        <v>20</v>
      </c>
      <c r="E258" s="8">
        <v>67.922497308934339</v>
      </c>
      <c r="F258" s="8">
        <f t="shared" si="2"/>
        <v>32.077502691065661</v>
      </c>
      <c r="G258" s="8" t="s">
        <v>16</v>
      </c>
      <c r="H258" s="10"/>
      <c r="I258" s="20"/>
      <c r="J258" s="8" t="s">
        <v>16</v>
      </c>
      <c r="K258" s="8" t="s">
        <v>16</v>
      </c>
      <c r="L258" s="8" t="s">
        <v>16</v>
      </c>
      <c r="M258" s="8" t="s">
        <v>16</v>
      </c>
      <c r="N258" s="11" t="s">
        <v>16</v>
      </c>
    </row>
    <row r="259" spans="1:14" x14ac:dyDescent="0.2">
      <c r="A259" s="12">
        <v>42121</v>
      </c>
      <c r="B259" s="9">
        <v>4</v>
      </c>
      <c r="C259" s="6" t="s">
        <v>17</v>
      </c>
      <c r="D259" s="7" t="s">
        <v>20</v>
      </c>
      <c r="E259" s="8">
        <v>84.686774941995381</v>
      </c>
      <c r="F259" s="8">
        <f t="shared" si="2"/>
        <v>15.313225058004619</v>
      </c>
      <c r="G259" s="8" t="s">
        <v>16</v>
      </c>
      <c r="H259" s="10"/>
      <c r="I259" s="20"/>
      <c r="J259" s="8" t="s">
        <v>16</v>
      </c>
      <c r="K259" s="8" t="s">
        <v>16</v>
      </c>
      <c r="L259" s="8" t="s">
        <v>16</v>
      </c>
      <c r="M259" s="8" t="s">
        <v>16</v>
      </c>
      <c r="N259" s="11" t="s">
        <v>16</v>
      </c>
    </row>
    <row r="260" spans="1:14" x14ac:dyDescent="0.2">
      <c r="A260" s="12">
        <v>42121</v>
      </c>
      <c r="B260" s="9">
        <v>5</v>
      </c>
      <c r="C260" s="6" t="s">
        <v>17</v>
      </c>
      <c r="D260" s="7" t="s">
        <v>20</v>
      </c>
      <c r="E260" s="8">
        <v>86.279069767441868</v>
      </c>
      <c r="F260" s="8">
        <f t="shared" si="2"/>
        <v>13.720930232558132</v>
      </c>
      <c r="G260" s="8" t="s">
        <v>16</v>
      </c>
      <c r="H260" s="10"/>
      <c r="I260" s="20"/>
      <c r="J260" s="8" t="s">
        <v>16</v>
      </c>
      <c r="K260" s="8" t="s">
        <v>16</v>
      </c>
      <c r="L260" s="8" t="s">
        <v>16</v>
      </c>
      <c r="M260" s="8" t="s">
        <v>16</v>
      </c>
      <c r="N260" s="11" t="s">
        <v>16</v>
      </c>
    </row>
    <row r="261" spans="1:14" x14ac:dyDescent="0.2">
      <c r="A261" s="12">
        <v>42121</v>
      </c>
      <c r="B261" s="9">
        <v>6</v>
      </c>
      <c r="C261" s="6" t="s">
        <v>17</v>
      </c>
      <c r="D261" s="7" t="s">
        <v>20</v>
      </c>
      <c r="E261" s="8">
        <v>84.637514384349828</v>
      </c>
      <c r="F261" s="8">
        <f t="shared" si="2"/>
        <v>15.362485615650172</v>
      </c>
      <c r="G261" s="8" t="s">
        <v>16</v>
      </c>
      <c r="H261" s="10"/>
      <c r="I261" s="20"/>
      <c r="J261" s="8" t="s">
        <v>16</v>
      </c>
      <c r="K261" s="8" t="s">
        <v>16</v>
      </c>
      <c r="L261" s="8" t="s">
        <v>16</v>
      </c>
      <c r="M261" s="8" t="s">
        <v>16</v>
      </c>
      <c r="N261" s="11" t="s">
        <v>16</v>
      </c>
    </row>
    <row r="262" spans="1:14" x14ac:dyDescent="0.2">
      <c r="A262" s="12">
        <v>42121</v>
      </c>
      <c r="B262" s="9">
        <v>7</v>
      </c>
      <c r="C262" s="6" t="s">
        <v>18</v>
      </c>
      <c r="D262" s="7" t="s">
        <v>20</v>
      </c>
      <c r="E262" s="8">
        <v>39.673202614379086</v>
      </c>
      <c r="F262" s="8">
        <f t="shared" si="2"/>
        <v>60.326797385620914</v>
      </c>
      <c r="G262" s="8" t="s">
        <v>16</v>
      </c>
      <c r="H262" s="10"/>
      <c r="I262" s="20"/>
      <c r="J262" s="8" t="s">
        <v>16</v>
      </c>
      <c r="K262" s="8" t="s">
        <v>16</v>
      </c>
      <c r="L262" s="8" t="s">
        <v>16</v>
      </c>
      <c r="M262" s="8" t="s">
        <v>16</v>
      </c>
      <c r="N262" s="11" t="s">
        <v>16</v>
      </c>
    </row>
    <row r="263" spans="1:14" x14ac:dyDescent="0.2">
      <c r="A263" s="12">
        <v>42121</v>
      </c>
      <c r="B263" s="9">
        <v>8</v>
      </c>
      <c r="C263" s="6" t="s">
        <v>18</v>
      </c>
      <c r="D263" s="7" t="s">
        <v>20</v>
      </c>
      <c r="E263" s="8">
        <v>42.442563482466753</v>
      </c>
      <c r="F263" s="8">
        <f t="shared" si="2"/>
        <v>57.557436517533247</v>
      </c>
      <c r="G263" s="8" t="s">
        <v>16</v>
      </c>
      <c r="H263" s="10"/>
      <c r="I263" s="20"/>
      <c r="J263" s="8" t="s">
        <v>16</v>
      </c>
      <c r="K263" s="8" t="s">
        <v>16</v>
      </c>
      <c r="L263" s="8" t="s">
        <v>16</v>
      </c>
      <c r="M263" s="8" t="s">
        <v>16</v>
      </c>
      <c r="N263" s="11" t="s">
        <v>16</v>
      </c>
    </row>
    <row r="264" spans="1:14" x14ac:dyDescent="0.2">
      <c r="A264" s="12">
        <v>42121</v>
      </c>
      <c r="B264" s="9">
        <v>9</v>
      </c>
      <c r="C264" s="6" t="s">
        <v>18</v>
      </c>
      <c r="D264" s="7" t="s">
        <v>20</v>
      </c>
      <c r="E264" s="8">
        <v>35.23107836570663</v>
      </c>
      <c r="F264" s="8">
        <f t="shared" si="2"/>
        <v>64.768921634293378</v>
      </c>
      <c r="G264" s="8" t="s">
        <v>16</v>
      </c>
      <c r="H264" s="10"/>
      <c r="I264" s="20"/>
      <c r="J264" s="8" t="s">
        <v>16</v>
      </c>
      <c r="K264" s="8" t="s">
        <v>16</v>
      </c>
      <c r="L264" s="8" t="s">
        <v>16</v>
      </c>
      <c r="M264" s="8" t="s">
        <v>16</v>
      </c>
      <c r="N264" s="11" t="s">
        <v>16</v>
      </c>
    </row>
    <row r="265" spans="1:14" x14ac:dyDescent="0.2">
      <c r="A265" s="12">
        <v>42132</v>
      </c>
      <c r="B265" s="9">
        <v>1</v>
      </c>
      <c r="C265" s="6" t="s">
        <v>14</v>
      </c>
      <c r="D265" s="7" t="s">
        <v>20</v>
      </c>
      <c r="E265" s="8">
        <v>67.988338192419818</v>
      </c>
      <c r="F265" s="8">
        <f t="shared" si="2"/>
        <v>32.011661807580182</v>
      </c>
      <c r="G265" s="9">
        <v>8.73</v>
      </c>
      <c r="H265" s="17"/>
      <c r="I265" s="19"/>
      <c r="J265" s="8">
        <v>0.56706999999999996</v>
      </c>
      <c r="K265" s="8">
        <v>6.3996500000000003</v>
      </c>
      <c r="L265" s="8">
        <v>83.741625837416123</v>
      </c>
      <c r="M265" s="8">
        <f t="shared" ref="M265:M328" si="4">100-L265</f>
        <v>16.258374162583877</v>
      </c>
      <c r="N265" s="11" t="s">
        <v>16</v>
      </c>
    </row>
    <row r="266" spans="1:14" x14ac:dyDescent="0.2">
      <c r="A266" s="12">
        <v>42132</v>
      </c>
      <c r="B266" s="9">
        <v>2</v>
      </c>
      <c r="C266" s="6" t="s">
        <v>14</v>
      </c>
      <c r="D266" s="7" t="s">
        <v>20</v>
      </c>
      <c r="E266" s="8">
        <v>69.514443761524262</v>
      </c>
      <c r="F266" s="8">
        <f t="shared" si="2"/>
        <v>30.485556238475738</v>
      </c>
      <c r="G266" s="9">
        <v>8.65</v>
      </c>
      <c r="H266" s="17"/>
      <c r="I266" s="19"/>
      <c r="J266" s="8">
        <v>0.49610999999999994</v>
      </c>
      <c r="K266" s="8">
        <v>5.1808499999999995</v>
      </c>
      <c r="L266" s="8">
        <v>85.832916458229192</v>
      </c>
      <c r="M266" s="8">
        <f t="shared" si="4"/>
        <v>14.167083541770808</v>
      </c>
      <c r="N266" s="11" t="s">
        <v>16</v>
      </c>
    </row>
    <row r="267" spans="1:14" x14ac:dyDescent="0.2">
      <c r="A267" s="12">
        <v>42132</v>
      </c>
      <c r="B267" s="9">
        <v>3</v>
      </c>
      <c r="C267" s="6" t="s">
        <v>14</v>
      </c>
      <c r="D267" s="7" t="s">
        <v>20</v>
      </c>
      <c r="E267" s="8">
        <v>66.161616161616152</v>
      </c>
      <c r="F267" s="8">
        <f t="shared" si="2"/>
        <v>33.838383838383848</v>
      </c>
      <c r="G267" s="9">
        <v>8.85</v>
      </c>
      <c r="H267" s="17"/>
      <c r="I267" s="19"/>
      <c r="J267" s="8">
        <v>0.63945999999999992</v>
      </c>
      <c r="K267" s="8">
        <v>7.4893999999999998</v>
      </c>
      <c r="L267" s="8">
        <v>82.6013006503253</v>
      </c>
      <c r="M267" s="8">
        <f t="shared" si="4"/>
        <v>17.3986993496747</v>
      </c>
      <c r="N267" s="11" t="s">
        <v>16</v>
      </c>
    </row>
    <row r="268" spans="1:14" x14ac:dyDescent="0.2">
      <c r="A268" s="12">
        <v>42132</v>
      </c>
      <c r="B268" s="9">
        <v>4</v>
      </c>
      <c r="C268" s="6" t="s">
        <v>17</v>
      </c>
      <c r="D268" s="7" t="s">
        <v>20</v>
      </c>
      <c r="E268" s="8">
        <v>84.388714733542329</v>
      </c>
      <c r="F268" s="8">
        <f t="shared" si="2"/>
        <v>15.611285266457671</v>
      </c>
      <c r="G268" s="9">
        <v>9</v>
      </c>
      <c r="H268" s="17"/>
      <c r="I268" s="19"/>
      <c r="J268" s="8">
        <v>0.23236000000000001</v>
      </c>
      <c r="K268" s="8">
        <v>5.6177999999999999</v>
      </c>
      <c r="L268" s="8">
        <v>93.307322929171718</v>
      </c>
      <c r="M268" s="8">
        <f t="shared" si="4"/>
        <v>6.6926770708282817</v>
      </c>
      <c r="N268" s="11" t="s">
        <v>16</v>
      </c>
    </row>
    <row r="269" spans="1:14" x14ac:dyDescent="0.2">
      <c r="A269" s="12">
        <v>42132</v>
      </c>
      <c r="B269" s="9">
        <v>5</v>
      </c>
      <c r="C269" s="6" t="s">
        <v>17</v>
      </c>
      <c r="D269" s="7" t="s">
        <v>20</v>
      </c>
      <c r="E269" s="8">
        <v>86.127508854781581</v>
      </c>
      <c r="F269" s="8">
        <f t="shared" si="2"/>
        <v>13.872491145218419</v>
      </c>
      <c r="G269" s="9">
        <v>8.7899999999999991</v>
      </c>
      <c r="H269" s="17"/>
      <c r="I269" s="19"/>
      <c r="J269" s="8">
        <v>0.14952499999999999</v>
      </c>
      <c r="K269" s="8">
        <v>3.91</v>
      </c>
      <c r="L269" s="8">
        <v>95.457728864432241</v>
      </c>
      <c r="M269" s="8">
        <f t="shared" si="4"/>
        <v>4.5422711355677592</v>
      </c>
      <c r="N269" s="11" t="s">
        <v>16</v>
      </c>
    </row>
    <row r="270" spans="1:14" x14ac:dyDescent="0.2">
      <c r="A270" s="12">
        <v>42132</v>
      </c>
      <c r="B270" s="9">
        <v>6</v>
      </c>
      <c r="C270" s="6" t="s">
        <v>17</v>
      </c>
      <c r="D270" s="7" t="s">
        <v>20</v>
      </c>
      <c r="E270" s="8">
        <v>84.417910447761201</v>
      </c>
      <c r="F270" s="8">
        <f t="shared" si="2"/>
        <v>15.582089552238799</v>
      </c>
      <c r="G270" s="9">
        <v>9.14</v>
      </c>
      <c r="H270" s="17"/>
      <c r="I270" s="19"/>
      <c r="J270" s="8">
        <v>0.24371999999999999</v>
      </c>
      <c r="K270" s="8">
        <v>5.8054500000000004</v>
      </c>
      <c r="L270" s="8">
        <v>92.948589717943364</v>
      </c>
      <c r="M270" s="8">
        <f t="shared" si="4"/>
        <v>7.0514102820566364</v>
      </c>
      <c r="N270" s="11" t="s">
        <v>16</v>
      </c>
    </row>
    <row r="271" spans="1:14" x14ac:dyDescent="0.2">
      <c r="A271" s="12">
        <v>42132</v>
      </c>
      <c r="B271" s="9">
        <v>7</v>
      </c>
      <c r="C271" s="6" t="s">
        <v>18</v>
      </c>
      <c r="D271" s="7" t="s">
        <v>20</v>
      </c>
      <c r="E271" s="8">
        <v>41.858974358974351</v>
      </c>
      <c r="F271" s="8">
        <f t="shared" si="2"/>
        <v>58.141025641025649</v>
      </c>
      <c r="G271" s="9">
        <v>8.41</v>
      </c>
      <c r="H271" s="17"/>
      <c r="I271" s="19"/>
      <c r="J271" s="8">
        <v>1.48475</v>
      </c>
      <c r="K271" s="8">
        <v>37.613500000000002</v>
      </c>
      <c r="L271" s="8">
        <v>20.739630184907504</v>
      </c>
      <c r="M271" s="8">
        <f t="shared" si="4"/>
        <v>79.260369815092503</v>
      </c>
      <c r="N271" s="11" t="s">
        <v>16</v>
      </c>
    </row>
    <row r="272" spans="1:14" x14ac:dyDescent="0.2">
      <c r="A272" s="12">
        <v>42132</v>
      </c>
      <c r="B272" s="9">
        <v>8</v>
      </c>
      <c r="C272" s="6" t="s">
        <v>18</v>
      </c>
      <c r="D272" s="7" t="s">
        <v>20</v>
      </c>
      <c r="E272" s="8">
        <v>39.442231075697208</v>
      </c>
      <c r="F272" s="8">
        <f t="shared" si="2"/>
        <v>60.557768924302792</v>
      </c>
      <c r="G272" s="9">
        <v>8.32</v>
      </c>
      <c r="H272" s="17"/>
      <c r="I272" s="19"/>
      <c r="J272" s="8">
        <v>1.28975</v>
      </c>
      <c r="K272" s="8">
        <v>39.721500000000006</v>
      </c>
      <c r="L272" s="8">
        <v>17.471264367816211</v>
      </c>
      <c r="M272" s="8">
        <f t="shared" si="4"/>
        <v>82.528735632183782</v>
      </c>
      <c r="N272" s="11" t="s">
        <v>16</v>
      </c>
    </row>
    <row r="273" spans="1:14" x14ac:dyDescent="0.2">
      <c r="A273" s="12">
        <v>42132</v>
      </c>
      <c r="B273" s="9">
        <v>9</v>
      </c>
      <c r="C273" s="6" t="s">
        <v>18</v>
      </c>
      <c r="D273" s="7" t="s">
        <v>20</v>
      </c>
      <c r="E273" s="8">
        <v>36.797385620915037</v>
      </c>
      <c r="F273" s="8">
        <f t="shared" si="2"/>
        <v>63.202614379084963</v>
      </c>
      <c r="G273" s="9">
        <v>8.49</v>
      </c>
      <c r="H273" s="17"/>
      <c r="I273" s="19"/>
      <c r="J273" s="8">
        <v>1.2414499999999999</v>
      </c>
      <c r="K273" s="8">
        <v>38.775500000000001</v>
      </c>
      <c r="L273" s="8">
        <v>19.490254872563746</v>
      </c>
      <c r="M273" s="8">
        <f t="shared" si="4"/>
        <v>80.509745127436247</v>
      </c>
      <c r="N273" s="11" t="s">
        <v>16</v>
      </c>
    </row>
    <row r="274" spans="1:14" x14ac:dyDescent="0.2">
      <c r="A274" s="12">
        <v>42145</v>
      </c>
      <c r="B274" s="9">
        <v>1</v>
      </c>
      <c r="C274" s="6" t="s">
        <v>14</v>
      </c>
      <c r="D274" s="7" t="s">
        <v>20</v>
      </c>
      <c r="E274" s="8">
        <v>74.29519071310115</v>
      </c>
      <c r="F274" s="8">
        <f t="shared" si="2"/>
        <v>25.70480928689885</v>
      </c>
      <c r="G274" s="9">
        <v>8.44</v>
      </c>
      <c r="H274" s="17"/>
      <c r="I274" s="19"/>
      <c r="J274" s="8">
        <v>0.39960499999999999</v>
      </c>
      <c r="K274" s="8">
        <v>4.3804999999999996</v>
      </c>
      <c r="L274" s="8">
        <v>87.961203879612015</v>
      </c>
      <c r="M274" s="8">
        <f t="shared" si="4"/>
        <v>12.038796120387985</v>
      </c>
      <c r="N274" s="11" t="s">
        <v>16</v>
      </c>
    </row>
    <row r="275" spans="1:14" x14ac:dyDescent="0.2">
      <c r="A275" s="12">
        <v>42145</v>
      </c>
      <c r="B275" s="9">
        <v>2</v>
      </c>
      <c r="C275" s="6" t="s">
        <v>14</v>
      </c>
      <c r="D275" s="7" t="s">
        <v>20</v>
      </c>
      <c r="E275" s="8">
        <v>73.481308411214954</v>
      </c>
      <c r="F275" s="8">
        <f t="shared" si="2"/>
        <v>26.518691588785046</v>
      </c>
      <c r="G275" s="9">
        <v>8.52</v>
      </c>
      <c r="H275" s="17"/>
      <c r="I275" s="19"/>
      <c r="J275" s="8">
        <v>0.38995999999999997</v>
      </c>
      <c r="K275" s="8">
        <v>4.2061000000000002</v>
      </c>
      <c r="L275" s="8">
        <v>88.216464939482009</v>
      </c>
      <c r="M275" s="8">
        <f t="shared" si="4"/>
        <v>11.783535060517991</v>
      </c>
      <c r="N275" s="11" t="s">
        <v>16</v>
      </c>
    </row>
    <row r="276" spans="1:14" x14ac:dyDescent="0.2">
      <c r="A276" s="12">
        <v>42145</v>
      </c>
      <c r="B276" s="9">
        <v>3</v>
      </c>
      <c r="C276" s="6" t="s">
        <v>14</v>
      </c>
      <c r="D276" s="7" t="s">
        <v>20</v>
      </c>
      <c r="E276" s="8">
        <v>72.899276572064551</v>
      </c>
      <c r="F276" s="8">
        <f t="shared" si="2"/>
        <v>27.100723427935449</v>
      </c>
      <c r="G276" s="9">
        <v>8.74</v>
      </c>
      <c r="H276" s="17"/>
      <c r="I276" s="19"/>
      <c r="J276" s="8">
        <v>0.34919500000000003</v>
      </c>
      <c r="K276" s="8">
        <v>3.9092500000000001</v>
      </c>
      <c r="L276" s="8">
        <v>88.723382985104408</v>
      </c>
      <c r="M276" s="8">
        <f t="shared" si="4"/>
        <v>11.276617014895592</v>
      </c>
      <c r="N276" s="11" t="s">
        <v>16</v>
      </c>
    </row>
    <row r="277" spans="1:14" x14ac:dyDescent="0.2">
      <c r="A277" s="12">
        <v>42145</v>
      </c>
      <c r="B277" s="9">
        <v>4</v>
      </c>
      <c r="C277" s="6" t="s">
        <v>17</v>
      </c>
      <c r="D277" s="7" t="s">
        <v>20</v>
      </c>
      <c r="E277" s="8">
        <v>87.506971556051312</v>
      </c>
      <c r="F277" s="8">
        <f t="shared" si="2"/>
        <v>12.493028443948688</v>
      </c>
      <c r="G277" s="9">
        <v>8.83</v>
      </c>
      <c r="H277" s="17"/>
      <c r="I277" s="19"/>
      <c r="J277" s="8">
        <v>0.20246500000000001</v>
      </c>
      <c r="K277" s="8">
        <v>5.3468999999999998</v>
      </c>
      <c r="L277" s="8">
        <v>93.52064793520664</v>
      </c>
      <c r="M277" s="8">
        <f t="shared" si="4"/>
        <v>6.4793520647933605</v>
      </c>
      <c r="N277" s="11" t="s">
        <v>16</v>
      </c>
    </row>
    <row r="278" spans="1:14" x14ac:dyDescent="0.2">
      <c r="A278" s="12">
        <v>42145</v>
      </c>
      <c r="B278" s="9">
        <v>5</v>
      </c>
      <c r="C278" s="6" t="s">
        <v>17</v>
      </c>
      <c r="D278" s="7" t="s">
        <v>20</v>
      </c>
      <c r="E278" s="8">
        <v>87.277777777777771</v>
      </c>
      <c r="F278" s="8">
        <f t="shared" si="2"/>
        <v>12.722222222222229</v>
      </c>
      <c r="G278" s="9">
        <v>8.73</v>
      </c>
      <c r="H278" s="19"/>
      <c r="I278" s="19"/>
      <c r="J278" s="8">
        <v>0.19380500000000001</v>
      </c>
      <c r="K278" s="8">
        <v>4.8898999999999999</v>
      </c>
      <c r="L278" s="8">
        <v>93.748749749950036</v>
      </c>
      <c r="M278" s="8">
        <f t="shared" si="4"/>
        <v>6.2512502500499636</v>
      </c>
      <c r="N278" s="11" t="s">
        <v>16</v>
      </c>
    </row>
    <row r="279" spans="1:14" x14ac:dyDescent="0.2">
      <c r="A279" s="12">
        <v>42145</v>
      </c>
      <c r="B279" s="9">
        <v>6</v>
      </c>
      <c r="C279" s="6" t="s">
        <v>17</v>
      </c>
      <c r="D279" s="7" t="s">
        <v>20</v>
      </c>
      <c r="E279" s="8">
        <v>87.096774193548384</v>
      </c>
      <c r="F279" s="8">
        <f t="shared" si="2"/>
        <v>12.903225806451616</v>
      </c>
      <c r="G279" s="9">
        <v>9</v>
      </c>
      <c r="H279" s="17"/>
      <c r="I279" s="19"/>
      <c r="J279" s="8">
        <v>0.20957500000000001</v>
      </c>
      <c r="K279" s="8">
        <v>5.8403999999999998</v>
      </c>
      <c r="L279" s="8">
        <v>93.063468265867144</v>
      </c>
      <c r="M279" s="8">
        <f t="shared" si="4"/>
        <v>6.9365317341328563</v>
      </c>
      <c r="N279" s="11" t="s">
        <v>16</v>
      </c>
    </row>
    <row r="280" spans="1:14" x14ac:dyDescent="0.2">
      <c r="A280" s="12">
        <v>42145</v>
      </c>
      <c r="B280" s="9">
        <v>7</v>
      </c>
      <c r="C280" s="6" t="s">
        <v>18</v>
      </c>
      <c r="D280" s="7" t="s">
        <v>20</v>
      </c>
      <c r="E280" s="8">
        <v>37.329545454545453</v>
      </c>
      <c r="F280" s="8">
        <f t="shared" si="2"/>
        <v>62.670454545454547</v>
      </c>
      <c r="G280" s="9">
        <v>8.56</v>
      </c>
      <c r="H280" s="17"/>
      <c r="I280" s="19"/>
      <c r="J280" s="8">
        <v>1.3432999999999999</v>
      </c>
      <c r="K280" s="8">
        <v>38.058500000000002</v>
      </c>
      <c r="L280" s="8">
        <v>17.814655603319039</v>
      </c>
      <c r="M280" s="8">
        <f t="shared" si="4"/>
        <v>82.185344396680961</v>
      </c>
      <c r="N280" s="11" t="s">
        <v>16</v>
      </c>
    </row>
    <row r="281" spans="1:14" x14ac:dyDescent="0.2">
      <c r="A281" s="12">
        <v>42145</v>
      </c>
      <c r="B281" s="9">
        <v>8</v>
      </c>
      <c r="C281" s="6" t="s">
        <v>18</v>
      </c>
      <c r="D281" s="7" t="s">
        <v>20</v>
      </c>
      <c r="E281" s="8">
        <v>38.189708617482957</v>
      </c>
      <c r="F281" s="8">
        <f t="shared" si="2"/>
        <v>61.810291382517043</v>
      </c>
      <c r="G281" s="9">
        <v>8.1</v>
      </c>
      <c r="H281" s="17"/>
      <c r="I281" s="19"/>
      <c r="J281" s="8">
        <v>1.3826499999999999</v>
      </c>
      <c r="K281" s="8">
        <v>37.661500000000004</v>
      </c>
      <c r="L281" s="8">
        <v>21.095780843831442</v>
      </c>
      <c r="M281" s="8">
        <f t="shared" si="4"/>
        <v>78.904219156168551</v>
      </c>
      <c r="N281" s="11" t="s">
        <v>16</v>
      </c>
    </row>
    <row r="282" spans="1:14" x14ac:dyDescent="0.2">
      <c r="A282" s="12">
        <v>42145</v>
      </c>
      <c r="B282" s="9">
        <v>9</v>
      </c>
      <c r="C282" s="6" t="s">
        <v>18</v>
      </c>
      <c r="D282" s="7" t="s">
        <v>20</v>
      </c>
      <c r="E282" s="8">
        <v>38.285378743394006</v>
      </c>
      <c r="F282" s="8">
        <f t="shared" si="2"/>
        <v>61.714621256605994</v>
      </c>
      <c r="G282" s="9">
        <v>8.32</v>
      </c>
      <c r="H282" s="17"/>
      <c r="I282" s="19"/>
      <c r="J282" s="8">
        <v>1.11425</v>
      </c>
      <c r="K282" s="8">
        <v>39.001999999999995</v>
      </c>
      <c r="L282" s="8">
        <v>17.582966813274552</v>
      </c>
      <c r="M282" s="8">
        <f t="shared" si="4"/>
        <v>82.417033186725448</v>
      </c>
      <c r="N282" s="11" t="s">
        <v>16</v>
      </c>
    </row>
    <row r="283" spans="1:14" x14ac:dyDescent="0.2">
      <c r="A283" s="12">
        <v>42177</v>
      </c>
      <c r="B283" s="9">
        <v>1</v>
      </c>
      <c r="C283" s="6" t="s">
        <v>14</v>
      </c>
      <c r="D283" s="7" t="s">
        <v>20</v>
      </c>
      <c r="E283" s="8">
        <v>71.40522875816994</v>
      </c>
      <c r="F283" s="8">
        <f t="shared" si="2"/>
        <v>28.59477124183006</v>
      </c>
      <c r="G283" s="9">
        <v>8.44</v>
      </c>
      <c r="H283" s="18"/>
      <c r="I283" s="19"/>
      <c r="J283" s="8">
        <v>0.537385</v>
      </c>
      <c r="K283" s="8">
        <v>5.9351000000000003</v>
      </c>
      <c r="L283" s="8">
        <v>85.011498850114734</v>
      </c>
      <c r="M283" s="8">
        <f t="shared" si="4"/>
        <v>14.988501149885266</v>
      </c>
      <c r="N283" s="11" t="s">
        <v>16</v>
      </c>
    </row>
    <row r="284" spans="1:14" x14ac:dyDescent="0.2">
      <c r="A284" s="12">
        <v>42177</v>
      </c>
      <c r="B284" s="9">
        <v>2</v>
      </c>
      <c r="C284" s="6" t="s">
        <v>14</v>
      </c>
      <c r="D284" s="7" t="s">
        <v>20</v>
      </c>
      <c r="E284" s="8">
        <v>64.804177545691914</v>
      </c>
      <c r="F284" s="8">
        <f t="shared" si="2"/>
        <v>35.195822454308086</v>
      </c>
      <c r="G284" s="9">
        <v>8.4700000000000006</v>
      </c>
      <c r="H284" s="18"/>
      <c r="I284" s="18"/>
      <c r="J284" s="8">
        <v>0.57623000000000002</v>
      </c>
      <c r="K284" s="8">
        <v>6.27095</v>
      </c>
      <c r="L284" s="8">
        <v>83.90839083908412</v>
      </c>
      <c r="M284" s="8">
        <f t="shared" si="4"/>
        <v>16.09160916091588</v>
      </c>
      <c r="N284" s="11" t="s">
        <v>16</v>
      </c>
    </row>
    <row r="285" spans="1:14" x14ac:dyDescent="0.2">
      <c r="A285" s="12">
        <v>42177</v>
      </c>
      <c r="B285" s="9">
        <v>3</v>
      </c>
      <c r="C285" s="6" t="s">
        <v>14</v>
      </c>
      <c r="D285" s="7" t="s">
        <v>20</v>
      </c>
      <c r="E285" s="8">
        <v>66.319253976961051</v>
      </c>
      <c r="F285" s="8">
        <f t="shared" si="2"/>
        <v>33.680746023038949</v>
      </c>
      <c r="G285" s="9">
        <v>8.67</v>
      </c>
      <c r="H285" s="18"/>
      <c r="I285" s="18"/>
      <c r="J285" s="8">
        <v>0.77127499999999993</v>
      </c>
      <c r="K285" s="8">
        <v>8.6358999999999995</v>
      </c>
      <c r="L285" s="8">
        <v>79.105821164232552</v>
      </c>
      <c r="M285" s="8">
        <f t="shared" si="4"/>
        <v>20.894178835767448</v>
      </c>
      <c r="N285" s="11" t="s">
        <v>16</v>
      </c>
    </row>
    <row r="286" spans="1:14" x14ac:dyDescent="0.2">
      <c r="A286" s="12">
        <v>42177</v>
      </c>
      <c r="B286" s="9">
        <v>4</v>
      </c>
      <c r="C286" s="6" t="s">
        <v>17</v>
      </c>
      <c r="D286" s="7" t="s">
        <v>20</v>
      </c>
      <c r="E286" s="8">
        <v>80.102564102564102</v>
      </c>
      <c r="F286" s="8">
        <f t="shared" si="2"/>
        <v>19.897435897435898</v>
      </c>
      <c r="G286" s="9">
        <v>8.98</v>
      </c>
      <c r="H286" s="18"/>
      <c r="I286" s="18"/>
      <c r="J286" s="8">
        <v>0.24742999999999998</v>
      </c>
      <c r="K286" s="8">
        <v>5.9237000000000002</v>
      </c>
      <c r="L286" s="8">
        <v>92.799279927992899</v>
      </c>
      <c r="M286" s="8">
        <f t="shared" si="4"/>
        <v>7.2007200720071012</v>
      </c>
      <c r="N286" s="11" t="s">
        <v>16</v>
      </c>
    </row>
    <row r="287" spans="1:14" x14ac:dyDescent="0.2">
      <c r="A287" s="12">
        <v>42177</v>
      </c>
      <c r="B287" s="9">
        <v>5</v>
      </c>
      <c r="C287" s="6" t="s">
        <v>17</v>
      </c>
      <c r="D287" s="7" t="s">
        <v>20</v>
      </c>
      <c r="E287" s="8">
        <v>81.734693877551024</v>
      </c>
      <c r="F287" s="8">
        <f t="shared" si="2"/>
        <v>18.265306122448976</v>
      </c>
      <c r="G287" s="9">
        <v>8.89</v>
      </c>
      <c r="H287" s="18"/>
      <c r="I287" s="18"/>
      <c r="J287" s="8">
        <v>0.21445500000000001</v>
      </c>
      <c r="K287" s="8">
        <v>5.4839000000000002</v>
      </c>
      <c r="L287" s="8">
        <v>93.291341731653631</v>
      </c>
      <c r="M287" s="8">
        <f t="shared" si="4"/>
        <v>6.7086582683463689</v>
      </c>
      <c r="N287" s="11" t="s">
        <v>16</v>
      </c>
    </row>
    <row r="288" spans="1:14" x14ac:dyDescent="0.2">
      <c r="A288" s="12">
        <v>42177</v>
      </c>
      <c r="B288" s="9">
        <v>6</v>
      </c>
      <c r="C288" s="6" t="s">
        <v>17</v>
      </c>
      <c r="D288" s="7" t="s">
        <v>20</v>
      </c>
      <c r="E288" s="8">
        <v>83.359914938862318</v>
      </c>
      <c r="F288" s="8">
        <f t="shared" si="2"/>
        <v>16.640085061137682</v>
      </c>
      <c r="G288" s="9">
        <v>8.8000000000000007</v>
      </c>
      <c r="H288" s="17"/>
      <c r="I288" s="19"/>
      <c r="J288" s="8">
        <v>0.21271499999999999</v>
      </c>
      <c r="K288" s="8">
        <v>5.0184499999999996</v>
      </c>
      <c r="L288" s="8">
        <v>93.718115434630519</v>
      </c>
      <c r="M288" s="8">
        <f t="shared" si="4"/>
        <v>6.2818845653694808</v>
      </c>
      <c r="N288" s="11" t="s">
        <v>16</v>
      </c>
    </row>
    <row r="289" spans="1:14" x14ac:dyDescent="0.2">
      <c r="A289" s="12">
        <v>42177</v>
      </c>
      <c r="B289" s="9">
        <v>7</v>
      </c>
      <c r="C289" s="6" t="s">
        <v>18</v>
      </c>
      <c r="D289" s="7" t="s">
        <v>20</v>
      </c>
      <c r="E289" s="8">
        <v>34.423592493297583</v>
      </c>
      <c r="F289" s="8">
        <f t="shared" si="2"/>
        <v>65.576407506702424</v>
      </c>
      <c r="G289" s="9">
        <v>8.3000000000000007</v>
      </c>
      <c r="H289" s="17"/>
      <c r="I289" s="19"/>
      <c r="J289" s="8">
        <v>1.5240499999999999</v>
      </c>
      <c r="K289" s="8">
        <v>36.3095</v>
      </c>
      <c r="L289" s="8">
        <v>24.640143942423137</v>
      </c>
      <c r="M289" s="8">
        <f t="shared" si="4"/>
        <v>75.359856057576863</v>
      </c>
      <c r="N289" s="11" t="s">
        <v>16</v>
      </c>
    </row>
    <row r="290" spans="1:14" x14ac:dyDescent="0.2">
      <c r="A290" s="12">
        <v>42177</v>
      </c>
      <c r="B290" s="9">
        <v>8</v>
      </c>
      <c r="C290" s="6" t="s">
        <v>18</v>
      </c>
      <c r="D290" s="7" t="s">
        <v>20</v>
      </c>
      <c r="E290" s="8">
        <v>33.279220779220779</v>
      </c>
      <c r="F290" s="8">
        <f t="shared" si="2"/>
        <v>66.720779220779221</v>
      </c>
      <c r="G290" s="9">
        <v>8.27</v>
      </c>
      <c r="H290" s="19"/>
      <c r="I290" s="19"/>
      <c r="J290" s="8">
        <v>1.5369999999999999</v>
      </c>
      <c r="K290" s="8">
        <v>37.424499999999995</v>
      </c>
      <c r="L290" s="8">
        <v>21.419290354822383</v>
      </c>
      <c r="M290" s="8">
        <f t="shared" si="4"/>
        <v>78.58070964517762</v>
      </c>
      <c r="N290" s="11" t="s">
        <v>16</v>
      </c>
    </row>
    <row r="291" spans="1:14" x14ac:dyDescent="0.2">
      <c r="A291" s="12">
        <v>42177</v>
      </c>
      <c r="B291" s="9">
        <v>9</v>
      </c>
      <c r="C291" s="6" t="s">
        <v>18</v>
      </c>
      <c r="D291" s="7" t="s">
        <v>20</v>
      </c>
      <c r="E291" s="8">
        <v>29.699248120300751</v>
      </c>
      <c r="F291" s="8">
        <f t="shared" si="2"/>
        <v>70.300751879699249</v>
      </c>
      <c r="G291" s="9">
        <v>8.31</v>
      </c>
      <c r="H291" s="17"/>
      <c r="I291" s="19"/>
      <c r="J291" s="8">
        <v>1.5517500000000002</v>
      </c>
      <c r="K291" s="8">
        <v>38.376000000000005</v>
      </c>
      <c r="L291" s="8">
        <v>19.322271091563088</v>
      </c>
      <c r="M291" s="8">
        <f t="shared" si="4"/>
        <v>80.677728908436904</v>
      </c>
      <c r="N291" s="11" t="s">
        <v>16</v>
      </c>
    </row>
    <row r="292" spans="1:14" x14ac:dyDescent="0.2">
      <c r="A292" s="12">
        <v>42185</v>
      </c>
      <c r="B292" s="9">
        <v>1</v>
      </c>
      <c r="C292" s="6" t="s">
        <v>14</v>
      </c>
      <c r="D292" s="7" t="s">
        <v>20</v>
      </c>
      <c r="E292" s="8">
        <v>73.801742919389994</v>
      </c>
      <c r="F292" s="8">
        <f t="shared" si="2"/>
        <v>26.198257080610006</v>
      </c>
      <c r="G292" s="9">
        <v>8.42</v>
      </c>
      <c r="H292" s="18"/>
      <c r="I292" s="18"/>
      <c r="J292" s="8">
        <v>0.39941499999999996</v>
      </c>
      <c r="K292" s="8">
        <v>4.2855500000000006</v>
      </c>
      <c r="L292" s="8">
        <v>87.628762876287709</v>
      </c>
      <c r="M292" s="8">
        <f t="shared" si="4"/>
        <v>12.371237123712291</v>
      </c>
      <c r="N292" s="11" t="s">
        <v>16</v>
      </c>
    </row>
    <row r="293" spans="1:14" x14ac:dyDescent="0.2">
      <c r="A293" s="12">
        <v>42185</v>
      </c>
      <c r="B293" s="9">
        <v>2</v>
      </c>
      <c r="C293" s="6" t="s">
        <v>14</v>
      </c>
      <c r="D293" s="7" t="s">
        <v>20</v>
      </c>
      <c r="E293" s="8">
        <v>76.508728179551127</v>
      </c>
      <c r="F293" s="8">
        <f t="shared" si="2"/>
        <v>23.491271820448873</v>
      </c>
      <c r="G293" s="9">
        <v>8.5500000000000007</v>
      </c>
      <c r="H293" s="18"/>
      <c r="I293" s="18"/>
      <c r="J293" s="8">
        <v>0.34448000000000001</v>
      </c>
      <c r="K293" s="8">
        <v>3.6703000000000001</v>
      </c>
      <c r="L293" s="8">
        <v>88.551144885511462</v>
      </c>
      <c r="M293" s="8">
        <f t="shared" si="4"/>
        <v>11.448855114488538</v>
      </c>
      <c r="N293" s="11" t="s">
        <v>16</v>
      </c>
    </row>
    <row r="294" spans="1:14" x14ac:dyDescent="0.2">
      <c r="A294" s="12">
        <v>42185</v>
      </c>
      <c r="B294" s="9">
        <v>3</v>
      </c>
      <c r="C294" s="6" t="s">
        <v>14</v>
      </c>
      <c r="D294" s="7" t="s">
        <v>20</v>
      </c>
      <c r="E294" s="8">
        <v>68.670886075949383</v>
      </c>
      <c r="F294" s="8">
        <f t="shared" si="2"/>
        <v>31.329113924050617</v>
      </c>
      <c r="G294" s="9">
        <v>8.34</v>
      </c>
      <c r="H294" s="18"/>
      <c r="I294" s="18"/>
      <c r="J294" s="8">
        <v>0.34867500000000001</v>
      </c>
      <c r="K294" s="8">
        <v>3.7681</v>
      </c>
      <c r="L294" s="8">
        <v>88.70564717641173</v>
      </c>
      <c r="M294" s="8">
        <f t="shared" si="4"/>
        <v>11.29435282358827</v>
      </c>
      <c r="N294" s="11" t="s">
        <v>16</v>
      </c>
    </row>
    <row r="295" spans="1:14" x14ac:dyDescent="0.2">
      <c r="A295" s="12">
        <v>42185</v>
      </c>
      <c r="B295" s="9">
        <v>4</v>
      </c>
      <c r="C295" s="6" t="s">
        <v>17</v>
      </c>
      <c r="D295" s="7" t="s">
        <v>20</v>
      </c>
      <c r="E295" s="8">
        <v>78.781284004352557</v>
      </c>
      <c r="F295" s="8">
        <f t="shared" si="2"/>
        <v>21.218715995647443</v>
      </c>
      <c r="G295" s="9">
        <v>9.0500000000000007</v>
      </c>
      <c r="H295" s="18"/>
      <c r="I295" s="18"/>
      <c r="J295" s="8">
        <v>0.22459000000000001</v>
      </c>
      <c r="K295" s="8">
        <v>6.0290999999999997</v>
      </c>
      <c r="L295" s="8">
        <v>93.033483258370609</v>
      </c>
      <c r="M295" s="8">
        <f t="shared" si="4"/>
        <v>6.9665167416293912</v>
      </c>
      <c r="N295" s="11" t="s">
        <v>16</v>
      </c>
    </row>
    <row r="296" spans="1:14" x14ac:dyDescent="0.2">
      <c r="A296" s="12">
        <v>42185</v>
      </c>
      <c r="B296" s="9">
        <v>5</v>
      </c>
      <c r="C296" s="6" t="s">
        <v>17</v>
      </c>
      <c r="D296" s="7" t="s">
        <v>20</v>
      </c>
      <c r="E296" s="8">
        <v>78.373800112930553</v>
      </c>
      <c r="F296" s="8">
        <f t="shared" si="2"/>
        <v>21.626199887069447</v>
      </c>
      <c r="G296" s="9">
        <v>9.0500000000000007</v>
      </c>
      <c r="H296" s="18"/>
      <c r="I296" s="18"/>
      <c r="J296" s="8">
        <v>0.244255</v>
      </c>
      <c r="K296" s="8">
        <v>6.0469500000000007</v>
      </c>
      <c r="L296" s="8">
        <v>92.667800340102119</v>
      </c>
      <c r="M296" s="8">
        <f t="shared" si="4"/>
        <v>7.3321996598978814</v>
      </c>
      <c r="N296" s="11" t="s">
        <v>16</v>
      </c>
    </row>
    <row r="297" spans="1:14" x14ac:dyDescent="0.2">
      <c r="A297" s="12">
        <v>42185</v>
      </c>
      <c r="B297" s="9">
        <v>6</v>
      </c>
      <c r="C297" s="6" t="s">
        <v>17</v>
      </c>
      <c r="D297" s="7" t="s">
        <v>20</v>
      </c>
      <c r="E297" s="8">
        <v>77.520215633423177</v>
      </c>
      <c r="F297" s="8">
        <f t="shared" si="2"/>
        <v>22.479784366576823</v>
      </c>
      <c r="G297" s="9">
        <v>9.0299999999999994</v>
      </c>
      <c r="H297" s="18"/>
      <c r="I297" s="18"/>
      <c r="J297" s="8">
        <v>0.25634000000000001</v>
      </c>
      <c r="K297" s="8">
        <v>6.0016999999999996</v>
      </c>
      <c r="L297" s="8">
        <v>93.003498250874429</v>
      </c>
      <c r="M297" s="8">
        <f t="shared" si="4"/>
        <v>6.9965017491255708</v>
      </c>
      <c r="N297" s="11" t="s">
        <v>16</v>
      </c>
    </row>
    <row r="298" spans="1:14" x14ac:dyDescent="0.2">
      <c r="A298" s="12">
        <v>42185</v>
      </c>
      <c r="B298" s="9">
        <v>7</v>
      </c>
      <c r="C298" s="6" t="s">
        <v>18</v>
      </c>
      <c r="D298" s="7" t="s">
        <v>20</v>
      </c>
      <c r="E298" s="8">
        <v>32.861635220125777</v>
      </c>
      <c r="F298" s="8">
        <f t="shared" si="2"/>
        <v>67.138364779874223</v>
      </c>
      <c r="G298" s="9">
        <v>8.3800000000000008</v>
      </c>
      <c r="H298" s="18"/>
      <c r="I298" s="18"/>
      <c r="J298" s="8">
        <v>1.3386499999999999</v>
      </c>
      <c r="K298" s="8">
        <v>38.582999999999998</v>
      </c>
      <c r="L298" s="8">
        <v>18.760619690155586</v>
      </c>
      <c r="M298" s="8">
        <f t="shared" si="4"/>
        <v>81.239380309844421</v>
      </c>
      <c r="N298" s="11" t="s">
        <v>16</v>
      </c>
    </row>
    <row r="299" spans="1:14" x14ac:dyDescent="0.2">
      <c r="A299" s="12">
        <v>42185</v>
      </c>
      <c r="B299" s="9">
        <v>8</v>
      </c>
      <c r="C299" s="6" t="s">
        <v>18</v>
      </c>
      <c r="D299" s="7" t="s">
        <v>20</v>
      </c>
      <c r="E299" s="8">
        <v>33.417402269861292</v>
      </c>
      <c r="F299" s="8">
        <f t="shared" si="2"/>
        <v>66.582597730138701</v>
      </c>
      <c r="G299" s="9">
        <v>8.31</v>
      </c>
      <c r="H299" s="18"/>
      <c r="I299" s="18"/>
      <c r="J299" s="8">
        <v>1.3624000000000001</v>
      </c>
      <c r="K299" s="8">
        <v>35.5505</v>
      </c>
      <c r="L299" s="8">
        <v>19.656068786242763</v>
      </c>
      <c r="M299" s="8">
        <f t="shared" si="4"/>
        <v>80.34393121375723</v>
      </c>
      <c r="N299" s="11" t="s">
        <v>16</v>
      </c>
    </row>
    <row r="300" spans="1:14" x14ac:dyDescent="0.2">
      <c r="A300" s="12">
        <v>42185</v>
      </c>
      <c r="B300" s="9">
        <v>9</v>
      </c>
      <c r="C300" s="6" t="s">
        <v>18</v>
      </c>
      <c r="D300" s="7" t="s">
        <v>20</v>
      </c>
      <c r="E300" s="8">
        <v>31.631578947368421</v>
      </c>
      <c r="F300" s="8">
        <f t="shared" si="2"/>
        <v>68.368421052631575</v>
      </c>
      <c r="G300" s="9">
        <v>8.56</v>
      </c>
      <c r="H300" s="18"/>
      <c r="I300" s="18"/>
      <c r="J300" s="8">
        <v>1.4114499999999999</v>
      </c>
      <c r="K300" s="8">
        <v>33.773499999999999</v>
      </c>
      <c r="L300" s="8">
        <v>22.11884753901559</v>
      </c>
      <c r="M300" s="8">
        <f t="shared" si="4"/>
        <v>77.88115246098441</v>
      </c>
      <c r="N300" s="11" t="s">
        <v>16</v>
      </c>
    </row>
    <row r="301" spans="1:14" x14ac:dyDescent="0.2">
      <c r="A301" s="12">
        <v>42201</v>
      </c>
      <c r="B301" s="9">
        <v>1</v>
      </c>
      <c r="C301" s="6" t="s">
        <v>14</v>
      </c>
      <c r="D301" s="7" t="s">
        <v>20</v>
      </c>
      <c r="E301" s="8">
        <v>71.392016376663264</v>
      </c>
      <c r="F301" s="8">
        <f t="shared" si="2"/>
        <v>28.607983623336736</v>
      </c>
      <c r="G301" s="9">
        <v>8.49</v>
      </c>
      <c r="H301" s="18"/>
      <c r="I301" s="18"/>
      <c r="J301" s="8">
        <v>0.37970000000000004</v>
      </c>
      <c r="K301" s="8">
        <v>4.3017000000000003</v>
      </c>
      <c r="L301" s="8">
        <v>87.379999999999924</v>
      </c>
      <c r="M301" s="8">
        <f t="shared" si="4"/>
        <v>12.620000000000076</v>
      </c>
      <c r="N301" s="11" t="s">
        <v>16</v>
      </c>
    </row>
    <row r="302" spans="1:14" x14ac:dyDescent="0.2">
      <c r="A302" s="12">
        <v>42201</v>
      </c>
      <c r="B302" s="9">
        <v>2</v>
      </c>
      <c r="C302" s="6" t="s">
        <v>14</v>
      </c>
      <c r="D302" s="7" t="s">
        <v>20</v>
      </c>
      <c r="E302" s="8">
        <v>70.113085621970924</v>
      </c>
      <c r="F302" s="8">
        <f t="shared" si="2"/>
        <v>29.886914378029076</v>
      </c>
      <c r="G302" s="9">
        <v>8.4600000000000009</v>
      </c>
      <c r="H302" s="18"/>
      <c r="I302" s="18"/>
      <c r="J302" s="8">
        <v>0.36193999999999998</v>
      </c>
      <c r="K302" s="8">
        <v>3.9596499999999999</v>
      </c>
      <c r="L302" s="8">
        <v>88.525737131434283</v>
      </c>
      <c r="M302" s="8">
        <f t="shared" si="4"/>
        <v>11.474262868565717</v>
      </c>
      <c r="N302" s="11" t="s">
        <v>16</v>
      </c>
    </row>
    <row r="303" spans="1:14" x14ac:dyDescent="0.2">
      <c r="A303" s="12">
        <v>42201</v>
      </c>
      <c r="B303" s="9">
        <v>3</v>
      </c>
      <c r="C303" s="6" t="s">
        <v>14</v>
      </c>
      <c r="D303" s="7" t="s">
        <v>20</v>
      </c>
      <c r="E303" s="8">
        <v>74.391534391534393</v>
      </c>
      <c r="F303" s="8">
        <f t="shared" si="2"/>
        <v>25.608465608465607</v>
      </c>
      <c r="G303" s="9">
        <v>8.4600000000000009</v>
      </c>
      <c r="H303" s="18"/>
      <c r="I303" s="18"/>
      <c r="J303" s="8">
        <v>0.51138499999999998</v>
      </c>
      <c r="K303" s="8">
        <v>5.7194500000000001</v>
      </c>
      <c r="L303" s="8">
        <v>84.425327598279594</v>
      </c>
      <c r="M303" s="8">
        <f t="shared" si="4"/>
        <v>15.574672401720406</v>
      </c>
      <c r="N303" s="11" t="s">
        <v>16</v>
      </c>
    </row>
    <row r="304" spans="1:14" x14ac:dyDescent="0.2">
      <c r="A304" s="12">
        <v>42201</v>
      </c>
      <c r="B304" s="9">
        <v>4</v>
      </c>
      <c r="C304" s="6" t="s">
        <v>17</v>
      </c>
      <c r="D304" s="7" t="s">
        <v>20</v>
      </c>
      <c r="E304" s="8">
        <v>77.991452991453002</v>
      </c>
      <c r="F304" s="8">
        <f t="shared" si="2"/>
        <v>22.008547008546998</v>
      </c>
      <c r="G304" s="9">
        <v>8.99</v>
      </c>
      <c r="H304" s="18"/>
      <c r="I304" s="18"/>
      <c r="J304" s="8">
        <v>0.27230500000000002</v>
      </c>
      <c r="K304" s="8">
        <v>6.8916000000000004</v>
      </c>
      <c r="L304" s="8">
        <v>92.377713313994263</v>
      </c>
      <c r="M304" s="8">
        <f t="shared" si="4"/>
        <v>7.6222866860057366</v>
      </c>
      <c r="N304" s="11" t="s">
        <v>16</v>
      </c>
    </row>
    <row r="305" spans="1:14" x14ac:dyDescent="0.2">
      <c r="A305" s="12">
        <v>42201</v>
      </c>
      <c r="B305" s="9">
        <v>5</v>
      </c>
      <c r="C305" s="6" t="s">
        <v>17</v>
      </c>
      <c r="D305" s="7" t="s">
        <v>20</v>
      </c>
      <c r="E305" s="8">
        <v>82.286634460547518</v>
      </c>
      <c r="F305" s="8">
        <f t="shared" si="2"/>
        <v>17.713365539452482</v>
      </c>
      <c r="G305" s="9">
        <v>9.02</v>
      </c>
      <c r="H305" s="18"/>
      <c r="I305" s="18"/>
      <c r="J305" s="8">
        <v>0.232235</v>
      </c>
      <c r="K305" s="8">
        <v>5.6320999999999994</v>
      </c>
      <c r="L305" s="8">
        <v>93.22067793220657</v>
      </c>
      <c r="M305" s="8">
        <f t="shared" si="4"/>
        <v>6.7793220677934301</v>
      </c>
      <c r="N305" s="11" t="s">
        <v>16</v>
      </c>
    </row>
    <row r="306" spans="1:14" x14ac:dyDescent="0.2">
      <c r="A306" s="12">
        <v>42201</v>
      </c>
      <c r="B306" s="9">
        <v>6</v>
      </c>
      <c r="C306" s="6" t="s">
        <v>17</v>
      </c>
      <c r="D306" s="7" t="s">
        <v>20</v>
      </c>
      <c r="E306" s="8">
        <v>80.970350404312683</v>
      </c>
      <c r="F306" s="8">
        <f t="shared" si="2"/>
        <v>19.029649595687317</v>
      </c>
      <c r="G306" s="9">
        <v>8.85</v>
      </c>
      <c r="H306" s="18"/>
      <c r="I306" s="18"/>
      <c r="J306" s="8">
        <v>0.24935999999999997</v>
      </c>
      <c r="K306" s="8">
        <v>6.1009000000000002</v>
      </c>
      <c r="L306" s="8">
        <v>91.982405278416621</v>
      </c>
      <c r="M306" s="8">
        <f t="shared" si="4"/>
        <v>8.0175947215833787</v>
      </c>
      <c r="N306" s="11" t="s">
        <v>16</v>
      </c>
    </row>
    <row r="307" spans="1:14" x14ac:dyDescent="0.2">
      <c r="A307" s="12">
        <v>42201</v>
      </c>
      <c r="B307" s="9">
        <v>7</v>
      </c>
      <c r="C307" s="6" t="s">
        <v>18</v>
      </c>
      <c r="D307" s="7" t="s">
        <v>20</v>
      </c>
      <c r="E307" s="8">
        <v>31.760435571687839</v>
      </c>
      <c r="F307" s="8">
        <f t="shared" ref="F307:F370" si="5">100-E307</f>
        <v>68.239564428312164</v>
      </c>
      <c r="G307" s="9">
        <v>8.41</v>
      </c>
      <c r="H307" s="18"/>
      <c r="I307" s="18"/>
      <c r="J307" s="8">
        <v>1.70485</v>
      </c>
      <c r="K307" s="8">
        <v>37.004999999999995</v>
      </c>
      <c r="L307" s="8">
        <v>22.27222722272224</v>
      </c>
      <c r="M307" s="8">
        <f t="shared" si="4"/>
        <v>77.727772777277764</v>
      </c>
      <c r="N307" s="11" t="s">
        <v>16</v>
      </c>
    </row>
    <row r="308" spans="1:14" x14ac:dyDescent="0.2">
      <c r="A308" s="12">
        <v>42201</v>
      </c>
      <c r="B308" s="9">
        <v>8</v>
      </c>
      <c r="C308" s="6" t="s">
        <v>18</v>
      </c>
      <c r="D308" s="7" t="s">
        <v>20</v>
      </c>
      <c r="E308" s="8">
        <v>33.27475102519039</v>
      </c>
      <c r="F308" s="8">
        <f t="shared" si="5"/>
        <v>66.725248974809602</v>
      </c>
      <c r="G308" s="9">
        <v>8.36</v>
      </c>
      <c r="H308" s="18"/>
      <c r="I308" s="18"/>
      <c r="J308" s="8">
        <v>1.5947499999999999</v>
      </c>
      <c r="K308" s="8">
        <v>35.777000000000001</v>
      </c>
      <c r="L308" s="8">
        <v>22.632263226322827</v>
      </c>
      <c r="M308" s="8">
        <f t="shared" si="4"/>
        <v>77.367736773677166</v>
      </c>
      <c r="N308" s="11" t="s">
        <v>16</v>
      </c>
    </row>
    <row r="309" spans="1:14" x14ac:dyDescent="0.2">
      <c r="A309" s="12">
        <v>42201</v>
      </c>
      <c r="B309" s="9">
        <v>9</v>
      </c>
      <c r="C309" s="6" t="s">
        <v>18</v>
      </c>
      <c r="D309" s="7" t="s">
        <v>20</v>
      </c>
      <c r="E309" s="8">
        <v>36.84210526315789</v>
      </c>
      <c r="F309" s="8">
        <f t="shared" si="5"/>
        <v>63.15789473684211</v>
      </c>
      <c r="G309" s="9">
        <v>8.34</v>
      </c>
      <c r="H309" s="18"/>
      <c r="I309" s="18"/>
      <c r="J309" s="8">
        <v>1.2886500000000001</v>
      </c>
      <c r="K309" s="8">
        <v>37.3065</v>
      </c>
      <c r="L309" s="8">
        <v>18.640679660169791</v>
      </c>
      <c r="M309" s="8">
        <f t="shared" si="4"/>
        <v>81.359320339830205</v>
      </c>
      <c r="N309" s="11" t="s">
        <v>16</v>
      </c>
    </row>
    <row r="310" spans="1:14" x14ac:dyDescent="0.2">
      <c r="A310" s="12">
        <v>42214</v>
      </c>
      <c r="B310" s="9">
        <v>1</v>
      </c>
      <c r="C310" s="6" t="s">
        <v>14</v>
      </c>
      <c r="D310" s="7" t="s">
        <v>20</v>
      </c>
      <c r="E310" s="8">
        <v>74.748490945674035</v>
      </c>
      <c r="F310" s="8">
        <f t="shared" si="5"/>
        <v>25.251509054325965</v>
      </c>
      <c r="G310" s="9">
        <v>8.56</v>
      </c>
      <c r="H310" s="18"/>
      <c r="I310" s="18"/>
      <c r="J310" s="8">
        <v>0.51550999999999991</v>
      </c>
      <c r="K310" s="8">
        <v>5.6622500000000002</v>
      </c>
      <c r="L310" s="8">
        <v>84.391560843915727</v>
      </c>
      <c r="M310" s="8">
        <f t="shared" si="4"/>
        <v>15.608439156084273</v>
      </c>
      <c r="N310" s="11" t="s">
        <v>16</v>
      </c>
    </row>
    <row r="311" spans="1:14" x14ac:dyDescent="0.2">
      <c r="A311" s="12">
        <v>42214</v>
      </c>
      <c r="B311" s="9">
        <v>2</v>
      </c>
      <c r="C311" s="6" t="s">
        <v>14</v>
      </c>
      <c r="D311" s="7" t="s">
        <v>20</v>
      </c>
      <c r="E311" s="8">
        <v>69.562955254942779</v>
      </c>
      <c r="F311" s="8">
        <f t="shared" si="5"/>
        <v>30.437044745057221</v>
      </c>
      <c r="G311" s="9">
        <v>8.3699999999999992</v>
      </c>
      <c r="H311" s="18"/>
      <c r="I311" s="18"/>
      <c r="J311" s="8">
        <v>0.62663500000000005</v>
      </c>
      <c r="K311" s="8">
        <v>6.8185500000000001</v>
      </c>
      <c r="L311" s="8">
        <v>81.930965482741286</v>
      </c>
      <c r="M311" s="8">
        <f t="shared" si="4"/>
        <v>18.069034517258714</v>
      </c>
      <c r="N311" s="11" t="s">
        <v>16</v>
      </c>
    </row>
    <row r="312" spans="1:14" x14ac:dyDescent="0.2">
      <c r="A312" s="12">
        <v>42214</v>
      </c>
      <c r="B312" s="9">
        <v>3</v>
      </c>
      <c r="C312" s="6" t="s">
        <v>14</v>
      </c>
      <c r="D312" s="7" t="s">
        <v>20</v>
      </c>
      <c r="E312" s="8">
        <v>72.396694214876021</v>
      </c>
      <c r="F312" s="8">
        <f t="shared" si="5"/>
        <v>27.603305785123979</v>
      </c>
      <c r="G312" s="9">
        <v>8.6</v>
      </c>
      <c r="H312" s="18"/>
      <c r="I312" s="18"/>
      <c r="J312" s="8">
        <v>0.63187499999999996</v>
      </c>
      <c r="K312" s="8">
        <v>6.8751499999999997</v>
      </c>
      <c r="L312" s="8">
        <v>82.516503300660062</v>
      </c>
      <c r="M312" s="8">
        <f t="shared" si="4"/>
        <v>17.483496699339938</v>
      </c>
      <c r="N312" s="11" t="s">
        <v>16</v>
      </c>
    </row>
    <row r="313" spans="1:14" x14ac:dyDescent="0.2">
      <c r="A313" s="12">
        <v>42214</v>
      </c>
      <c r="B313" s="9">
        <v>4</v>
      </c>
      <c r="C313" s="6" t="s">
        <v>17</v>
      </c>
      <c r="D313" s="7" t="s">
        <v>20</v>
      </c>
      <c r="E313" s="8">
        <v>83.779355543418916</v>
      </c>
      <c r="F313" s="8">
        <f t="shared" si="5"/>
        <v>16.220644456581084</v>
      </c>
      <c r="G313" s="9">
        <v>9.08</v>
      </c>
      <c r="H313" s="18"/>
      <c r="I313" s="18"/>
      <c r="J313" s="8">
        <v>0.30054500000000001</v>
      </c>
      <c r="K313" s="8">
        <v>6.6998499999999996</v>
      </c>
      <c r="L313" s="8">
        <v>90.632810156953013</v>
      </c>
      <c r="M313" s="8">
        <f t="shared" si="4"/>
        <v>9.3671898430469867</v>
      </c>
      <c r="N313" s="11" t="s">
        <v>16</v>
      </c>
    </row>
    <row r="314" spans="1:14" x14ac:dyDescent="0.2">
      <c r="A314" s="12">
        <v>42214</v>
      </c>
      <c r="B314" s="9">
        <v>5</v>
      </c>
      <c r="C314" s="6" t="s">
        <v>17</v>
      </c>
      <c r="D314" s="7" t="s">
        <v>20</v>
      </c>
      <c r="E314" s="8">
        <v>81.222466960352421</v>
      </c>
      <c r="F314" s="8">
        <f t="shared" si="5"/>
        <v>18.777533039647579</v>
      </c>
      <c r="G314" s="9">
        <v>9.23</v>
      </c>
      <c r="H314" s="18"/>
      <c r="I314" s="18"/>
      <c r="J314" s="8">
        <v>0.30673</v>
      </c>
      <c r="K314" s="8">
        <v>6.8048000000000002</v>
      </c>
      <c r="L314" s="8">
        <v>91.515757878939453</v>
      </c>
      <c r="M314" s="8">
        <f t="shared" si="4"/>
        <v>8.4842421210605465</v>
      </c>
      <c r="N314" s="11" t="s">
        <v>16</v>
      </c>
    </row>
    <row r="315" spans="1:14" x14ac:dyDescent="0.2">
      <c r="A315" s="12">
        <v>42214</v>
      </c>
      <c r="B315" s="9">
        <v>6</v>
      </c>
      <c r="C315" s="6" t="s">
        <v>17</v>
      </c>
      <c r="D315" s="7" t="s">
        <v>20</v>
      </c>
      <c r="E315" s="8">
        <v>84.615384615384613</v>
      </c>
      <c r="F315" s="8">
        <f t="shared" si="5"/>
        <v>15.384615384615387</v>
      </c>
      <c r="G315" s="9">
        <v>9.02</v>
      </c>
      <c r="H315" s="18"/>
      <c r="I315" s="18"/>
      <c r="J315" s="8">
        <v>0.24934000000000001</v>
      </c>
      <c r="K315" s="8">
        <v>6.53545</v>
      </c>
      <c r="L315" s="8">
        <v>92.222333300009936</v>
      </c>
      <c r="M315" s="8">
        <f t="shared" si="4"/>
        <v>7.7776666999900641</v>
      </c>
      <c r="N315" s="11" t="s">
        <v>16</v>
      </c>
    </row>
    <row r="316" spans="1:14" x14ac:dyDescent="0.2">
      <c r="A316" s="12">
        <v>42214</v>
      </c>
      <c r="B316" s="9">
        <v>7</v>
      </c>
      <c r="C316" s="6" t="s">
        <v>18</v>
      </c>
      <c r="D316" s="7" t="s">
        <v>20</v>
      </c>
      <c r="E316" s="8">
        <v>37.596048298573002</v>
      </c>
      <c r="F316" s="8">
        <f t="shared" si="5"/>
        <v>62.403951701426998</v>
      </c>
      <c r="G316" s="9">
        <v>8.42</v>
      </c>
      <c r="H316" s="18"/>
      <c r="I316" s="18"/>
      <c r="J316" s="8">
        <v>1.5114000000000001</v>
      </c>
      <c r="K316" s="8">
        <v>37.99</v>
      </c>
      <c r="L316" s="8">
        <v>17.992802878848433</v>
      </c>
      <c r="M316" s="8">
        <f t="shared" si="4"/>
        <v>82.007197121151563</v>
      </c>
      <c r="N316" s="11" t="s">
        <v>16</v>
      </c>
    </row>
    <row r="317" spans="1:14" x14ac:dyDescent="0.2">
      <c r="A317" s="12">
        <v>42214</v>
      </c>
      <c r="B317" s="9">
        <v>8</v>
      </c>
      <c r="C317" s="6" t="s">
        <v>18</v>
      </c>
      <c r="D317" s="7" t="s">
        <v>20</v>
      </c>
      <c r="E317" s="8">
        <v>36.77758318739054</v>
      </c>
      <c r="F317" s="8">
        <f t="shared" si="5"/>
        <v>63.22241681260946</v>
      </c>
      <c r="G317" s="9">
        <v>8.41</v>
      </c>
      <c r="H317" s="18"/>
      <c r="I317" s="18"/>
      <c r="J317" s="8">
        <v>1.4597</v>
      </c>
      <c r="K317" s="8">
        <v>33.643500000000003</v>
      </c>
      <c r="L317" s="8">
        <v>20.830415207603949</v>
      </c>
      <c r="M317" s="8">
        <f t="shared" si="4"/>
        <v>79.169584792396051</v>
      </c>
      <c r="N317" s="11" t="s">
        <v>16</v>
      </c>
    </row>
    <row r="318" spans="1:14" x14ac:dyDescent="0.2">
      <c r="A318" s="12">
        <v>42214</v>
      </c>
      <c r="B318" s="9">
        <v>9</v>
      </c>
      <c r="C318" s="6" t="s">
        <v>18</v>
      </c>
      <c r="D318" s="7" t="s">
        <v>20</v>
      </c>
      <c r="E318" s="8">
        <v>37.725947521865891</v>
      </c>
      <c r="F318" s="8">
        <f t="shared" si="5"/>
        <v>62.274052478134109</v>
      </c>
      <c r="G318" s="9">
        <v>8.3699999999999992</v>
      </c>
      <c r="H318" s="18"/>
      <c r="I318" s="18"/>
      <c r="J318" s="8">
        <v>1.4560500000000001</v>
      </c>
      <c r="K318" s="8">
        <v>37.3185</v>
      </c>
      <c r="L318" s="8">
        <v>20.13006503251626</v>
      </c>
      <c r="M318" s="8">
        <f t="shared" si="4"/>
        <v>79.869934967483744</v>
      </c>
      <c r="N318" s="11" t="s">
        <v>16</v>
      </c>
    </row>
    <row r="319" spans="1:14" x14ac:dyDescent="0.2">
      <c r="A319" s="12">
        <v>42289</v>
      </c>
      <c r="B319" s="9">
        <v>1</v>
      </c>
      <c r="C319" s="6" t="s">
        <v>14</v>
      </c>
      <c r="D319" s="7" t="s">
        <v>20</v>
      </c>
      <c r="E319" s="8">
        <v>70.627572016460903</v>
      </c>
      <c r="F319" s="8">
        <f t="shared" si="5"/>
        <v>29.372427983539097</v>
      </c>
      <c r="G319" s="9">
        <v>8.31</v>
      </c>
      <c r="H319" s="18"/>
      <c r="I319" s="18"/>
      <c r="J319" s="8">
        <v>0.61994499999999997</v>
      </c>
      <c r="K319" s="8">
        <v>7.0139999999999993</v>
      </c>
      <c r="L319" s="8">
        <v>83.38000000000001</v>
      </c>
      <c r="M319" s="8">
        <f t="shared" si="4"/>
        <v>16.61999999999999</v>
      </c>
      <c r="N319" s="11" t="s">
        <v>16</v>
      </c>
    </row>
    <row r="320" spans="1:14" x14ac:dyDescent="0.2">
      <c r="A320" s="12">
        <v>42289</v>
      </c>
      <c r="B320" s="9">
        <v>2</v>
      </c>
      <c r="C320" s="6" t="s">
        <v>14</v>
      </c>
      <c r="D320" s="7" t="s">
        <v>20</v>
      </c>
      <c r="E320" s="8">
        <v>68.945197407189141</v>
      </c>
      <c r="F320" s="8">
        <f t="shared" si="5"/>
        <v>31.054802592810859</v>
      </c>
      <c r="G320" s="9">
        <v>8.77</v>
      </c>
      <c r="H320" s="18"/>
      <c r="I320" s="18"/>
      <c r="J320" s="8">
        <v>0.74574499999999999</v>
      </c>
      <c r="K320" s="8">
        <v>8.0321500000000015</v>
      </c>
      <c r="L320" s="8">
        <v>80.118011801180643</v>
      </c>
      <c r="M320" s="8">
        <f t="shared" si="4"/>
        <v>19.881988198819357</v>
      </c>
      <c r="N320" s="11" t="s">
        <v>16</v>
      </c>
    </row>
    <row r="321" spans="1:14" x14ac:dyDescent="0.2">
      <c r="A321" s="12">
        <v>42289</v>
      </c>
      <c r="B321" s="9">
        <v>3</v>
      </c>
      <c r="C321" s="6" t="s">
        <v>14</v>
      </c>
      <c r="D321" s="7" t="s">
        <v>20</v>
      </c>
      <c r="E321" s="8">
        <v>70.826750921537666</v>
      </c>
      <c r="F321" s="8">
        <f t="shared" si="5"/>
        <v>29.173249078462334</v>
      </c>
      <c r="G321" s="9">
        <v>8.39</v>
      </c>
      <c r="H321" s="18"/>
      <c r="I321" s="18"/>
      <c r="J321" s="8">
        <v>0.559365</v>
      </c>
      <c r="K321" s="8">
        <v>5.7347999999999999</v>
      </c>
      <c r="L321" s="8">
        <v>84.843031393721375</v>
      </c>
      <c r="M321" s="8">
        <f t="shared" si="4"/>
        <v>15.156968606278625</v>
      </c>
      <c r="N321" s="11" t="s">
        <v>16</v>
      </c>
    </row>
    <row r="322" spans="1:14" x14ac:dyDescent="0.2">
      <c r="A322" s="12">
        <v>42289</v>
      </c>
      <c r="B322" s="9">
        <v>4</v>
      </c>
      <c r="C322" s="6" t="s">
        <v>17</v>
      </c>
      <c r="D322" s="7" t="s">
        <v>20</v>
      </c>
      <c r="E322" s="8">
        <v>88.461538461538481</v>
      </c>
      <c r="F322" s="8">
        <f t="shared" si="5"/>
        <v>11.538461538461519</v>
      </c>
      <c r="G322" s="9">
        <v>8.76</v>
      </c>
      <c r="H322" s="18"/>
      <c r="I322" s="18"/>
      <c r="J322" s="8">
        <v>0.20638500000000001</v>
      </c>
      <c r="K322" s="8">
        <v>5.1589499999999999</v>
      </c>
      <c r="L322" s="8">
        <v>94.067627050820377</v>
      </c>
      <c r="M322" s="8">
        <f t="shared" si="4"/>
        <v>5.9323729491796229</v>
      </c>
      <c r="N322" s="11" t="s">
        <v>16</v>
      </c>
    </row>
    <row r="323" spans="1:14" x14ac:dyDescent="0.2">
      <c r="A323" s="12">
        <v>42289</v>
      </c>
      <c r="B323" s="9">
        <v>5</v>
      </c>
      <c r="C323" s="6" t="s">
        <v>17</v>
      </c>
      <c r="D323" s="7" t="s">
        <v>20</v>
      </c>
      <c r="E323" s="8">
        <v>84.890965732087224</v>
      </c>
      <c r="F323" s="8">
        <f t="shared" si="5"/>
        <v>15.109034267912776</v>
      </c>
      <c r="G323" s="9">
        <v>8.7899999999999991</v>
      </c>
      <c r="H323" s="18"/>
      <c r="I323" s="18"/>
      <c r="J323" s="8">
        <v>0.24112</v>
      </c>
      <c r="K323" s="8">
        <v>5.6485500000000002</v>
      </c>
      <c r="L323" s="8">
        <v>93.492602958816278</v>
      </c>
      <c r="M323" s="8">
        <f t="shared" si="4"/>
        <v>6.5073970411837223</v>
      </c>
      <c r="N323" s="11" t="s">
        <v>16</v>
      </c>
    </row>
    <row r="324" spans="1:14" x14ac:dyDescent="0.2">
      <c r="A324" s="12">
        <v>42289</v>
      </c>
      <c r="B324" s="9">
        <v>6</v>
      </c>
      <c r="C324" s="6" t="s">
        <v>17</v>
      </c>
      <c r="D324" s="7" t="s">
        <v>20</v>
      </c>
      <c r="E324" s="8">
        <v>83.468395461912465</v>
      </c>
      <c r="F324" s="8">
        <f t="shared" si="5"/>
        <v>16.531604538087535</v>
      </c>
      <c r="G324" s="9">
        <v>9</v>
      </c>
      <c r="H324" s="18"/>
      <c r="I324" s="18"/>
      <c r="J324" s="8">
        <v>0.2278</v>
      </c>
      <c r="K324" s="8">
        <v>5.5328499999999998</v>
      </c>
      <c r="L324" s="8">
        <v>93.493253373313124</v>
      </c>
      <c r="M324" s="8">
        <f t="shared" si="4"/>
        <v>6.5067466266868763</v>
      </c>
      <c r="N324" s="11" t="s">
        <v>16</v>
      </c>
    </row>
    <row r="325" spans="1:14" x14ac:dyDescent="0.2">
      <c r="A325" s="12">
        <v>42289</v>
      </c>
      <c r="B325" s="9">
        <v>7</v>
      </c>
      <c r="C325" s="6" t="s">
        <v>18</v>
      </c>
      <c r="D325" s="7" t="s">
        <v>20</v>
      </c>
      <c r="E325" s="8">
        <v>38.680387409200968</v>
      </c>
      <c r="F325" s="8">
        <f t="shared" si="5"/>
        <v>61.319612590799032</v>
      </c>
      <c r="G325" s="9">
        <v>8.43</v>
      </c>
      <c r="H325" s="18"/>
      <c r="I325" s="18"/>
      <c r="J325" s="8">
        <v>1.8775499999999998</v>
      </c>
      <c r="K325" s="8">
        <v>37.14</v>
      </c>
      <c r="L325" s="8">
        <v>21.550000000000225</v>
      </c>
      <c r="M325" s="8">
        <f t="shared" si="4"/>
        <v>78.449999999999775</v>
      </c>
      <c r="N325" s="11" t="s">
        <v>16</v>
      </c>
    </row>
    <row r="326" spans="1:14" x14ac:dyDescent="0.2">
      <c r="A326" s="12">
        <v>42289</v>
      </c>
      <c r="B326" s="9">
        <v>8</v>
      </c>
      <c r="C326" s="6" t="s">
        <v>18</v>
      </c>
      <c r="D326" s="7" t="s">
        <v>20</v>
      </c>
      <c r="E326" s="8">
        <v>38.581207218419415</v>
      </c>
      <c r="F326" s="8">
        <f t="shared" si="5"/>
        <v>61.418792781580585</v>
      </c>
      <c r="G326" s="9">
        <v>8.3800000000000008</v>
      </c>
      <c r="H326" s="18"/>
      <c r="I326" s="18"/>
      <c r="J326" s="8">
        <v>1.73475</v>
      </c>
      <c r="K326" s="8">
        <v>36.147500000000001</v>
      </c>
      <c r="L326" s="8">
        <v>23.970411835266141</v>
      </c>
      <c r="M326" s="8">
        <f t="shared" si="4"/>
        <v>76.029588164733866</v>
      </c>
      <c r="N326" s="11" t="s">
        <v>16</v>
      </c>
    </row>
    <row r="327" spans="1:14" x14ac:dyDescent="0.2">
      <c r="A327" s="12">
        <v>42289</v>
      </c>
      <c r="B327" s="9">
        <v>9</v>
      </c>
      <c r="C327" s="6" t="s">
        <v>18</v>
      </c>
      <c r="D327" s="7" t="s">
        <v>20</v>
      </c>
      <c r="E327" s="8">
        <v>39.221741815935758</v>
      </c>
      <c r="F327" s="8">
        <f t="shared" si="5"/>
        <v>60.778258184064242</v>
      </c>
      <c r="G327" s="9">
        <v>8.6</v>
      </c>
      <c r="H327" s="18"/>
      <c r="I327" s="18"/>
      <c r="J327" s="8">
        <v>1.6915</v>
      </c>
      <c r="K327" s="8">
        <v>37.454999999999998</v>
      </c>
      <c r="L327" s="8">
        <v>22.177782221777644</v>
      </c>
      <c r="M327" s="8">
        <f t="shared" si="4"/>
        <v>77.822217778222353</v>
      </c>
      <c r="N327" s="11" t="s">
        <v>16</v>
      </c>
    </row>
    <row r="328" spans="1:14" x14ac:dyDescent="0.2">
      <c r="A328" s="12">
        <v>42298</v>
      </c>
      <c r="B328" s="9">
        <v>1</v>
      </c>
      <c r="C328" s="6" t="s">
        <v>14</v>
      </c>
      <c r="D328" s="7" t="s">
        <v>20</v>
      </c>
      <c r="E328" s="8">
        <v>68.561484918793511</v>
      </c>
      <c r="F328" s="8">
        <f t="shared" si="5"/>
        <v>31.438515081206489</v>
      </c>
      <c r="G328" s="9">
        <v>8.89</v>
      </c>
      <c r="H328" s="18"/>
      <c r="I328" s="18"/>
      <c r="J328" s="8">
        <v>0.67560500000000001</v>
      </c>
      <c r="K328" s="8">
        <v>7.8540000000000001</v>
      </c>
      <c r="L328" s="8">
        <v>81.368136813681474</v>
      </c>
      <c r="M328" s="8">
        <f t="shared" si="4"/>
        <v>18.631863186318526</v>
      </c>
      <c r="N328" s="11" t="s">
        <v>16</v>
      </c>
    </row>
    <row r="329" spans="1:14" x14ac:dyDescent="0.2">
      <c r="A329" s="12">
        <v>42298</v>
      </c>
      <c r="B329" s="9">
        <v>2</v>
      </c>
      <c r="C329" s="6" t="s">
        <v>14</v>
      </c>
      <c r="D329" s="7" t="s">
        <v>20</v>
      </c>
      <c r="E329" s="8">
        <v>75.869685256764214</v>
      </c>
      <c r="F329" s="8">
        <f t="shared" si="5"/>
        <v>24.130314743235786</v>
      </c>
      <c r="G329" s="9">
        <v>8.98</v>
      </c>
      <c r="H329" s="18"/>
      <c r="I329" s="18"/>
      <c r="J329" s="8">
        <v>0.66015000000000001</v>
      </c>
      <c r="K329" s="8">
        <v>7.0911</v>
      </c>
      <c r="L329" s="8">
        <v>81.991800819918041</v>
      </c>
      <c r="M329" s="8">
        <f t="shared" ref="M329:M392" si="6">100-L329</f>
        <v>18.008199180081959</v>
      </c>
      <c r="N329" s="11" t="s">
        <v>16</v>
      </c>
    </row>
    <row r="330" spans="1:14" x14ac:dyDescent="0.2">
      <c r="A330" s="12">
        <v>42298</v>
      </c>
      <c r="B330" s="9">
        <v>3</v>
      </c>
      <c r="C330" s="6" t="s">
        <v>14</v>
      </c>
      <c r="D330" s="7" t="s">
        <v>20</v>
      </c>
      <c r="E330" s="8">
        <v>71.876782658300058</v>
      </c>
      <c r="F330" s="8">
        <f t="shared" si="5"/>
        <v>28.123217341699942</v>
      </c>
      <c r="G330" s="9">
        <v>8.84</v>
      </c>
      <c r="H330" s="18"/>
      <c r="I330" s="18"/>
      <c r="J330" s="8">
        <v>0.71252500000000007</v>
      </c>
      <c r="K330" s="8">
        <v>7.5631000000000004</v>
      </c>
      <c r="L330" s="8">
        <v>81.449275362319</v>
      </c>
      <c r="M330" s="8">
        <f t="shared" si="6"/>
        <v>18.550724637681</v>
      </c>
      <c r="N330" s="11" t="s">
        <v>16</v>
      </c>
    </row>
    <row r="331" spans="1:14" x14ac:dyDescent="0.2">
      <c r="A331" s="12">
        <v>42298</v>
      </c>
      <c r="B331" s="9">
        <v>4</v>
      </c>
      <c r="C331" s="6" t="s">
        <v>17</v>
      </c>
      <c r="D331" s="7" t="s">
        <v>20</v>
      </c>
      <c r="E331" s="8">
        <v>80.391091797935914</v>
      </c>
      <c r="F331" s="8">
        <f t="shared" si="5"/>
        <v>19.608908202064086</v>
      </c>
      <c r="G331" s="9">
        <v>8.81</v>
      </c>
      <c r="H331" s="18"/>
      <c r="I331" s="18"/>
      <c r="J331" s="8">
        <v>0.266905</v>
      </c>
      <c r="K331" s="8">
        <v>6.2562499999999996</v>
      </c>
      <c r="L331" s="8">
        <v>92.143928035982086</v>
      </c>
      <c r="M331" s="8">
        <f t="shared" si="6"/>
        <v>7.8560719640179144</v>
      </c>
      <c r="N331" s="11" t="s">
        <v>16</v>
      </c>
    </row>
    <row r="332" spans="1:14" x14ac:dyDescent="0.2">
      <c r="A332" s="12">
        <v>42298</v>
      </c>
      <c r="B332" s="9">
        <v>5</v>
      </c>
      <c r="C332" s="6" t="s">
        <v>17</v>
      </c>
      <c r="D332" s="7" t="s">
        <v>20</v>
      </c>
      <c r="E332" s="8">
        <v>84.334643458731051</v>
      </c>
      <c r="F332" s="8">
        <f t="shared" si="5"/>
        <v>15.665356541268949</v>
      </c>
      <c r="G332" s="9">
        <v>9.0399999999999991</v>
      </c>
      <c r="H332" s="18"/>
      <c r="I332" s="18"/>
      <c r="J332" s="8">
        <v>0.22280499999999998</v>
      </c>
      <c r="K332" s="8">
        <v>5.49885</v>
      </c>
      <c r="L332" s="8">
        <v>93.263368315842044</v>
      </c>
      <c r="M332" s="8">
        <f t="shared" si="6"/>
        <v>6.7366316841579561</v>
      </c>
      <c r="N332" s="11" t="s">
        <v>16</v>
      </c>
    </row>
    <row r="333" spans="1:14" x14ac:dyDescent="0.2">
      <c r="A333" s="12">
        <v>42298</v>
      </c>
      <c r="B333" s="9">
        <v>6</v>
      </c>
      <c r="C333" s="6" t="s">
        <v>17</v>
      </c>
      <c r="D333" s="7" t="s">
        <v>20</v>
      </c>
      <c r="E333" s="8">
        <v>87.347649448636105</v>
      </c>
      <c r="F333" s="8">
        <f t="shared" si="5"/>
        <v>12.652350551363895</v>
      </c>
      <c r="G333" s="9">
        <v>9.1</v>
      </c>
      <c r="H333" s="18"/>
      <c r="I333" s="18"/>
      <c r="J333" s="8">
        <v>0.21423500000000001</v>
      </c>
      <c r="K333" s="8">
        <v>5.2655000000000003</v>
      </c>
      <c r="L333" s="8">
        <v>94.310568943105793</v>
      </c>
      <c r="M333" s="8">
        <f t="shared" si="6"/>
        <v>5.6894310568942075</v>
      </c>
      <c r="N333" s="11" t="s">
        <v>16</v>
      </c>
    </row>
    <row r="334" spans="1:14" x14ac:dyDescent="0.2">
      <c r="A334" s="12">
        <v>42298</v>
      </c>
      <c r="B334" s="9">
        <v>7</v>
      </c>
      <c r="C334" s="6" t="s">
        <v>18</v>
      </c>
      <c r="D334" s="7" t="s">
        <v>20</v>
      </c>
      <c r="E334" s="8">
        <v>39.847864248098311</v>
      </c>
      <c r="F334" s="8">
        <f t="shared" si="5"/>
        <v>60.152135751901689</v>
      </c>
      <c r="G334" s="9">
        <v>8.6999999999999993</v>
      </c>
      <c r="H334" s="18"/>
      <c r="I334" s="18"/>
      <c r="J334" s="8">
        <v>1.90395</v>
      </c>
      <c r="K334" s="8">
        <v>37.195</v>
      </c>
      <c r="L334" s="8">
        <v>21.644328865773169</v>
      </c>
      <c r="M334" s="8">
        <f t="shared" si="6"/>
        <v>78.355671134226839</v>
      </c>
      <c r="N334" s="11" t="s">
        <v>16</v>
      </c>
    </row>
    <row r="335" spans="1:14" x14ac:dyDescent="0.2">
      <c r="A335" s="12">
        <v>42298</v>
      </c>
      <c r="B335" s="9">
        <v>8</v>
      </c>
      <c r="C335" s="6" t="s">
        <v>18</v>
      </c>
      <c r="D335" s="7" t="s">
        <v>20</v>
      </c>
      <c r="E335" s="8">
        <v>38.715380082498527</v>
      </c>
      <c r="F335" s="8">
        <f t="shared" si="5"/>
        <v>61.284619917501473</v>
      </c>
      <c r="G335" s="9">
        <v>8.58</v>
      </c>
      <c r="H335" s="18"/>
      <c r="I335" s="18"/>
      <c r="J335" s="8">
        <v>1.5744</v>
      </c>
      <c r="K335" s="8">
        <v>38.185500000000005</v>
      </c>
      <c r="L335" s="8">
        <v>20.259870064967529</v>
      </c>
      <c r="M335" s="8">
        <f t="shared" si="6"/>
        <v>79.740129935032471</v>
      </c>
      <c r="N335" s="11" t="s">
        <v>16</v>
      </c>
    </row>
    <row r="336" spans="1:14" x14ac:dyDescent="0.2">
      <c r="A336" s="12">
        <v>42298</v>
      </c>
      <c r="B336" s="9">
        <v>9</v>
      </c>
      <c r="C336" s="6" t="s">
        <v>18</v>
      </c>
      <c r="D336" s="7" t="s">
        <v>20</v>
      </c>
      <c r="E336" s="8">
        <v>41.14888628370457</v>
      </c>
      <c r="F336" s="8">
        <f t="shared" si="5"/>
        <v>58.85111371629543</v>
      </c>
      <c r="G336" s="9">
        <v>8.52</v>
      </c>
      <c r="H336" s="18"/>
      <c r="I336" s="18"/>
      <c r="J336" s="8">
        <v>1.7438</v>
      </c>
      <c r="K336" s="8">
        <v>35.570499999999996</v>
      </c>
      <c r="L336" s="8">
        <v>24.325134973005184</v>
      </c>
      <c r="M336" s="8">
        <f t="shared" si="6"/>
        <v>75.674865026994809</v>
      </c>
      <c r="N336" s="11" t="s">
        <v>16</v>
      </c>
    </row>
    <row r="337" spans="1:14" x14ac:dyDescent="0.2">
      <c r="A337" s="12">
        <v>42353</v>
      </c>
      <c r="B337" s="9">
        <v>1</v>
      </c>
      <c r="C337" s="9" t="s">
        <v>14</v>
      </c>
      <c r="D337" s="11" t="s">
        <v>25</v>
      </c>
      <c r="E337" s="8">
        <v>57.175792507204605</v>
      </c>
      <c r="F337" s="8">
        <f t="shared" si="5"/>
        <v>42.824207492795395</v>
      </c>
      <c r="G337" s="9">
        <v>8.5500000000000007</v>
      </c>
      <c r="H337" s="10">
        <v>0</v>
      </c>
      <c r="I337" s="10">
        <v>31.641791044776124</v>
      </c>
      <c r="J337" s="8" t="s">
        <v>16</v>
      </c>
      <c r="K337" s="8" t="s">
        <v>16</v>
      </c>
      <c r="L337" s="8">
        <v>61.355222135619776</v>
      </c>
      <c r="M337" s="8">
        <f t="shared" si="6"/>
        <v>38.644777864380224</v>
      </c>
      <c r="N337" s="11" t="s">
        <v>16</v>
      </c>
    </row>
    <row r="338" spans="1:14" x14ac:dyDescent="0.2">
      <c r="A338" s="12">
        <v>42353</v>
      </c>
      <c r="B338" s="9">
        <v>1</v>
      </c>
      <c r="C338" s="9" t="s">
        <v>14</v>
      </c>
      <c r="D338" s="11" t="s">
        <v>26</v>
      </c>
      <c r="E338" s="8">
        <v>74.501108647450124</v>
      </c>
      <c r="F338" s="8">
        <f t="shared" si="5"/>
        <v>25.498891352549876</v>
      </c>
      <c r="G338" s="9">
        <v>8.11</v>
      </c>
      <c r="H338" s="10">
        <v>11.770573566084792</v>
      </c>
      <c r="I338" s="10">
        <v>6.6234413965087295</v>
      </c>
      <c r="J338" s="8" t="s">
        <v>16</v>
      </c>
      <c r="K338" s="8" t="s">
        <v>16</v>
      </c>
      <c r="L338" s="8">
        <v>93.357879234167811</v>
      </c>
      <c r="M338" s="8">
        <f t="shared" si="6"/>
        <v>6.642120765832189</v>
      </c>
      <c r="N338" s="11" t="s">
        <v>16</v>
      </c>
    </row>
    <row r="339" spans="1:14" x14ac:dyDescent="0.2">
      <c r="A339" s="12">
        <v>42353</v>
      </c>
      <c r="B339" s="9">
        <v>1</v>
      </c>
      <c r="C339" s="9" t="s">
        <v>14</v>
      </c>
      <c r="D339" s="11" t="s">
        <v>27</v>
      </c>
      <c r="E339" s="8">
        <v>75.726495726495727</v>
      </c>
      <c r="F339" s="8">
        <f t="shared" si="5"/>
        <v>24.273504273504273</v>
      </c>
      <c r="G339" s="9">
        <v>7.58</v>
      </c>
      <c r="H339" s="10">
        <v>17.323232323232325</v>
      </c>
      <c r="I339" s="10">
        <v>2.6919191919191925</v>
      </c>
      <c r="J339" s="8" t="s">
        <v>16</v>
      </c>
      <c r="K339" s="8" t="s">
        <v>16</v>
      </c>
      <c r="L339" s="8">
        <v>95.794681508967173</v>
      </c>
      <c r="M339" s="8">
        <f t="shared" si="6"/>
        <v>4.205318491032827</v>
      </c>
      <c r="N339" s="11" t="s">
        <v>16</v>
      </c>
    </row>
    <row r="340" spans="1:14" x14ac:dyDescent="0.2">
      <c r="A340" s="12">
        <v>42353</v>
      </c>
      <c r="B340" s="9">
        <v>1</v>
      </c>
      <c r="C340" s="9" t="s">
        <v>14</v>
      </c>
      <c r="D340" s="11" t="s">
        <v>25</v>
      </c>
      <c r="E340" s="8">
        <v>52.988972721996518</v>
      </c>
      <c r="F340" s="8">
        <f t="shared" si="5"/>
        <v>47.011027278003482</v>
      </c>
      <c r="G340" s="9">
        <v>8.67</v>
      </c>
      <c r="H340" s="10">
        <v>0</v>
      </c>
      <c r="I340" s="10">
        <v>25.914786967418543</v>
      </c>
      <c r="J340" s="8" t="s">
        <v>16</v>
      </c>
      <c r="K340" s="8" t="s">
        <v>16</v>
      </c>
      <c r="L340" s="8">
        <v>84.809604781779811</v>
      </c>
      <c r="M340" s="8">
        <f t="shared" si="6"/>
        <v>15.190395218220189</v>
      </c>
      <c r="N340" s="11" t="s">
        <v>16</v>
      </c>
    </row>
    <row r="341" spans="1:14" x14ac:dyDescent="0.2">
      <c r="A341" s="12">
        <v>42353</v>
      </c>
      <c r="B341" s="9">
        <v>1</v>
      </c>
      <c r="C341" s="9" t="s">
        <v>14</v>
      </c>
      <c r="D341" s="11" t="s">
        <v>26</v>
      </c>
      <c r="E341" s="8">
        <v>75.725593667546192</v>
      </c>
      <c r="F341" s="8">
        <f t="shared" si="5"/>
        <v>24.274406332453808</v>
      </c>
      <c r="G341" s="9">
        <v>7.76</v>
      </c>
      <c r="H341" s="10">
        <v>59.646464646464644</v>
      </c>
      <c r="I341" s="10">
        <v>0</v>
      </c>
      <c r="J341" s="8" t="s">
        <v>16</v>
      </c>
      <c r="K341" s="8" t="s">
        <v>16</v>
      </c>
      <c r="L341" s="8">
        <v>96.187683284457478</v>
      </c>
      <c r="M341" s="8">
        <f t="shared" si="6"/>
        <v>3.8123167155425222</v>
      </c>
      <c r="N341" s="11" t="s">
        <v>16</v>
      </c>
    </row>
    <row r="342" spans="1:14" x14ac:dyDescent="0.2">
      <c r="A342" s="12">
        <v>42353</v>
      </c>
      <c r="B342" s="9">
        <v>1</v>
      </c>
      <c r="C342" s="9" t="s">
        <v>14</v>
      </c>
      <c r="D342" s="11" t="s">
        <v>27</v>
      </c>
      <c r="E342" s="8">
        <v>75.270479134466768</v>
      </c>
      <c r="F342" s="8">
        <f t="shared" si="5"/>
        <v>24.729520865533232</v>
      </c>
      <c r="G342" s="9">
        <v>7.38</v>
      </c>
      <c r="H342" s="10">
        <v>28.345679012345677</v>
      </c>
      <c r="I342" s="10">
        <v>0.56533333333333335</v>
      </c>
      <c r="J342" s="8" t="s">
        <v>16</v>
      </c>
      <c r="K342" s="8" t="s">
        <v>16</v>
      </c>
      <c r="L342" s="8">
        <v>95.923799582463346</v>
      </c>
      <c r="M342" s="8">
        <f t="shared" si="6"/>
        <v>4.0762004175366542</v>
      </c>
      <c r="N342" s="11" t="s">
        <v>16</v>
      </c>
    </row>
    <row r="343" spans="1:14" x14ac:dyDescent="0.2">
      <c r="A343" s="12">
        <v>42353</v>
      </c>
      <c r="B343" s="9">
        <v>1</v>
      </c>
      <c r="C343" s="9" t="s">
        <v>14</v>
      </c>
      <c r="D343" s="11" t="s">
        <v>25</v>
      </c>
      <c r="E343" s="8">
        <v>55.751173708920184</v>
      </c>
      <c r="F343" s="8">
        <f t="shared" si="5"/>
        <v>44.248826291079816</v>
      </c>
      <c r="G343" s="9">
        <v>9.01</v>
      </c>
      <c r="H343" s="10">
        <v>76.240601503759393</v>
      </c>
      <c r="I343" s="10">
        <v>124.81203007518796</v>
      </c>
      <c r="J343" s="8" t="s">
        <v>16</v>
      </c>
      <c r="K343" s="8" t="s">
        <v>16</v>
      </c>
      <c r="L343" s="8">
        <v>76.619718309859337</v>
      </c>
      <c r="M343" s="8">
        <f t="shared" si="6"/>
        <v>23.380281690140663</v>
      </c>
      <c r="N343" s="11" t="s">
        <v>16</v>
      </c>
    </row>
    <row r="344" spans="1:14" x14ac:dyDescent="0.2">
      <c r="A344" s="12">
        <v>42353</v>
      </c>
      <c r="B344" s="9">
        <v>1</v>
      </c>
      <c r="C344" s="9" t="s">
        <v>14</v>
      </c>
      <c r="D344" s="11" t="s">
        <v>26</v>
      </c>
      <c r="E344" s="8">
        <v>77.430167597765362</v>
      </c>
      <c r="F344" s="8">
        <f t="shared" si="5"/>
        <v>22.569832402234638</v>
      </c>
      <c r="G344" s="9">
        <v>7.99</v>
      </c>
      <c r="H344" s="10">
        <v>46.448362720403018</v>
      </c>
      <c r="I344" s="10">
        <v>1.2795969773299749</v>
      </c>
      <c r="J344" s="8" t="s">
        <v>16</v>
      </c>
      <c r="K344" s="8" t="s">
        <v>16</v>
      </c>
      <c r="L344" s="8">
        <v>95.959094519459867</v>
      </c>
      <c r="M344" s="8">
        <f t="shared" si="6"/>
        <v>4.0409054805401325</v>
      </c>
      <c r="N344" s="11" t="s">
        <v>16</v>
      </c>
    </row>
    <row r="345" spans="1:14" x14ac:dyDescent="0.2">
      <c r="A345" s="12">
        <v>42353</v>
      </c>
      <c r="B345" s="9">
        <v>1</v>
      </c>
      <c r="C345" s="9" t="s">
        <v>14</v>
      </c>
      <c r="D345" s="11" t="s">
        <v>27</v>
      </c>
      <c r="E345" s="8">
        <v>74.658314350797284</v>
      </c>
      <c r="F345" s="8">
        <f t="shared" si="5"/>
        <v>25.341685649202716</v>
      </c>
      <c r="G345" s="9">
        <v>7.18</v>
      </c>
      <c r="H345" s="10">
        <v>53.58395989974936</v>
      </c>
      <c r="I345" s="10">
        <v>0</v>
      </c>
      <c r="J345" s="8" t="s">
        <v>16</v>
      </c>
      <c r="K345" s="8" t="s">
        <v>16</v>
      </c>
      <c r="L345" s="8">
        <v>95.644227840389902</v>
      </c>
      <c r="M345" s="8">
        <f t="shared" si="6"/>
        <v>4.3557721596100976</v>
      </c>
      <c r="N345" s="11" t="s">
        <v>16</v>
      </c>
    </row>
    <row r="346" spans="1:14" x14ac:dyDescent="0.2">
      <c r="A346" s="12">
        <v>42353</v>
      </c>
      <c r="B346" s="9">
        <v>2</v>
      </c>
      <c r="C346" s="9" t="s">
        <v>14</v>
      </c>
      <c r="D346" s="11" t="s">
        <v>25</v>
      </c>
      <c r="E346" s="8">
        <v>60.444209413008984</v>
      </c>
      <c r="F346" s="8">
        <f t="shared" si="5"/>
        <v>39.555790586991016</v>
      </c>
      <c r="G346" s="9">
        <v>8.51</v>
      </c>
      <c r="H346" s="10">
        <v>0</v>
      </c>
      <c r="I346" s="10">
        <v>22.388059701492541</v>
      </c>
      <c r="J346" s="8" t="s">
        <v>16</v>
      </c>
      <c r="K346" s="8" t="s">
        <v>16</v>
      </c>
      <c r="L346" s="8">
        <v>79.825653798256653</v>
      </c>
      <c r="M346" s="8">
        <f t="shared" si="6"/>
        <v>20.174346201743347</v>
      </c>
      <c r="N346" s="11" t="s">
        <v>16</v>
      </c>
    </row>
    <row r="347" spans="1:14" x14ac:dyDescent="0.2">
      <c r="A347" s="12">
        <v>42353</v>
      </c>
      <c r="B347" s="9">
        <v>2</v>
      </c>
      <c r="C347" s="9" t="s">
        <v>14</v>
      </c>
      <c r="D347" s="11" t="s">
        <v>26</v>
      </c>
      <c r="E347" s="8">
        <v>76.223040504997357</v>
      </c>
      <c r="F347" s="8">
        <f t="shared" si="5"/>
        <v>23.776959495002643</v>
      </c>
      <c r="G347" s="9">
        <v>8</v>
      </c>
      <c r="H347" s="10">
        <v>29.09090909090909</v>
      </c>
      <c r="I347" s="10">
        <v>4.6363636363636376</v>
      </c>
      <c r="J347" s="8" t="s">
        <v>16</v>
      </c>
      <c r="K347" s="8" t="s">
        <v>16</v>
      </c>
      <c r="L347" s="8">
        <v>95.668763535113939</v>
      </c>
      <c r="M347" s="8">
        <f t="shared" si="6"/>
        <v>4.3312364648860608</v>
      </c>
      <c r="N347" s="11" t="s">
        <v>16</v>
      </c>
    </row>
    <row r="348" spans="1:14" x14ac:dyDescent="0.2">
      <c r="A348" s="12">
        <v>42353</v>
      </c>
      <c r="B348" s="9">
        <v>2</v>
      </c>
      <c r="C348" s="9" t="s">
        <v>14</v>
      </c>
      <c r="D348" s="11" t="s">
        <v>27</v>
      </c>
      <c r="E348" s="8">
        <v>75.152862701500837</v>
      </c>
      <c r="F348" s="8">
        <f t="shared" si="5"/>
        <v>24.847137298499163</v>
      </c>
      <c r="G348" s="9">
        <v>7.55</v>
      </c>
      <c r="H348" s="10">
        <v>35.438596491228076</v>
      </c>
      <c r="I348" s="10">
        <v>0</v>
      </c>
      <c r="J348" s="8" t="s">
        <v>16</v>
      </c>
      <c r="K348" s="8" t="s">
        <v>16</v>
      </c>
      <c r="L348" s="8">
        <v>95.90658483303848</v>
      </c>
      <c r="M348" s="8">
        <f t="shared" si="6"/>
        <v>4.0934151669615204</v>
      </c>
      <c r="N348" s="11" t="s">
        <v>16</v>
      </c>
    </row>
    <row r="349" spans="1:14" x14ac:dyDescent="0.2">
      <c r="A349" s="12">
        <v>42353</v>
      </c>
      <c r="B349" s="9">
        <v>2</v>
      </c>
      <c r="C349" s="9" t="s">
        <v>14</v>
      </c>
      <c r="D349" s="11" t="s">
        <v>25</v>
      </c>
      <c r="E349" s="8">
        <v>63.46375143843499</v>
      </c>
      <c r="F349" s="8">
        <f t="shared" si="5"/>
        <v>36.53624856156501</v>
      </c>
      <c r="G349" s="9">
        <v>8.58</v>
      </c>
      <c r="H349" s="10">
        <v>0</v>
      </c>
      <c r="I349" s="10">
        <v>10</v>
      </c>
      <c r="J349" s="8" t="s">
        <v>16</v>
      </c>
      <c r="K349" s="8" t="s">
        <v>16</v>
      </c>
      <c r="L349" s="8">
        <v>82.279932210148559</v>
      </c>
      <c r="M349" s="8">
        <f t="shared" si="6"/>
        <v>17.720067789851441</v>
      </c>
      <c r="N349" s="11" t="s">
        <v>16</v>
      </c>
    </row>
    <row r="350" spans="1:14" x14ac:dyDescent="0.2">
      <c r="A350" s="12">
        <v>42353</v>
      </c>
      <c r="B350" s="9">
        <v>2</v>
      </c>
      <c r="C350" s="9" t="s">
        <v>14</v>
      </c>
      <c r="D350" s="11" t="s">
        <v>26</v>
      </c>
      <c r="E350" s="8">
        <v>77.735849056603783</v>
      </c>
      <c r="F350" s="8">
        <f t="shared" si="5"/>
        <v>22.264150943396217</v>
      </c>
      <c r="G350" s="9">
        <v>7.86</v>
      </c>
      <c r="H350" s="10">
        <v>37.185185185185176</v>
      </c>
      <c r="I350" s="10">
        <v>0</v>
      </c>
      <c r="J350" s="8" t="s">
        <v>16</v>
      </c>
      <c r="K350" s="8" t="s">
        <v>16</v>
      </c>
      <c r="L350" s="8">
        <v>96.009791921664728</v>
      </c>
      <c r="M350" s="8">
        <f t="shared" si="6"/>
        <v>3.9902080783352716</v>
      </c>
      <c r="N350" s="11" t="s">
        <v>16</v>
      </c>
    </row>
    <row r="351" spans="1:14" x14ac:dyDescent="0.2">
      <c r="A351" s="12">
        <v>42353</v>
      </c>
      <c r="B351" s="9">
        <v>2</v>
      </c>
      <c r="C351" s="9" t="s">
        <v>14</v>
      </c>
      <c r="D351" s="11" t="s">
        <v>27</v>
      </c>
      <c r="E351" s="8">
        <v>75.351716375914464</v>
      </c>
      <c r="F351" s="8">
        <f t="shared" si="5"/>
        <v>24.648283624085536</v>
      </c>
      <c r="G351" s="9">
        <v>7.27</v>
      </c>
      <c r="H351" s="10">
        <v>12.853598014888336</v>
      </c>
      <c r="I351" s="10">
        <v>0.14540942928039702</v>
      </c>
      <c r="J351" s="8" t="s">
        <v>16</v>
      </c>
      <c r="K351" s="8" t="s">
        <v>16</v>
      </c>
      <c r="L351" s="8">
        <v>95.783132530120582</v>
      </c>
      <c r="M351" s="8">
        <f t="shared" si="6"/>
        <v>4.2168674698794177</v>
      </c>
      <c r="N351" s="11" t="s">
        <v>16</v>
      </c>
    </row>
    <row r="352" spans="1:14" x14ac:dyDescent="0.2">
      <c r="A352" s="12">
        <v>42353</v>
      </c>
      <c r="B352" s="9">
        <v>2</v>
      </c>
      <c r="C352" s="9" t="s">
        <v>14</v>
      </c>
      <c r="D352" s="11" t="s">
        <v>25</v>
      </c>
      <c r="E352" s="8">
        <v>53.37982832618026</v>
      </c>
      <c r="F352" s="8">
        <f t="shared" si="5"/>
        <v>46.62017167381974</v>
      </c>
      <c r="G352" s="9">
        <v>8.41</v>
      </c>
      <c r="H352" s="10">
        <v>0</v>
      </c>
      <c r="I352" s="10">
        <v>2.0945273631840795</v>
      </c>
      <c r="J352" s="8" t="s">
        <v>16</v>
      </c>
      <c r="K352" s="8" t="s">
        <v>16</v>
      </c>
      <c r="L352" s="8">
        <v>80.569841596379405</v>
      </c>
      <c r="M352" s="8">
        <f t="shared" si="6"/>
        <v>19.430158403620595</v>
      </c>
      <c r="N352" s="11" t="s">
        <v>16</v>
      </c>
    </row>
    <row r="353" spans="1:14" x14ac:dyDescent="0.2">
      <c r="A353" s="12">
        <v>42353</v>
      </c>
      <c r="B353" s="9">
        <v>2</v>
      </c>
      <c r="C353" s="9" t="s">
        <v>14</v>
      </c>
      <c r="D353" s="11" t="s">
        <v>26</v>
      </c>
      <c r="E353" s="8">
        <v>75.428265524625274</v>
      </c>
      <c r="F353" s="8">
        <f t="shared" si="5"/>
        <v>24.571734475374726</v>
      </c>
      <c r="G353" s="9">
        <v>7.98</v>
      </c>
      <c r="H353" s="10">
        <v>81.19106699751859</v>
      </c>
      <c r="I353" s="10">
        <v>1.2158808933002481</v>
      </c>
      <c r="J353" s="8" t="s">
        <v>16</v>
      </c>
      <c r="K353" s="8" t="s">
        <v>16</v>
      </c>
      <c r="L353" s="8">
        <v>92.860140593851611</v>
      </c>
      <c r="M353" s="8">
        <f t="shared" si="6"/>
        <v>7.1398594061483891</v>
      </c>
      <c r="N353" s="11" t="s">
        <v>16</v>
      </c>
    </row>
    <row r="354" spans="1:14" x14ac:dyDescent="0.2">
      <c r="A354" s="12">
        <v>42353</v>
      </c>
      <c r="B354" s="9">
        <v>2</v>
      </c>
      <c r="C354" s="9" t="s">
        <v>14</v>
      </c>
      <c r="D354" s="11" t="s">
        <v>27</v>
      </c>
      <c r="E354" s="8">
        <v>75.127190503109091</v>
      </c>
      <c r="F354" s="8">
        <f t="shared" si="5"/>
        <v>24.872809496890909</v>
      </c>
      <c r="G354" s="9">
        <v>7.38</v>
      </c>
      <c r="H354" s="10">
        <v>34.659949622166245</v>
      </c>
      <c r="I354" s="10">
        <v>2.4181360201511312E-3</v>
      </c>
      <c r="J354" s="8" t="s">
        <v>16</v>
      </c>
      <c r="K354" s="8" t="s">
        <v>16</v>
      </c>
      <c r="L354" s="8">
        <v>95.182266009852128</v>
      </c>
      <c r="M354" s="8">
        <f t="shared" si="6"/>
        <v>4.8177339901478717</v>
      </c>
      <c r="N354" s="11" t="s">
        <v>16</v>
      </c>
    </row>
    <row r="355" spans="1:14" x14ac:dyDescent="0.2">
      <c r="A355" s="12">
        <v>42353</v>
      </c>
      <c r="B355" s="9">
        <v>3</v>
      </c>
      <c r="C355" s="9" t="s">
        <v>14</v>
      </c>
      <c r="D355" s="11" t="s">
        <v>25</v>
      </c>
      <c r="E355" s="8">
        <v>54.794520547945204</v>
      </c>
      <c r="F355" s="8">
        <f t="shared" si="5"/>
        <v>45.205479452054796</v>
      </c>
      <c r="G355" s="9">
        <v>8.3800000000000008</v>
      </c>
      <c r="H355" s="10">
        <v>0</v>
      </c>
      <c r="I355" s="10">
        <v>13.415841584158416</v>
      </c>
      <c r="J355" s="8" t="s">
        <v>16</v>
      </c>
      <c r="K355" s="8" t="s">
        <v>16</v>
      </c>
      <c r="L355" s="8">
        <v>85.279448814849076</v>
      </c>
      <c r="M355" s="8">
        <f t="shared" si="6"/>
        <v>14.720551185150924</v>
      </c>
      <c r="N355" s="11" t="s">
        <v>16</v>
      </c>
    </row>
    <row r="356" spans="1:14" x14ac:dyDescent="0.2">
      <c r="A356" s="12">
        <v>42353</v>
      </c>
      <c r="B356" s="9">
        <v>3</v>
      </c>
      <c r="C356" s="9" t="s">
        <v>14</v>
      </c>
      <c r="D356" s="11" t="s">
        <v>26</v>
      </c>
      <c r="E356" s="8">
        <v>75.202312138728331</v>
      </c>
      <c r="F356" s="8">
        <f t="shared" si="5"/>
        <v>24.797687861271669</v>
      </c>
      <c r="G356" s="9">
        <v>7.94</v>
      </c>
      <c r="H356" s="10">
        <v>15.198019801980196</v>
      </c>
      <c r="I356" s="10">
        <v>12.871287128712872</v>
      </c>
      <c r="J356" s="8" t="s">
        <v>16</v>
      </c>
      <c r="K356" s="8" t="s">
        <v>16</v>
      </c>
      <c r="L356" s="8">
        <v>94.998970981683442</v>
      </c>
      <c r="M356" s="8">
        <f t="shared" si="6"/>
        <v>5.001029018316558</v>
      </c>
      <c r="N356" s="11" t="s">
        <v>16</v>
      </c>
    </row>
    <row r="357" spans="1:14" x14ac:dyDescent="0.2">
      <c r="A357" s="12">
        <v>42353</v>
      </c>
      <c r="B357" s="9">
        <v>3</v>
      </c>
      <c r="C357" s="9" t="s">
        <v>14</v>
      </c>
      <c r="D357" s="11" t="s">
        <v>27</v>
      </c>
      <c r="E357" s="8">
        <v>75.026123301985365</v>
      </c>
      <c r="F357" s="8">
        <f t="shared" si="5"/>
        <v>24.973876698014635</v>
      </c>
      <c r="G357" s="9">
        <v>7.6</v>
      </c>
      <c r="H357" s="10">
        <v>26.867167919799499</v>
      </c>
      <c r="I357" s="10">
        <v>0.33333333333333331</v>
      </c>
      <c r="J357" s="8" t="s">
        <v>16</v>
      </c>
      <c r="K357" s="8" t="s">
        <v>16</v>
      </c>
      <c r="L357" s="8">
        <v>95.948482636354143</v>
      </c>
      <c r="M357" s="8">
        <f t="shared" si="6"/>
        <v>4.051517363645857</v>
      </c>
      <c r="N357" s="11" t="s">
        <v>16</v>
      </c>
    </row>
    <row r="358" spans="1:14" x14ac:dyDescent="0.2">
      <c r="A358" s="12">
        <v>42353</v>
      </c>
      <c r="B358" s="9">
        <v>3</v>
      </c>
      <c r="C358" s="9" t="s">
        <v>14</v>
      </c>
      <c r="D358" s="11" t="s">
        <v>25</v>
      </c>
      <c r="E358" s="8">
        <v>57.894736842105253</v>
      </c>
      <c r="F358" s="8">
        <f t="shared" si="5"/>
        <v>42.105263157894747</v>
      </c>
      <c r="G358" s="9">
        <v>8.52</v>
      </c>
      <c r="H358" s="10">
        <v>0</v>
      </c>
      <c r="I358" s="10">
        <v>22.913580246913583</v>
      </c>
      <c r="J358" s="8" t="s">
        <v>16</v>
      </c>
      <c r="K358" s="8" t="s">
        <v>16</v>
      </c>
      <c r="L358" s="8">
        <v>85.001440783786379</v>
      </c>
      <c r="M358" s="8">
        <f t="shared" si="6"/>
        <v>14.998559216213621</v>
      </c>
      <c r="N358" s="11" t="s">
        <v>16</v>
      </c>
    </row>
    <row r="359" spans="1:14" x14ac:dyDescent="0.2">
      <c r="A359" s="12">
        <v>42353</v>
      </c>
      <c r="B359" s="9">
        <v>3</v>
      </c>
      <c r="C359" s="9" t="s">
        <v>14</v>
      </c>
      <c r="D359" s="11" t="s">
        <v>26</v>
      </c>
      <c r="E359" s="8">
        <v>75.104166666666671</v>
      </c>
      <c r="F359" s="8">
        <f t="shared" si="5"/>
        <v>24.895833333333329</v>
      </c>
      <c r="G359" s="9">
        <v>7.88</v>
      </c>
      <c r="H359" s="10">
        <v>23.909774436090228</v>
      </c>
      <c r="I359" s="10">
        <v>4.4310776942355883</v>
      </c>
      <c r="J359" s="8" t="s">
        <v>16</v>
      </c>
      <c r="K359" s="8" t="s">
        <v>16</v>
      </c>
      <c r="L359" s="8">
        <v>95.987847808265442</v>
      </c>
      <c r="M359" s="8">
        <f t="shared" si="6"/>
        <v>4.0121521917345575</v>
      </c>
      <c r="N359" s="11" t="s">
        <v>16</v>
      </c>
    </row>
    <row r="360" spans="1:14" x14ac:dyDescent="0.2">
      <c r="A360" s="12">
        <v>42353</v>
      </c>
      <c r="B360" s="9">
        <v>3</v>
      </c>
      <c r="C360" s="9" t="s">
        <v>14</v>
      </c>
      <c r="D360" s="11" t="s">
        <v>27</v>
      </c>
      <c r="E360" s="8">
        <v>74.127074985689774</v>
      </c>
      <c r="F360" s="8">
        <f t="shared" si="5"/>
        <v>25.872925014310226</v>
      </c>
      <c r="G360" s="9">
        <v>6.93</v>
      </c>
      <c r="H360" s="10">
        <v>13.873417721518985</v>
      </c>
      <c r="I360" s="10">
        <v>0</v>
      </c>
      <c r="J360" s="8" t="s">
        <v>16</v>
      </c>
      <c r="K360" s="8" t="s">
        <v>16</v>
      </c>
      <c r="L360" s="8">
        <v>95.882645450024881</v>
      </c>
      <c r="M360" s="8">
        <f t="shared" si="6"/>
        <v>4.1173545499751185</v>
      </c>
      <c r="N360" s="11" t="s">
        <v>16</v>
      </c>
    </row>
    <row r="361" spans="1:14" x14ac:dyDescent="0.2">
      <c r="A361" s="12">
        <v>42353</v>
      </c>
      <c r="B361" s="9">
        <v>3</v>
      </c>
      <c r="C361" s="9" t="s">
        <v>14</v>
      </c>
      <c r="D361" s="11" t="s">
        <v>25</v>
      </c>
      <c r="E361" s="8">
        <v>53.275862068965516</v>
      </c>
      <c r="F361" s="8">
        <f t="shared" si="5"/>
        <v>46.724137931034484</v>
      </c>
      <c r="G361" s="9">
        <v>8.4600000000000009</v>
      </c>
      <c r="H361" s="10">
        <v>0</v>
      </c>
      <c r="I361" s="10">
        <v>20.100250626566414</v>
      </c>
      <c r="J361" s="8" t="s">
        <v>16</v>
      </c>
      <c r="K361" s="8" t="s">
        <v>16</v>
      </c>
      <c r="L361" s="8">
        <v>85.766852353452265</v>
      </c>
      <c r="M361" s="8">
        <f t="shared" si="6"/>
        <v>14.233147646547735</v>
      </c>
      <c r="N361" s="11" t="s">
        <v>16</v>
      </c>
    </row>
    <row r="362" spans="1:14" x14ac:dyDescent="0.2">
      <c r="A362" s="12">
        <v>42353</v>
      </c>
      <c r="B362" s="9">
        <v>3</v>
      </c>
      <c r="C362" s="9" t="s">
        <v>14</v>
      </c>
      <c r="D362" s="11" t="s">
        <v>26</v>
      </c>
      <c r="E362" s="8">
        <v>75.780010576414583</v>
      </c>
      <c r="F362" s="8">
        <f t="shared" si="5"/>
        <v>24.219989423585417</v>
      </c>
      <c r="G362" s="9">
        <v>7.75</v>
      </c>
      <c r="H362" s="10">
        <v>15.18610421836228</v>
      </c>
      <c r="I362" s="10">
        <v>1.8312655086848635</v>
      </c>
      <c r="J362" s="8" t="s">
        <v>16</v>
      </c>
      <c r="K362" s="8" t="s">
        <v>16</v>
      </c>
      <c r="L362" s="8">
        <v>95.744052017141996</v>
      </c>
      <c r="M362" s="8">
        <f t="shared" si="6"/>
        <v>4.2559479828580038</v>
      </c>
      <c r="N362" s="11" t="s">
        <v>16</v>
      </c>
    </row>
    <row r="363" spans="1:14" x14ac:dyDescent="0.2">
      <c r="A363" s="12">
        <v>42353</v>
      </c>
      <c r="B363" s="9">
        <v>3</v>
      </c>
      <c r="C363" s="9" t="s">
        <v>14</v>
      </c>
      <c r="D363" s="11" t="s">
        <v>27</v>
      </c>
      <c r="E363" s="8">
        <v>74.157303370786508</v>
      </c>
      <c r="F363" s="8">
        <f t="shared" si="5"/>
        <v>25.842696629213492</v>
      </c>
      <c r="G363" s="9">
        <v>7.27</v>
      </c>
      <c r="H363" s="10">
        <v>10.101010101010102</v>
      </c>
      <c r="I363" s="10">
        <v>6.383838383838385</v>
      </c>
      <c r="J363" s="8" t="s">
        <v>16</v>
      </c>
      <c r="K363" s="8" t="s">
        <v>16</v>
      </c>
      <c r="L363" s="8">
        <v>95.633741045758129</v>
      </c>
      <c r="M363" s="8">
        <f t="shared" si="6"/>
        <v>4.3662589542418715</v>
      </c>
      <c r="N363" s="11" t="s">
        <v>16</v>
      </c>
    </row>
    <row r="364" spans="1:14" x14ac:dyDescent="0.2">
      <c r="A364" s="12">
        <v>42353</v>
      </c>
      <c r="B364" s="9">
        <v>4</v>
      </c>
      <c r="C364" s="9" t="s">
        <v>17</v>
      </c>
      <c r="D364" s="11" t="s">
        <v>25</v>
      </c>
      <c r="E364" s="8">
        <v>66.042780748663105</v>
      </c>
      <c r="F364" s="8">
        <f t="shared" si="5"/>
        <v>33.957219251336895</v>
      </c>
      <c r="G364" s="9">
        <v>8.51</v>
      </c>
      <c r="H364" s="10">
        <v>0</v>
      </c>
      <c r="I364" s="10">
        <v>19.246231155778897</v>
      </c>
      <c r="J364" s="8" t="s">
        <v>16</v>
      </c>
      <c r="K364" s="8" t="s">
        <v>16</v>
      </c>
      <c r="L364" s="8">
        <v>93.194232567294861</v>
      </c>
      <c r="M364" s="8">
        <f t="shared" si="6"/>
        <v>6.8057674327051387</v>
      </c>
      <c r="N364" s="11" t="s">
        <v>16</v>
      </c>
    </row>
    <row r="365" spans="1:14" x14ac:dyDescent="0.2">
      <c r="A365" s="12">
        <v>42353</v>
      </c>
      <c r="B365" s="9">
        <v>4</v>
      </c>
      <c r="C365" s="9" t="s">
        <v>17</v>
      </c>
      <c r="D365" s="11" t="s">
        <v>26</v>
      </c>
      <c r="E365" s="8">
        <v>84.722222222222214</v>
      </c>
      <c r="F365" s="8">
        <f t="shared" si="5"/>
        <v>15.277777777777786</v>
      </c>
      <c r="G365" s="9">
        <v>8.92</v>
      </c>
      <c r="H365" s="10">
        <v>0</v>
      </c>
      <c r="I365" s="10">
        <v>10.060759493670886</v>
      </c>
      <c r="J365" s="8" t="s">
        <v>16</v>
      </c>
      <c r="K365" s="8" t="s">
        <v>16</v>
      </c>
      <c r="L365" s="8">
        <v>97.379042304051026</v>
      </c>
      <c r="M365" s="8">
        <f t="shared" si="6"/>
        <v>2.6209576959489738</v>
      </c>
      <c r="N365" s="11" t="s">
        <v>16</v>
      </c>
    </row>
    <row r="366" spans="1:14" x14ac:dyDescent="0.2">
      <c r="A366" s="12">
        <v>42353</v>
      </c>
      <c r="B366" s="9">
        <v>4</v>
      </c>
      <c r="C366" s="9" t="s">
        <v>17</v>
      </c>
      <c r="D366" s="11" t="s">
        <v>27</v>
      </c>
      <c r="E366" s="8">
        <v>90.102564102564102</v>
      </c>
      <c r="F366" s="8">
        <f t="shared" si="5"/>
        <v>9.8974358974358978</v>
      </c>
      <c r="G366" s="9">
        <v>9.35</v>
      </c>
      <c r="H366" s="10">
        <v>0</v>
      </c>
      <c r="I366" s="10">
        <v>3.7694235588972429</v>
      </c>
      <c r="J366" s="8" t="s">
        <v>16</v>
      </c>
      <c r="K366" s="8" t="s">
        <v>16</v>
      </c>
      <c r="L366" s="8">
        <v>99.083102896230557</v>
      </c>
      <c r="M366" s="8">
        <f t="shared" si="6"/>
        <v>0.91689710376944333</v>
      </c>
      <c r="N366" s="11" t="s">
        <v>16</v>
      </c>
    </row>
    <row r="367" spans="1:14" x14ac:dyDescent="0.2">
      <c r="A367" s="12">
        <v>42353</v>
      </c>
      <c r="B367" s="9">
        <v>4</v>
      </c>
      <c r="C367" s="9" t="s">
        <v>17</v>
      </c>
      <c r="D367" s="11" t="s">
        <v>25</v>
      </c>
      <c r="E367" s="8">
        <v>73.574561403508781</v>
      </c>
      <c r="F367" s="8">
        <f t="shared" si="5"/>
        <v>26.425438596491219</v>
      </c>
      <c r="G367" s="9">
        <v>9.01</v>
      </c>
      <c r="H367" s="10">
        <v>0</v>
      </c>
      <c r="I367" s="10">
        <v>16.790123456790123</v>
      </c>
      <c r="J367" s="8" t="s">
        <v>16</v>
      </c>
      <c r="K367" s="8" t="s">
        <v>16</v>
      </c>
      <c r="L367" s="8">
        <v>91.010670424803848</v>
      </c>
      <c r="M367" s="8">
        <f t="shared" si="6"/>
        <v>8.9893295751961517</v>
      </c>
      <c r="N367" s="11" t="s">
        <v>16</v>
      </c>
    </row>
    <row r="368" spans="1:14" x14ac:dyDescent="0.2">
      <c r="A368" s="12">
        <v>42353</v>
      </c>
      <c r="B368" s="9">
        <v>4</v>
      </c>
      <c r="C368" s="9" t="s">
        <v>17</v>
      </c>
      <c r="D368" s="11" t="s">
        <v>26</v>
      </c>
      <c r="E368" s="8">
        <v>86.361185983827497</v>
      </c>
      <c r="F368" s="8">
        <f t="shared" si="5"/>
        <v>13.638814016172503</v>
      </c>
      <c r="G368" s="9">
        <v>9.39</v>
      </c>
      <c r="H368" s="10">
        <v>0</v>
      </c>
      <c r="I368" s="10">
        <v>3.9061728395061728</v>
      </c>
      <c r="J368" s="8" t="s">
        <v>16</v>
      </c>
      <c r="K368" s="8" t="s">
        <v>16</v>
      </c>
      <c r="L368" s="8">
        <v>98.025340664594978</v>
      </c>
      <c r="M368" s="8">
        <f t="shared" si="6"/>
        <v>1.9746593354050219</v>
      </c>
      <c r="N368" s="11" t="s">
        <v>16</v>
      </c>
    </row>
    <row r="369" spans="1:14" x14ac:dyDescent="0.2">
      <c r="A369" s="12">
        <v>42353</v>
      </c>
      <c r="B369" s="9">
        <v>4</v>
      </c>
      <c r="C369" s="9" t="s">
        <v>17</v>
      </c>
      <c r="D369" s="11" t="s">
        <v>27</v>
      </c>
      <c r="E369" s="8">
        <v>88.471849865951739</v>
      </c>
      <c r="F369" s="8">
        <f t="shared" si="5"/>
        <v>11.528150134048261</v>
      </c>
      <c r="G369" s="9">
        <v>9.35</v>
      </c>
      <c r="H369" s="10">
        <v>0</v>
      </c>
      <c r="I369" s="10">
        <v>2.0751879699248121</v>
      </c>
      <c r="J369" s="8" t="s">
        <v>16</v>
      </c>
      <c r="K369" s="8" t="s">
        <v>16</v>
      </c>
      <c r="L369" s="8">
        <v>98.893893893894031</v>
      </c>
      <c r="M369" s="8">
        <f t="shared" si="6"/>
        <v>1.1061061061059689</v>
      </c>
      <c r="N369" s="11" t="s">
        <v>16</v>
      </c>
    </row>
    <row r="370" spans="1:14" x14ac:dyDescent="0.2">
      <c r="A370" s="12">
        <v>42353</v>
      </c>
      <c r="B370" s="9">
        <v>4</v>
      </c>
      <c r="C370" s="9" t="s">
        <v>17</v>
      </c>
      <c r="D370" s="11" t="s">
        <v>25</v>
      </c>
      <c r="E370" s="8">
        <v>75.87650444793303</v>
      </c>
      <c r="F370" s="8">
        <f t="shared" si="5"/>
        <v>24.12349555206697</v>
      </c>
      <c r="G370" s="9">
        <v>8.98</v>
      </c>
      <c r="H370" s="10">
        <v>0</v>
      </c>
      <c r="I370" s="10">
        <v>20.099750623441395</v>
      </c>
      <c r="J370" s="8" t="s">
        <v>16</v>
      </c>
      <c r="K370" s="8" t="s">
        <v>16</v>
      </c>
      <c r="L370" s="8">
        <v>94.01672013220572</v>
      </c>
      <c r="M370" s="8">
        <f t="shared" si="6"/>
        <v>5.9832798677942804</v>
      </c>
      <c r="N370" s="11" t="s">
        <v>16</v>
      </c>
    </row>
    <row r="371" spans="1:14" x14ac:dyDescent="0.2">
      <c r="A371" s="12">
        <v>42353</v>
      </c>
      <c r="B371" s="9">
        <v>4</v>
      </c>
      <c r="C371" s="9" t="s">
        <v>17</v>
      </c>
      <c r="D371" s="11" t="s">
        <v>26</v>
      </c>
      <c r="E371" s="8">
        <v>88.189788550799364</v>
      </c>
      <c r="F371" s="8">
        <f t="shared" ref="F371:F417" si="7">100-E371</f>
        <v>11.810211449200636</v>
      </c>
      <c r="G371" s="9">
        <v>9.19</v>
      </c>
      <c r="H371" s="10">
        <v>0</v>
      </c>
      <c r="I371" s="10">
        <v>4.3224181360201506</v>
      </c>
      <c r="J371" s="8" t="s">
        <v>16</v>
      </c>
      <c r="K371" s="8" t="s">
        <v>16</v>
      </c>
      <c r="L371" s="8">
        <v>98.621709271270404</v>
      </c>
      <c r="M371" s="8">
        <f t="shared" si="6"/>
        <v>1.3782907287295956</v>
      </c>
      <c r="N371" s="11" t="s">
        <v>16</v>
      </c>
    </row>
    <row r="372" spans="1:14" x14ac:dyDescent="0.2">
      <c r="A372" s="12">
        <v>42353</v>
      </c>
      <c r="B372" s="9">
        <v>4</v>
      </c>
      <c r="C372" s="9" t="s">
        <v>17</v>
      </c>
      <c r="D372" s="11" t="s">
        <v>27</v>
      </c>
      <c r="E372" s="8">
        <v>87.731092436974791</v>
      </c>
      <c r="F372" s="8">
        <f t="shared" si="7"/>
        <v>12.268907563025209</v>
      </c>
      <c r="G372" s="9">
        <v>9.3800000000000008</v>
      </c>
      <c r="H372" s="10">
        <v>0</v>
      </c>
      <c r="I372" s="10">
        <v>4.0000000000000009</v>
      </c>
      <c r="J372" s="8" t="s">
        <v>16</v>
      </c>
      <c r="K372" s="8" t="s">
        <v>16</v>
      </c>
      <c r="L372" s="8">
        <v>99.443157739121887</v>
      </c>
      <c r="M372" s="8">
        <f t="shared" si="6"/>
        <v>0.55684226087811339</v>
      </c>
      <c r="N372" s="11" t="s">
        <v>16</v>
      </c>
    </row>
    <row r="373" spans="1:14" x14ac:dyDescent="0.2">
      <c r="A373" s="12">
        <v>42353</v>
      </c>
      <c r="B373" s="9">
        <v>5</v>
      </c>
      <c r="C373" s="9" t="s">
        <v>17</v>
      </c>
      <c r="D373" s="11" t="s">
        <v>25</v>
      </c>
      <c r="E373" s="8">
        <v>76.17430673457838</v>
      </c>
      <c r="F373" s="8">
        <f t="shared" si="7"/>
        <v>23.82569326542162</v>
      </c>
      <c r="G373" s="9">
        <v>8.86</v>
      </c>
      <c r="H373" s="10">
        <v>0.74999999999999734</v>
      </c>
      <c r="I373" s="10">
        <v>48.949999999999996</v>
      </c>
      <c r="J373" s="8" t="s">
        <v>16</v>
      </c>
      <c r="K373" s="8" t="s">
        <v>16</v>
      </c>
      <c r="L373" s="8">
        <v>92.207726021812078</v>
      </c>
      <c r="M373" s="8">
        <f t="shared" si="6"/>
        <v>7.7922739781879216</v>
      </c>
      <c r="N373" s="11" t="s">
        <v>16</v>
      </c>
    </row>
    <row r="374" spans="1:14" x14ac:dyDescent="0.2">
      <c r="A374" s="12">
        <v>42353</v>
      </c>
      <c r="B374" s="9">
        <v>5</v>
      </c>
      <c r="C374" s="9" t="s">
        <v>17</v>
      </c>
      <c r="D374" s="11" t="s">
        <v>26</v>
      </c>
      <c r="E374" s="8">
        <v>86.419098143236056</v>
      </c>
      <c r="F374" s="8">
        <f t="shared" si="7"/>
        <v>13.580901856763944</v>
      </c>
      <c r="G374" s="9">
        <v>9.02</v>
      </c>
      <c r="H374" s="10">
        <v>0</v>
      </c>
      <c r="I374" s="10">
        <v>6.2024691358024686</v>
      </c>
      <c r="J374" s="8" t="s">
        <v>16</v>
      </c>
      <c r="K374" s="8" t="s">
        <v>16</v>
      </c>
      <c r="L374" s="8">
        <v>97.035947025436158</v>
      </c>
      <c r="M374" s="8">
        <f t="shared" si="6"/>
        <v>2.9640529745638418</v>
      </c>
      <c r="N374" s="11" t="s">
        <v>16</v>
      </c>
    </row>
    <row r="375" spans="1:14" x14ac:dyDescent="0.2">
      <c r="A375" s="12">
        <v>42353</v>
      </c>
      <c r="B375" s="9">
        <v>5</v>
      </c>
      <c r="C375" s="9" t="s">
        <v>17</v>
      </c>
      <c r="D375" s="11" t="s">
        <v>27</v>
      </c>
      <c r="E375" s="8">
        <v>90.059427336574828</v>
      </c>
      <c r="F375" s="8">
        <f t="shared" si="7"/>
        <v>9.9405726634251721</v>
      </c>
      <c r="G375" s="9">
        <v>9.2200000000000006</v>
      </c>
      <c r="H375" s="10">
        <v>0</v>
      </c>
      <c r="I375" s="10">
        <v>2.1596009975062347</v>
      </c>
      <c r="J375" s="8" t="s">
        <v>16</v>
      </c>
      <c r="K375" s="8" t="s">
        <v>16</v>
      </c>
      <c r="L375" s="8">
        <v>99.422450389969356</v>
      </c>
      <c r="M375" s="8">
        <f t="shared" si="6"/>
        <v>0.57754961003064409</v>
      </c>
      <c r="N375" s="11" t="s">
        <v>16</v>
      </c>
    </row>
    <row r="376" spans="1:14" x14ac:dyDescent="0.2">
      <c r="A376" s="12">
        <v>42353</v>
      </c>
      <c r="B376" s="9">
        <v>5</v>
      </c>
      <c r="C376" s="9" t="s">
        <v>17</v>
      </c>
      <c r="D376" s="11" t="s">
        <v>25</v>
      </c>
      <c r="E376" s="8">
        <v>75.88846364133407</v>
      </c>
      <c r="F376" s="8">
        <f t="shared" si="7"/>
        <v>24.11153635866593</v>
      </c>
      <c r="G376" s="9">
        <v>8.81</v>
      </c>
      <c r="H376" s="10">
        <v>0</v>
      </c>
      <c r="I376" s="10">
        <v>25.827160493827162</v>
      </c>
      <c r="J376" s="8" t="s">
        <v>16</v>
      </c>
      <c r="K376" s="8" t="s">
        <v>16</v>
      </c>
      <c r="L376" s="8">
        <v>93.211044790604959</v>
      </c>
      <c r="M376" s="8">
        <f t="shared" si="6"/>
        <v>6.7889552093950414</v>
      </c>
      <c r="N376" s="11" t="s">
        <v>16</v>
      </c>
    </row>
    <row r="377" spans="1:14" x14ac:dyDescent="0.2">
      <c r="A377" s="12">
        <v>42353</v>
      </c>
      <c r="B377" s="9">
        <v>5</v>
      </c>
      <c r="C377" s="9" t="s">
        <v>17</v>
      </c>
      <c r="D377" s="11" t="s">
        <v>26</v>
      </c>
      <c r="E377" s="8">
        <v>84.491384102279042</v>
      </c>
      <c r="F377" s="8">
        <f t="shared" si="7"/>
        <v>15.508615897720958</v>
      </c>
      <c r="G377" s="9">
        <v>8.98</v>
      </c>
      <c r="H377" s="10">
        <v>0</v>
      </c>
      <c r="I377" s="10">
        <v>5.8734177215189867</v>
      </c>
      <c r="J377" s="8" t="s">
        <v>16</v>
      </c>
      <c r="K377" s="8" t="s">
        <v>16</v>
      </c>
      <c r="L377" s="8">
        <v>97.830770001503097</v>
      </c>
      <c r="M377" s="8">
        <f t="shared" si="6"/>
        <v>2.1692299984969026</v>
      </c>
      <c r="N377" s="11" t="s">
        <v>16</v>
      </c>
    </row>
    <row r="378" spans="1:14" x14ac:dyDescent="0.2">
      <c r="A378" s="12">
        <v>42353</v>
      </c>
      <c r="B378" s="9">
        <v>5</v>
      </c>
      <c r="C378" s="9" t="s">
        <v>17</v>
      </c>
      <c r="D378" s="11" t="s">
        <v>27</v>
      </c>
      <c r="E378" s="8">
        <v>89.740877842411422</v>
      </c>
      <c r="F378" s="8">
        <f t="shared" si="7"/>
        <v>10.259122157588578</v>
      </c>
      <c r="G378" s="9">
        <v>9.43</v>
      </c>
      <c r="H378" s="10">
        <v>0</v>
      </c>
      <c r="I378" s="10">
        <v>2.4382871536523929</v>
      </c>
      <c r="J378" s="8" t="s">
        <v>16</v>
      </c>
      <c r="K378" s="8" t="s">
        <v>16</v>
      </c>
      <c r="L378" s="8">
        <v>99.493556636413842</v>
      </c>
      <c r="M378" s="8">
        <f t="shared" si="6"/>
        <v>0.5064433635861576</v>
      </c>
      <c r="N378" s="11" t="s">
        <v>16</v>
      </c>
    </row>
    <row r="379" spans="1:14" x14ac:dyDescent="0.2">
      <c r="A379" s="12">
        <v>42353</v>
      </c>
      <c r="B379" s="9">
        <v>5</v>
      </c>
      <c r="C379" s="9" t="s">
        <v>17</v>
      </c>
      <c r="D379" s="11" t="s">
        <v>25</v>
      </c>
      <c r="E379" s="8">
        <v>71.903982542280417</v>
      </c>
      <c r="F379" s="8">
        <f t="shared" si="7"/>
        <v>28.096017457719583</v>
      </c>
      <c r="G379" s="9">
        <v>8.94</v>
      </c>
      <c r="H379" s="10">
        <v>0</v>
      </c>
      <c r="I379" s="10">
        <v>83.200000000000017</v>
      </c>
      <c r="J379" s="8" t="s">
        <v>16</v>
      </c>
      <c r="K379" s="8" t="s">
        <v>16</v>
      </c>
      <c r="L379" s="8">
        <v>93.116320740630087</v>
      </c>
      <c r="M379" s="8">
        <f t="shared" si="6"/>
        <v>6.883679259369913</v>
      </c>
      <c r="N379" s="11" t="s">
        <v>16</v>
      </c>
    </row>
    <row r="380" spans="1:14" x14ac:dyDescent="0.2">
      <c r="A380" s="12">
        <v>42353</v>
      </c>
      <c r="B380" s="9">
        <v>5</v>
      </c>
      <c r="C380" s="9" t="s">
        <v>17</v>
      </c>
      <c r="D380" s="11" t="s">
        <v>26</v>
      </c>
      <c r="E380" s="8">
        <v>82.91777188328912</v>
      </c>
      <c r="F380" s="8">
        <f t="shared" si="7"/>
        <v>17.08222811671088</v>
      </c>
      <c r="G380" s="9">
        <v>9.0299999999999994</v>
      </c>
      <c r="H380" s="10">
        <v>0</v>
      </c>
      <c r="I380" s="10">
        <v>10.523690773067335</v>
      </c>
      <c r="J380" s="8" t="s">
        <v>16</v>
      </c>
      <c r="K380" s="8" t="s">
        <v>16</v>
      </c>
      <c r="L380" s="8">
        <v>97.309262629740815</v>
      </c>
      <c r="M380" s="8">
        <f t="shared" si="6"/>
        <v>2.6907373702591855</v>
      </c>
      <c r="N380" s="11" t="s">
        <v>16</v>
      </c>
    </row>
    <row r="381" spans="1:14" x14ac:dyDescent="0.2">
      <c r="A381" s="12">
        <v>42353</v>
      </c>
      <c r="B381" s="9">
        <v>5</v>
      </c>
      <c r="C381" s="9" t="s">
        <v>17</v>
      </c>
      <c r="D381" s="11" t="s">
        <v>27</v>
      </c>
      <c r="E381" s="8">
        <v>89.459311851447296</v>
      </c>
      <c r="F381" s="8">
        <f t="shared" si="7"/>
        <v>10.540688148552704</v>
      </c>
      <c r="G381" s="9">
        <v>9.3699999999999992</v>
      </c>
      <c r="H381" s="10">
        <v>0</v>
      </c>
      <c r="I381" s="10">
        <v>4.7412935323383092</v>
      </c>
      <c r="J381" s="8" t="s">
        <v>16</v>
      </c>
      <c r="K381" s="8" t="s">
        <v>16</v>
      </c>
      <c r="L381" s="8">
        <v>99.379270522567637</v>
      </c>
      <c r="M381" s="8">
        <f t="shared" si="6"/>
        <v>0.62072947743236284</v>
      </c>
      <c r="N381" s="11" t="s">
        <v>16</v>
      </c>
    </row>
    <row r="382" spans="1:14" x14ac:dyDescent="0.2">
      <c r="A382" s="12">
        <v>42353</v>
      </c>
      <c r="B382" s="9">
        <v>6</v>
      </c>
      <c r="C382" s="9" t="s">
        <v>17</v>
      </c>
      <c r="D382" s="11" t="s">
        <v>25</v>
      </c>
      <c r="E382" s="8">
        <v>78.25352112676056</v>
      </c>
      <c r="F382" s="8">
        <f t="shared" si="7"/>
        <v>21.74647887323944</v>
      </c>
      <c r="G382" s="9">
        <v>9.16</v>
      </c>
      <c r="H382" s="10">
        <v>0</v>
      </c>
      <c r="I382" s="10">
        <v>17.121588089330025</v>
      </c>
      <c r="J382" s="8" t="s">
        <v>16</v>
      </c>
      <c r="K382" s="8" t="s">
        <v>16</v>
      </c>
      <c r="L382" s="8">
        <v>93.673386688278768</v>
      </c>
      <c r="M382" s="8">
        <f t="shared" si="6"/>
        <v>6.326613311721232</v>
      </c>
      <c r="N382" s="11" t="s">
        <v>16</v>
      </c>
    </row>
    <row r="383" spans="1:14" x14ac:dyDescent="0.2">
      <c r="A383" s="12">
        <v>42353</v>
      </c>
      <c r="B383" s="9">
        <v>6</v>
      </c>
      <c r="C383" s="9" t="s">
        <v>17</v>
      </c>
      <c r="D383" s="11" t="s">
        <v>26</v>
      </c>
      <c r="E383" s="8">
        <v>89.324618736383457</v>
      </c>
      <c r="F383" s="8">
        <f t="shared" si="7"/>
        <v>10.675381263616543</v>
      </c>
      <c r="G383" s="9">
        <v>9.56</v>
      </c>
      <c r="H383" s="10">
        <v>0</v>
      </c>
      <c r="I383" s="10">
        <v>3.8059701492537319</v>
      </c>
      <c r="J383" s="8" t="s">
        <v>16</v>
      </c>
      <c r="K383" s="8" t="s">
        <v>16</v>
      </c>
      <c r="L383" s="8">
        <v>99.152323357626614</v>
      </c>
      <c r="M383" s="8">
        <f t="shared" si="6"/>
        <v>0.84767664237338636</v>
      </c>
      <c r="N383" s="11" t="s">
        <v>16</v>
      </c>
    </row>
    <row r="384" spans="1:14" x14ac:dyDescent="0.2">
      <c r="A384" s="12">
        <v>42353</v>
      </c>
      <c r="B384" s="9">
        <v>6</v>
      </c>
      <c r="C384" s="9" t="s">
        <v>17</v>
      </c>
      <c r="D384" s="11" t="s">
        <v>27</v>
      </c>
      <c r="E384" s="8">
        <v>88.957055214723923</v>
      </c>
      <c r="F384" s="8">
        <f t="shared" si="7"/>
        <v>11.042944785276077</v>
      </c>
      <c r="G384" s="9">
        <v>9.59</v>
      </c>
      <c r="H384" s="10">
        <v>0</v>
      </c>
      <c r="I384" s="10">
        <v>0.93316831683168322</v>
      </c>
      <c r="J384" s="8" t="s">
        <v>16</v>
      </c>
      <c r="K384" s="8" t="s">
        <v>16</v>
      </c>
      <c r="L384" s="8">
        <v>99.184102512764056</v>
      </c>
      <c r="M384" s="8">
        <f t="shared" si="6"/>
        <v>0.81589748723594369</v>
      </c>
      <c r="N384" s="11" t="s">
        <v>16</v>
      </c>
    </row>
    <row r="385" spans="1:14" x14ac:dyDescent="0.2">
      <c r="A385" s="12">
        <v>42353</v>
      </c>
      <c r="B385" s="9">
        <v>6</v>
      </c>
      <c r="C385" s="9" t="s">
        <v>17</v>
      </c>
      <c r="D385" s="11" t="s">
        <v>25</v>
      </c>
      <c r="E385" s="8">
        <v>79.690949227373082</v>
      </c>
      <c r="F385" s="8">
        <f t="shared" si="7"/>
        <v>20.309050772626918</v>
      </c>
      <c r="G385" s="9">
        <v>8.9499999999999993</v>
      </c>
      <c r="H385" s="10">
        <v>0</v>
      </c>
      <c r="I385" s="10">
        <v>15.901234567901236</v>
      </c>
      <c r="J385" s="8" t="s">
        <v>16</v>
      </c>
      <c r="K385" s="8" t="s">
        <v>16</v>
      </c>
      <c r="L385" s="8">
        <v>93.368186658921431</v>
      </c>
      <c r="M385" s="8">
        <f t="shared" si="6"/>
        <v>6.6318133410785691</v>
      </c>
      <c r="N385" s="11" t="s">
        <v>16</v>
      </c>
    </row>
    <row r="386" spans="1:14" x14ac:dyDescent="0.2">
      <c r="A386" s="12">
        <v>42353</v>
      </c>
      <c r="B386" s="9">
        <v>6</v>
      </c>
      <c r="C386" s="9" t="s">
        <v>17</v>
      </c>
      <c r="D386" s="11" t="s">
        <v>26</v>
      </c>
      <c r="E386" s="8">
        <v>88.463583200425305</v>
      </c>
      <c r="F386" s="8">
        <f t="shared" si="7"/>
        <v>11.536416799574695</v>
      </c>
      <c r="G386" s="9">
        <v>9.4600000000000009</v>
      </c>
      <c r="H386" s="10">
        <v>0</v>
      </c>
      <c r="I386" s="10">
        <v>5.1738035264483635</v>
      </c>
      <c r="J386" s="8" t="s">
        <v>16</v>
      </c>
      <c r="K386" s="8" t="s">
        <v>16</v>
      </c>
      <c r="L386" s="8">
        <v>98.772119898880305</v>
      </c>
      <c r="M386" s="8">
        <f t="shared" si="6"/>
        <v>1.2278801011196947</v>
      </c>
      <c r="N386" s="11" t="s">
        <v>16</v>
      </c>
    </row>
    <row r="387" spans="1:14" x14ac:dyDescent="0.2">
      <c r="A387" s="12">
        <v>42353</v>
      </c>
      <c r="B387" s="9">
        <v>6</v>
      </c>
      <c r="C387" s="9" t="s">
        <v>17</v>
      </c>
      <c r="D387" s="11" t="s">
        <v>27</v>
      </c>
      <c r="E387" s="8">
        <v>88.814432989690729</v>
      </c>
      <c r="F387" s="8">
        <f t="shared" si="7"/>
        <v>11.185567010309271</v>
      </c>
      <c r="G387" s="9">
        <v>9.5399999999999991</v>
      </c>
      <c r="H387" s="10">
        <v>0</v>
      </c>
      <c r="I387" s="10">
        <v>6.382871536523929</v>
      </c>
      <c r="J387" s="8" t="s">
        <v>16</v>
      </c>
      <c r="K387" s="8" t="s">
        <v>16</v>
      </c>
      <c r="L387" s="8">
        <v>99.299509656759753</v>
      </c>
      <c r="M387" s="8">
        <f t="shared" si="6"/>
        <v>0.70049034324024717</v>
      </c>
      <c r="N387" s="11" t="s">
        <v>16</v>
      </c>
    </row>
    <row r="388" spans="1:14" x14ac:dyDescent="0.2">
      <c r="A388" s="12">
        <v>42353</v>
      </c>
      <c r="B388" s="9">
        <v>6</v>
      </c>
      <c r="C388" s="9" t="s">
        <v>17</v>
      </c>
      <c r="D388" s="11" t="s">
        <v>25</v>
      </c>
      <c r="E388" s="8">
        <v>77.924944812362028</v>
      </c>
      <c r="F388" s="8">
        <f t="shared" si="7"/>
        <v>22.075055187637972</v>
      </c>
      <c r="G388" s="9">
        <v>8.86</v>
      </c>
      <c r="H388" s="10">
        <v>0</v>
      </c>
      <c r="I388" s="10">
        <v>35.792079207920793</v>
      </c>
      <c r="J388" s="8" t="s">
        <v>16</v>
      </c>
      <c r="K388" s="8" t="s">
        <v>16</v>
      </c>
      <c r="L388" s="8">
        <v>92.169466764061255</v>
      </c>
      <c r="M388" s="8">
        <f t="shared" si="6"/>
        <v>7.830533235938745</v>
      </c>
      <c r="N388" s="11" t="s">
        <v>16</v>
      </c>
    </row>
    <row r="389" spans="1:14" x14ac:dyDescent="0.2">
      <c r="A389" s="12">
        <v>42353</v>
      </c>
      <c r="B389" s="9">
        <v>6</v>
      </c>
      <c r="C389" s="9" t="s">
        <v>17</v>
      </c>
      <c r="D389" s="11" t="s">
        <v>26</v>
      </c>
      <c r="E389" s="8">
        <v>88.266953713670631</v>
      </c>
      <c r="F389" s="8">
        <f t="shared" si="7"/>
        <v>11.733046286329369</v>
      </c>
      <c r="G389" s="9">
        <v>9.0500000000000007</v>
      </c>
      <c r="H389" s="10">
        <v>0</v>
      </c>
      <c r="I389" s="10">
        <v>6.644836272040302</v>
      </c>
      <c r="J389" s="8" t="s">
        <v>16</v>
      </c>
      <c r="K389" s="8" t="s">
        <v>16</v>
      </c>
      <c r="L389" s="8">
        <v>98.41547584329733</v>
      </c>
      <c r="M389" s="8">
        <f t="shared" si="6"/>
        <v>1.5845241567026704</v>
      </c>
      <c r="N389" s="11" t="s">
        <v>16</v>
      </c>
    </row>
    <row r="390" spans="1:14" x14ac:dyDescent="0.2">
      <c r="A390" s="12">
        <v>42353</v>
      </c>
      <c r="B390" s="9">
        <v>6</v>
      </c>
      <c r="C390" s="9" t="s">
        <v>17</v>
      </c>
      <c r="D390" s="11" t="s">
        <v>27</v>
      </c>
      <c r="E390" s="8">
        <v>88.510638297872333</v>
      </c>
      <c r="F390" s="8">
        <f t="shared" si="7"/>
        <v>11.489361702127667</v>
      </c>
      <c r="G390" s="9">
        <v>9.36</v>
      </c>
      <c r="H390" s="10">
        <v>0</v>
      </c>
      <c r="I390" s="10">
        <v>5.2261306532663312</v>
      </c>
      <c r="J390" s="8" t="s">
        <v>16</v>
      </c>
      <c r="K390" s="8" t="s">
        <v>16</v>
      </c>
      <c r="L390" s="8">
        <v>99.481758940941063</v>
      </c>
      <c r="M390" s="8">
        <f t="shared" si="6"/>
        <v>0.51824105905893703</v>
      </c>
      <c r="N390" s="11" t="s">
        <v>16</v>
      </c>
    </row>
    <row r="391" spans="1:14" x14ac:dyDescent="0.2">
      <c r="A391" s="12">
        <v>42353</v>
      </c>
      <c r="B391" s="9">
        <v>7</v>
      </c>
      <c r="C391" s="9" t="s">
        <v>18</v>
      </c>
      <c r="D391" s="11" t="s">
        <v>25</v>
      </c>
      <c r="E391" s="8">
        <v>30.862163646348161</v>
      </c>
      <c r="F391" s="8">
        <f t="shared" si="7"/>
        <v>69.137836353651835</v>
      </c>
      <c r="G391" s="9">
        <v>8.57</v>
      </c>
      <c r="H391" s="10">
        <v>0.10025062656641613</v>
      </c>
      <c r="I391" s="10">
        <v>37.192982456140349</v>
      </c>
      <c r="J391" s="8" t="s">
        <v>16</v>
      </c>
      <c r="K391" s="8" t="s">
        <v>16</v>
      </c>
      <c r="L391" s="8">
        <v>20.92805365156066</v>
      </c>
      <c r="M391" s="8">
        <f t="shared" si="6"/>
        <v>79.07194634843934</v>
      </c>
      <c r="N391" s="11" t="s">
        <v>16</v>
      </c>
    </row>
    <row r="392" spans="1:14" x14ac:dyDescent="0.2">
      <c r="A392" s="12">
        <v>42353</v>
      </c>
      <c r="B392" s="9">
        <v>7</v>
      </c>
      <c r="C392" s="9" t="s">
        <v>18</v>
      </c>
      <c r="D392" s="11" t="s">
        <v>26</v>
      </c>
      <c r="E392" s="8">
        <v>30.801435406698563</v>
      </c>
      <c r="F392" s="8">
        <f t="shared" si="7"/>
        <v>69.198564593301441</v>
      </c>
      <c r="G392" s="9">
        <v>8.5500000000000007</v>
      </c>
      <c r="H392" s="10">
        <v>26.584158415841582</v>
      </c>
      <c r="I392" s="10">
        <v>64.059405940594061</v>
      </c>
      <c r="J392" s="8" t="s">
        <v>16</v>
      </c>
      <c r="K392" s="8" t="s">
        <v>16</v>
      </c>
      <c r="L392" s="8">
        <v>21.76122808837253</v>
      </c>
      <c r="M392" s="8">
        <f t="shared" si="6"/>
        <v>78.238771911627467</v>
      </c>
      <c r="N392" s="11" t="s">
        <v>16</v>
      </c>
    </row>
    <row r="393" spans="1:14" x14ac:dyDescent="0.2">
      <c r="A393" s="12">
        <v>42353</v>
      </c>
      <c r="B393" s="9">
        <v>7</v>
      </c>
      <c r="C393" s="9" t="s">
        <v>18</v>
      </c>
      <c r="D393" s="11" t="s">
        <v>27</v>
      </c>
      <c r="E393" s="8">
        <v>34.870317002881841</v>
      </c>
      <c r="F393" s="8">
        <f t="shared" si="7"/>
        <v>65.129682997118152</v>
      </c>
      <c r="G393" s="9">
        <v>8.34</v>
      </c>
      <c r="H393" s="10">
        <v>0</v>
      </c>
      <c r="I393" s="10">
        <v>23.073047858942065</v>
      </c>
      <c r="J393" s="8" t="s">
        <v>16</v>
      </c>
      <c r="K393" s="8" t="s">
        <v>16</v>
      </c>
      <c r="L393" s="8">
        <v>19.244882193897347</v>
      </c>
      <c r="M393" s="8">
        <f t="shared" ref="M393:M417" si="8">100-L393</f>
        <v>80.755117806102646</v>
      </c>
      <c r="N393" s="11" t="s">
        <v>16</v>
      </c>
    </row>
    <row r="394" spans="1:14" x14ac:dyDescent="0.2">
      <c r="A394" s="12">
        <v>42353</v>
      </c>
      <c r="B394" s="9">
        <v>7</v>
      </c>
      <c r="C394" s="9" t="s">
        <v>18</v>
      </c>
      <c r="D394" s="11" t="s">
        <v>25</v>
      </c>
      <c r="E394" s="8">
        <v>31.044109436069238</v>
      </c>
      <c r="F394" s="8">
        <f t="shared" si="7"/>
        <v>68.955890563930765</v>
      </c>
      <c r="G394" s="9">
        <v>8.5299999999999994</v>
      </c>
      <c r="H394" s="10">
        <v>2.0347394540942938</v>
      </c>
      <c r="I394" s="10">
        <v>105.21091811414392</v>
      </c>
      <c r="J394" s="8" t="s">
        <v>16</v>
      </c>
      <c r="K394" s="8" t="s">
        <v>16</v>
      </c>
      <c r="L394" s="8">
        <v>22.870902747063685</v>
      </c>
      <c r="M394" s="8">
        <f t="shared" si="8"/>
        <v>77.129097252936319</v>
      </c>
      <c r="N394" s="11" t="s">
        <v>16</v>
      </c>
    </row>
    <row r="395" spans="1:14" x14ac:dyDescent="0.2">
      <c r="A395" s="12">
        <v>42353</v>
      </c>
      <c r="B395" s="9">
        <v>7</v>
      </c>
      <c r="C395" s="9" t="s">
        <v>18</v>
      </c>
      <c r="D395" s="11" t="s">
        <v>26</v>
      </c>
      <c r="E395" s="8">
        <v>32.151029748283754</v>
      </c>
      <c r="F395" s="8">
        <f t="shared" si="7"/>
        <v>67.848970251716253</v>
      </c>
      <c r="G395" s="9">
        <v>8.43</v>
      </c>
      <c r="H395" s="10">
        <v>0</v>
      </c>
      <c r="I395" s="10">
        <v>44.306930693069305</v>
      </c>
      <c r="J395" s="8" t="s">
        <v>16</v>
      </c>
      <c r="K395" s="8" t="s">
        <v>16</v>
      </c>
      <c r="L395" s="8">
        <v>19.88399762046399</v>
      </c>
      <c r="M395" s="8">
        <f t="shared" si="8"/>
        <v>80.116002379536013</v>
      </c>
      <c r="N395" s="11" t="s">
        <v>16</v>
      </c>
    </row>
    <row r="396" spans="1:14" x14ac:dyDescent="0.2">
      <c r="A396" s="12">
        <v>42353</v>
      </c>
      <c r="B396" s="9">
        <v>7</v>
      </c>
      <c r="C396" s="9" t="s">
        <v>18</v>
      </c>
      <c r="D396" s="11" t="s">
        <v>27</v>
      </c>
      <c r="E396" s="8">
        <v>31.29689174705252</v>
      </c>
      <c r="F396" s="8">
        <f t="shared" si="7"/>
        <v>68.703108252947487</v>
      </c>
      <c r="G396" s="9">
        <v>8.4600000000000009</v>
      </c>
      <c r="H396" s="10">
        <v>0</v>
      </c>
      <c r="I396" s="10">
        <v>8.241206030150753</v>
      </c>
      <c r="J396" s="8" t="s">
        <v>16</v>
      </c>
      <c r="K396" s="8" t="s">
        <v>16</v>
      </c>
      <c r="L396" s="8">
        <v>16.292869355325436</v>
      </c>
      <c r="M396" s="8">
        <f t="shared" si="8"/>
        <v>83.707130644674564</v>
      </c>
      <c r="N396" s="11" t="s">
        <v>16</v>
      </c>
    </row>
    <row r="397" spans="1:14" x14ac:dyDescent="0.2">
      <c r="A397" s="12">
        <v>42353</v>
      </c>
      <c r="B397" s="9">
        <v>7</v>
      </c>
      <c r="C397" s="9" t="s">
        <v>18</v>
      </c>
      <c r="D397" s="11" t="s">
        <v>25</v>
      </c>
      <c r="E397" s="8">
        <v>50.136239782016347</v>
      </c>
      <c r="F397" s="8">
        <f t="shared" si="7"/>
        <v>49.863760217983653</v>
      </c>
      <c r="G397" s="9">
        <v>8.33</v>
      </c>
      <c r="H397" s="10">
        <v>1.1083123425692682</v>
      </c>
      <c r="I397" s="10">
        <v>92.69521410579344</v>
      </c>
      <c r="J397" s="8" t="s">
        <v>16</v>
      </c>
      <c r="K397" s="8" t="s">
        <v>16</v>
      </c>
      <c r="L397" s="8">
        <v>22.667004048583028</v>
      </c>
      <c r="M397" s="8">
        <f t="shared" si="8"/>
        <v>77.332995951416976</v>
      </c>
      <c r="N397" s="11" t="s">
        <v>16</v>
      </c>
    </row>
    <row r="398" spans="1:14" x14ac:dyDescent="0.2">
      <c r="A398" s="12">
        <v>42353</v>
      </c>
      <c r="B398" s="9">
        <v>7</v>
      </c>
      <c r="C398" s="9" t="s">
        <v>18</v>
      </c>
      <c r="D398" s="11" t="s">
        <v>26</v>
      </c>
      <c r="E398" s="8">
        <v>30.706961683756074</v>
      </c>
      <c r="F398" s="8">
        <f t="shared" si="7"/>
        <v>69.293038316243923</v>
      </c>
      <c r="G398" s="9">
        <v>8.56</v>
      </c>
      <c r="H398" s="10">
        <v>44.534005037783373</v>
      </c>
      <c r="I398" s="10">
        <v>90.931989924433225</v>
      </c>
      <c r="J398" s="8" t="s">
        <v>16</v>
      </c>
      <c r="K398" s="8" t="s">
        <v>16</v>
      </c>
      <c r="L398" s="8">
        <v>21.439655603944541</v>
      </c>
      <c r="M398" s="8">
        <f t="shared" si="8"/>
        <v>78.560344396055456</v>
      </c>
      <c r="N398" s="11" t="s">
        <v>16</v>
      </c>
    </row>
    <row r="399" spans="1:14" x14ac:dyDescent="0.2">
      <c r="A399" s="12">
        <v>42353</v>
      </c>
      <c r="B399" s="9">
        <v>7</v>
      </c>
      <c r="C399" s="9" t="s">
        <v>18</v>
      </c>
      <c r="D399" s="11" t="s">
        <v>27</v>
      </c>
      <c r="E399" s="8">
        <v>33.069828722002633</v>
      </c>
      <c r="F399" s="8">
        <f t="shared" si="7"/>
        <v>66.930171277997374</v>
      </c>
      <c r="G399" s="9">
        <v>8.4600000000000009</v>
      </c>
      <c r="H399" s="10">
        <v>1.0999999999999988</v>
      </c>
      <c r="I399" s="10">
        <v>35.65</v>
      </c>
      <c r="J399" s="8" t="s">
        <v>16</v>
      </c>
      <c r="K399" s="8" t="s">
        <v>16</v>
      </c>
      <c r="L399" s="8">
        <v>18.225238813474142</v>
      </c>
      <c r="M399" s="8">
        <f t="shared" si="8"/>
        <v>81.774761186525865</v>
      </c>
      <c r="N399" s="11" t="s">
        <v>16</v>
      </c>
    </row>
    <row r="400" spans="1:14" x14ac:dyDescent="0.2">
      <c r="A400" s="12">
        <v>42353</v>
      </c>
      <c r="B400" s="9">
        <v>8</v>
      </c>
      <c r="C400" s="9" t="s">
        <v>18</v>
      </c>
      <c r="D400" s="11" t="s">
        <v>25</v>
      </c>
      <c r="E400" s="8">
        <v>30.442081701175155</v>
      </c>
      <c r="F400" s="8">
        <f t="shared" si="7"/>
        <v>69.557918298824845</v>
      </c>
      <c r="G400" s="9">
        <v>8.41</v>
      </c>
      <c r="H400" s="10">
        <v>0.85427135678391919</v>
      </c>
      <c r="I400" s="10">
        <v>45.125628140703519</v>
      </c>
      <c r="J400" s="8" t="s">
        <v>16</v>
      </c>
      <c r="K400" s="8" t="s">
        <v>16</v>
      </c>
      <c r="L400" s="8">
        <v>24.687516207665716</v>
      </c>
      <c r="M400" s="8">
        <f t="shared" si="8"/>
        <v>75.312483792334291</v>
      </c>
      <c r="N400" s="11" t="s">
        <v>16</v>
      </c>
    </row>
    <row r="401" spans="1:14" x14ac:dyDescent="0.2">
      <c r="A401" s="12">
        <v>42353</v>
      </c>
      <c r="B401" s="9">
        <v>8</v>
      </c>
      <c r="C401" s="9" t="s">
        <v>18</v>
      </c>
      <c r="D401" s="11" t="s">
        <v>26</v>
      </c>
      <c r="E401" s="8">
        <v>30.968169761273206</v>
      </c>
      <c r="F401" s="8">
        <f t="shared" si="7"/>
        <v>69.031830238726798</v>
      </c>
      <c r="G401" s="9">
        <v>8.5399999999999991</v>
      </c>
      <c r="H401" s="10">
        <v>0.90909090909090773</v>
      </c>
      <c r="I401" s="10">
        <v>61.313131313131322</v>
      </c>
      <c r="J401" s="8" t="s">
        <v>16</v>
      </c>
      <c r="K401" s="8" t="s">
        <v>16</v>
      </c>
      <c r="L401" s="8">
        <v>23.894032921810751</v>
      </c>
      <c r="M401" s="8">
        <f t="shared" si="8"/>
        <v>76.105967078189252</v>
      </c>
      <c r="N401" s="11" t="s">
        <v>16</v>
      </c>
    </row>
    <row r="402" spans="1:14" x14ac:dyDescent="0.2">
      <c r="A402" s="12">
        <v>42353</v>
      </c>
      <c r="B402" s="9">
        <v>8</v>
      </c>
      <c r="C402" s="9" t="s">
        <v>18</v>
      </c>
      <c r="D402" s="11" t="s">
        <v>27</v>
      </c>
      <c r="E402" s="8">
        <v>32.860520094562645</v>
      </c>
      <c r="F402" s="8">
        <f t="shared" si="7"/>
        <v>67.139479905437355</v>
      </c>
      <c r="G402" s="9">
        <v>8.6199999999999992</v>
      </c>
      <c r="H402" s="10">
        <v>0</v>
      </c>
      <c r="I402" s="10">
        <v>25.5</v>
      </c>
      <c r="J402" s="8" t="s">
        <v>16</v>
      </c>
      <c r="K402" s="8" t="s">
        <v>16</v>
      </c>
      <c r="L402" s="8">
        <v>14.7493351718703</v>
      </c>
      <c r="M402" s="8">
        <f t="shared" si="8"/>
        <v>85.2506648281297</v>
      </c>
      <c r="N402" s="11" t="s">
        <v>16</v>
      </c>
    </row>
    <row r="403" spans="1:14" x14ac:dyDescent="0.2">
      <c r="A403" s="12">
        <v>42353</v>
      </c>
      <c r="B403" s="9">
        <v>8</v>
      </c>
      <c r="C403" s="9" t="s">
        <v>18</v>
      </c>
      <c r="D403" s="11" t="s">
        <v>25</v>
      </c>
      <c r="E403" s="8">
        <v>28.697183098591552</v>
      </c>
      <c r="F403" s="8">
        <f t="shared" si="7"/>
        <v>71.302816901408448</v>
      </c>
      <c r="G403" s="9">
        <v>8.35</v>
      </c>
      <c r="H403" s="10">
        <v>0.50632911392404878</v>
      </c>
      <c r="I403" s="10">
        <v>32.708860759493675</v>
      </c>
      <c r="J403" s="8" t="s">
        <v>16</v>
      </c>
      <c r="K403" s="8" t="s">
        <v>16</v>
      </c>
      <c r="L403" s="8">
        <v>20.983232102995352</v>
      </c>
      <c r="M403" s="8">
        <f t="shared" si="8"/>
        <v>79.016767897004655</v>
      </c>
      <c r="N403" s="11" t="s">
        <v>16</v>
      </c>
    </row>
    <row r="404" spans="1:14" x14ac:dyDescent="0.2">
      <c r="A404" s="12">
        <v>42353</v>
      </c>
      <c r="B404" s="9">
        <v>8</v>
      </c>
      <c r="C404" s="9" t="s">
        <v>18</v>
      </c>
      <c r="D404" s="11" t="s">
        <v>26</v>
      </c>
      <c r="E404" s="8">
        <v>30.510510510510514</v>
      </c>
      <c r="F404" s="8">
        <f t="shared" si="7"/>
        <v>69.489489489489486</v>
      </c>
      <c r="G404" s="9">
        <v>8.35</v>
      </c>
      <c r="H404" s="10">
        <v>0</v>
      </c>
      <c r="I404" s="10">
        <v>25.099009900990101</v>
      </c>
      <c r="J404" s="8" t="s">
        <v>16</v>
      </c>
      <c r="K404" s="8" t="s">
        <v>16</v>
      </c>
      <c r="L404" s="8">
        <v>24.512432318772031</v>
      </c>
      <c r="M404" s="8">
        <f t="shared" si="8"/>
        <v>75.487567681227972</v>
      </c>
      <c r="N404" s="11" t="s">
        <v>16</v>
      </c>
    </row>
    <row r="405" spans="1:14" x14ac:dyDescent="0.2">
      <c r="A405" s="12">
        <v>42353</v>
      </c>
      <c r="B405" s="9">
        <v>8</v>
      </c>
      <c r="C405" s="9" t="s">
        <v>18</v>
      </c>
      <c r="D405" s="11" t="s">
        <v>27</v>
      </c>
      <c r="E405" s="8">
        <v>38.207840696950839</v>
      </c>
      <c r="F405" s="8">
        <f t="shared" si="7"/>
        <v>61.792159303049161</v>
      </c>
      <c r="G405" s="9">
        <v>8.3800000000000008</v>
      </c>
      <c r="H405" s="10">
        <v>0</v>
      </c>
      <c r="I405" s="10">
        <v>12.932330827067668</v>
      </c>
      <c r="J405" s="8" t="s">
        <v>16</v>
      </c>
      <c r="K405" s="8" t="s">
        <v>16</v>
      </c>
      <c r="L405" s="8">
        <v>17.737336029449811</v>
      </c>
      <c r="M405" s="8">
        <f t="shared" si="8"/>
        <v>82.262663970550193</v>
      </c>
      <c r="N405" s="11" t="s">
        <v>16</v>
      </c>
    </row>
    <row r="406" spans="1:14" x14ac:dyDescent="0.2">
      <c r="A406" s="12">
        <v>42353</v>
      </c>
      <c r="B406" s="9">
        <v>8</v>
      </c>
      <c r="C406" s="9" t="s">
        <v>18</v>
      </c>
      <c r="D406" s="11" t="s">
        <v>25</v>
      </c>
      <c r="E406" s="8">
        <v>28.638223261250733</v>
      </c>
      <c r="F406" s="8">
        <f t="shared" si="7"/>
        <v>71.361776738749271</v>
      </c>
      <c r="G406" s="9">
        <v>8.15</v>
      </c>
      <c r="H406" s="10">
        <v>0.85858585858585823</v>
      </c>
      <c r="I406" s="10">
        <v>20.858585858585862</v>
      </c>
      <c r="J406" s="8" t="s">
        <v>16</v>
      </c>
      <c r="K406" s="8" t="s">
        <v>16</v>
      </c>
      <c r="L406" s="8">
        <v>20.108669286372692</v>
      </c>
      <c r="M406" s="8">
        <f t="shared" si="8"/>
        <v>79.891330713627312</v>
      </c>
      <c r="N406" s="11" t="s">
        <v>16</v>
      </c>
    </row>
    <row r="407" spans="1:14" x14ac:dyDescent="0.2">
      <c r="A407" s="12">
        <v>42353</v>
      </c>
      <c r="B407" s="9">
        <v>8</v>
      </c>
      <c r="C407" s="9" t="s">
        <v>18</v>
      </c>
      <c r="D407" s="11" t="s">
        <v>26</v>
      </c>
      <c r="E407" s="8">
        <v>28.104993597951346</v>
      </c>
      <c r="F407" s="8">
        <f t="shared" si="7"/>
        <v>71.895006402048651</v>
      </c>
      <c r="G407" s="9">
        <v>8.06</v>
      </c>
      <c r="H407" s="10">
        <v>0</v>
      </c>
      <c r="I407" s="10">
        <v>41.99501246882793</v>
      </c>
      <c r="J407" s="8" t="s">
        <v>16</v>
      </c>
      <c r="K407" s="8" t="s">
        <v>16</v>
      </c>
      <c r="L407" s="8">
        <v>19.004085801838592</v>
      </c>
      <c r="M407" s="8">
        <f t="shared" si="8"/>
        <v>80.995914198161415</v>
      </c>
      <c r="N407" s="11" t="s">
        <v>16</v>
      </c>
    </row>
    <row r="408" spans="1:14" x14ac:dyDescent="0.2">
      <c r="A408" s="12">
        <v>42353</v>
      </c>
      <c r="B408" s="9">
        <v>8</v>
      </c>
      <c r="C408" s="9" t="s">
        <v>18</v>
      </c>
      <c r="D408" s="11" t="s">
        <v>27</v>
      </c>
      <c r="E408" s="8">
        <v>33.920972644376903</v>
      </c>
      <c r="F408" s="8">
        <f t="shared" si="7"/>
        <v>66.079027355623097</v>
      </c>
      <c r="G408" s="9">
        <v>8.18</v>
      </c>
      <c r="H408" s="10">
        <v>0</v>
      </c>
      <c r="I408" s="10">
        <v>31.811414392059554</v>
      </c>
      <c r="J408" s="8" t="s">
        <v>16</v>
      </c>
      <c r="K408" s="8" t="s">
        <v>16</v>
      </c>
      <c r="L408" s="8">
        <v>17.449214258336369</v>
      </c>
      <c r="M408" s="8">
        <f t="shared" si="8"/>
        <v>82.550785741663631</v>
      </c>
      <c r="N408" s="11" t="s">
        <v>16</v>
      </c>
    </row>
    <row r="409" spans="1:14" x14ac:dyDescent="0.2">
      <c r="A409" s="12">
        <v>42353</v>
      </c>
      <c r="B409" s="9">
        <v>9</v>
      </c>
      <c r="C409" s="9" t="s">
        <v>18</v>
      </c>
      <c r="D409" s="11" t="s">
        <v>25</v>
      </c>
      <c r="E409" s="8">
        <v>29.110840438489639</v>
      </c>
      <c r="F409" s="8">
        <f t="shared" si="7"/>
        <v>70.889159561510354</v>
      </c>
      <c r="G409" s="9">
        <v>8.44</v>
      </c>
      <c r="H409" s="10">
        <v>2.6329113924050631</v>
      </c>
      <c r="I409" s="10">
        <v>29.316455696202532</v>
      </c>
      <c r="J409" s="8" t="s">
        <v>16</v>
      </c>
      <c r="K409" s="8" t="s">
        <v>16</v>
      </c>
      <c r="L409" s="8">
        <v>27.786144578313237</v>
      </c>
      <c r="M409" s="8">
        <f t="shared" si="8"/>
        <v>72.213855421686759</v>
      </c>
      <c r="N409" s="11" t="s">
        <v>16</v>
      </c>
    </row>
    <row r="410" spans="1:14" x14ac:dyDescent="0.2">
      <c r="A410" s="12">
        <v>42353</v>
      </c>
      <c r="B410" s="9">
        <v>9</v>
      </c>
      <c r="C410" s="9" t="s">
        <v>18</v>
      </c>
      <c r="D410" s="11" t="s">
        <v>26</v>
      </c>
      <c r="E410" s="8">
        <v>30.974632843791721</v>
      </c>
      <c r="F410" s="8">
        <f t="shared" si="7"/>
        <v>69.025367156208276</v>
      </c>
      <c r="G410" s="9">
        <v>8.51</v>
      </c>
      <c r="H410" s="10">
        <v>0.75187969924811981</v>
      </c>
      <c r="I410" s="10">
        <v>33.784461152882201</v>
      </c>
      <c r="J410" s="8" t="s">
        <v>16</v>
      </c>
      <c r="K410" s="8" t="s">
        <v>16</v>
      </c>
      <c r="L410" s="8">
        <v>22.363329695406161</v>
      </c>
      <c r="M410" s="8">
        <f t="shared" si="8"/>
        <v>77.636670304593835</v>
      </c>
      <c r="N410" s="11" t="s">
        <v>16</v>
      </c>
    </row>
    <row r="411" spans="1:14" x14ac:dyDescent="0.2">
      <c r="A411" s="12">
        <v>42353</v>
      </c>
      <c r="B411" s="9">
        <v>9</v>
      </c>
      <c r="C411" s="9" t="s">
        <v>18</v>
      </c>
      <c r="D411" s="11" t="s">
        <v>27</v>
      </c>
      <c r="E411" s="8">
        <v>29.980781550288278</v>
      </c>
      <c r="F411" s="8">
        <f t="shared" si="7"/>
        <v>70.01921844971173</v>
      </c>
      <c r="G411" s="9">
        <v>8.6</v>
      </c>
      <c r="H411" s="10">
        <v>0.14962593516209602</v>
      </c>
      <c r="I411" s="10">
        <v>14.812967581047381</v>
      </c>
      <c r="J411" s="8" t="s">
        <v>16</v>
      </c>
      <c r="K411" s="8" t="s">
        <v>16</v>
      </c>
      <c r="L411" s="8">
        <v>20.114971765783114</v>
      </c>
      <c r="M411" s="8">
        <f t="shared" si="8"/>
        <v>79.88502823421689</v>
      </c>
      <c r="N411" s="11" t="s">
        <v>16</v>
      </c>
    </row>
    <row r="412" spans="1:14" x14ac:dyDescent="0.2">
      <c r="A412" s="12">
        <v>42353</v>
      </c>
      <c r="B412" s="9">
        <v>9</v>
      </c>
      <c r="C412" s="9" t="s">
        <v>18</v>
      </c>
      <c r="D412" s="11" t="s">
        <v>25</v>
      </c>
      <c r="E412" s="8">
        <v>29.19254658385093</v>
      </c>
      <c r="F412" s="8">
        <f t="shared" si="7"/>
        <v>70.807453416149073</v>
      </c>
      <c r="G412" s="9">
        <v>8.1</v>
      </c>
      <c r="H412" s="10">
        <v>1.407035175879396</v>
      </c>
      <c r="I412" s="10">
        <v>54.221105527638187</v>
      </c>
      <c r="J412" s="8" t="s">
        <v>16</v>
      </c>
      <c r="K412" s="8" t="s">
        <v>16</v>
      </c>
      <c r="L412" s="8">
        <v>23.277430777553818</v>
      </c>
      <c r="M412" s="8">
        <f t="shared" si="8"/>
        <v>76.722569222446182</v>
      </c>
      <c r="N412" s="11" t="s">
        <v>16</v>
      </c>
    </row>
    <row r="413" spans="1:14" x14ac:dyDescent="0.2">
      <c r="A413" s="12">
        <v>42353</v>
      </c>
      <c r="B413" s="9">
        <v>9</v>
      </c>
      <c r="C413" s="9" t="s">
        <v>18</v>
      </c>
      <c r="D413" s="11" t="s">
        <v>26</v>
      </c>
      <c r="E413" s="8">
        <v>35.099750623441402</v>
      </c>
      <c r="F413" s="8">
        <f t="shared" si="7"/>
        <v>64.900249376558605</v>
      </c>
      <c r="G413" s="9">
        <v>8.17</v>
      </c>
      <c r="H413" s="10">
        <v>8.1592039800995018</v>
      </c>
      <c r="I413" s="10">
        <v>45.323383084577117</v>
      </c>
      <c r="J413" s="8" t="s">
        <v>16</v>
      </c>
      <c r="K413" s="8" t="s">
        <v>16</v>
      </c>
      <c r="L413" s="8">
        <v>25.627098558167013</v>
      </c>
      <c r="M413" s="8">
        <f t="shared" si="8"/>
        <v>74.372901441832994</v>
      </c>
      <c r="N413" s="11" t="s">
        <v>16</v>
      </c>
    </row>
    <row r="414" spans="1:14" x14ac:dyDescent="0.2">
      <c r="A414" s="12">
        <v>42353</v>
      </c>
      <c r="B414" s="9">
        <v>9</v>
      </c>
      <c r="C414" s="9" t="s">
        <v>18</v>
      </c>
      <c r="D414" s="11" t="s">
        <v>27</v>
      </c>
      <c r="E414" s="8">
        <v>29.377806286080819</v>
      </c>
      <c r="F414" s="8">
        <f t="shared" si="7"/>
        <v>70.622193713919188</v>
      </c>
      <c r="G414" s="9">
        <v>8.5</v>
      </c>
      <c r="H414" s="10">
        <v>0</v>
      </c>
      <c r="I414" s="10">
        <v>15.427135678391963</v>
      </c>
      <c r="J414" s="8" t="s">
        <v>16</v>
      </c>
      <c r="K414" s="8" t="s">
        <v>16</v>
      </c>
      <c r="L414" s="8">
        <v>20.236193795072793</v>
      </c>
      <c r="M414" s="8">
        <f t="shared" si="8"/>
        <v>79.763806204927207</v>
      </c>
      <c r="N414" s="11" t="s">
        <v>16</v>
      </c>
    </row>
    <row r="415" spans="1:14" x14ac:dyDescent="0.2">
      <c r="A415" s="12">
        <v>42353</v>
      </c>
      <c r="B415" s="9">
        <v>9</v>
      </c>
      <c r="C415" s="9" t="s">
        <v>18</v>
      </c>
      <c r="D415" s="11" t="s">
        <v>25</v>
      </c>
      <c r="E415" s="8">
        <v>27.478260869565219</v>
      </c>
      <c r="F415" s="8">
        <f t="shared" si="7"/>
        <v>72.521739130434781</v>
      </c>
      <c r="G415" s="9">
        <v>8.06</v>
      </c>
      <c r="H415" s="10">
        <v>1.5113350125944576</v>
      </c>
      <c r="I415" s="10">
        <v>16.775818639798491</v>
      </c>
      <c r="J415" s="8" t="s">
        <v>16</v>
      </c>
      <c r="K415" s="8" t="s">
        <v>16</v>
      </c>
      <c r="L415" s="8">
        <v>25.03969041476482</v>
      </c>
      <c r="M415" s="8">
        <f t="shared" si="8"/>
        <v>74.96030958523518</v>
      </c>
      <c r="N415" s="11" t="s">
        <v>16</v>
      </c>
    </row>
    <row r="416" spans="1:14" x14ac:dyDescent="0.2">
      <c r="A416" s="12">
        <v>42353</v>
      </c>
      <c r="B416" s="9">
        <v>9</v>
      </c>
      <c r="C416" s="9" t="s">
        <v>18</v>
      </c>
      <c r="D416" s="11" t="s">
        <v>26</v>
      </c>
      <c r="E416" s="8">
        <v>28.962818003913899</v>
      </c>
      <c r="F416" s="8">
        <f t="shared" si="7"/>
        <v>71.037181996086105</v>
      </c>
      <c r="G416" s="9">
        <v>8.35</v>
      </c>
      <c r="H416" s="10">
        <v>0</v>
      </c>
      <c r="I416" s="10">
        <v>25.621890547263686</v>
      </c>
      <c r="J416" s="8" t="s">
        <v>16</v>
      </c>
      <c r="K416" s="8" t="s">
        <v>16</v>
      </c>
      <c r="L416" s="8">
        <v>28.519454269833204</v>
      </c>
      <c r="M416" s="8">
        <f t="shared" si="8"/>
        <v>71.480545730166796</v>
      </c>
      <c r="N416" s="11" t="s">
        <v>16</v>
      </c>
    </row>
    <row r="417" spans="1:14" x14ac:dyDescent="0.2">
      <c r="A417" s="12">
        <v>42353</v>
      </c>
      <c r="B417" s="9">
        <v>9</v>
      </c>
      <c r="C417" s="9" t="s">
        <v>18</v>
      </c>
      <c r="D417" s="11" t="s">
        <v>27</v>
      </c>
      <c r="E417" s="8">
        <v>31.784511784511782</v>
      </c>
      <c r="F417" s="8">
        <f t="shared" si="7"/>
        <v>68.215488215488222</v>
      </c>
      <c r="G417" s="9">
        <v>8.49</v>
      </c>
      <c r="H417" s="10">
        <v>0.10075566750629732</v>
      </c>
      <c r="I417" s="10">
        <v>12.594458438287152</v>
      </c>
      <c r="J417" s="8" t="s">
        <v>16</v>
      </c>
      <c r="K417" s="8" t="s">
        <v>16</v>
      </c>
      <c r="L417" s="8">
        <v>17.758774982599302</v>
      </c>
      <c r="M417" s="8">
        <f t="shared" si="8"/>
        <v>82.241225017400694</v>
      </c>
      <c r="N417" s="11" t="s"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2"/>
  <sheetViews>
    <sheetView tabSelected="1" topLeftCell="A147" zoomScale="90" workbookViewId="0">
      <selection activeCell="B180" sqref="B180:G180"/>
    </sheetView>
  </sheetViews>
  <sheetFormatPr baseColWidth="10" defaultRowHeight="16" x14ac:dyDescent="0.2"/>
  <cols>
    <col min="2" max="2" width="15.33203125" customWidth="1"/>
    <col min="3" max="3" width="14.83203125" customWidth="1"/>
  </cols>
  <sheetData>
    <row r="1" spans="1:7" x14ac:dyDescent="0.2">
      <c r="A1" t="s">
        <v>0</v>
      </c>
      <c r="B1" s="52" t="s">
        <v>73</v>
      </c>
      <c r="C1" s="53" t="s">
        <v>74</v>
      </c>
      <c r="D1" s="53" t="s">
        <v>9</v>
      </c>
      <c r="E1" s="53" t="s">
        <v>75</v>
      </c>
      <c r="F1" s="53" t="s">
        <v>76</v>
      </c>
      <c r="G1" s="53" t="s">
        <v>11</v>
      </c>
    </row>
    <row r="2" spans="1:7" x14ac:dyDescent="0.2">
      <c r="A2" s="54">
        <v>40443</v>
      </c>
      <c r="B2" s="55">
        <v>38.522120548494634</v>
      </c>
      <c r="C2" s="56">
        <v>92.534870238379426</v>
      </c>
      <c r="D2" s="57">
        <v>2.3780420633973334</v>
      </c>
      <c r="E2" s="55">
        <v>39.674732396941295</v>
      </c>
      <c r="F2" s="55">
        <v>25.371730153149393</v>
      </c>
      <c r="G2" s="55">
        <v>7.3475187318930359</v>
      </c>
    </row>
    <row r="3" spans="1:7" x14ac:dyDescent="0.2">
      <c r="A3" s="54">
        <v>40444</v>
      </c>
      <c r="B3" s="55">
        <v>39.5026465963509</v>
      </c>
      <c r="C3" s="56">
        <v>92.055400918877268</v>
      </c>
      <c r="D3" s="57">
        <v>2.3322254233877739</v>
      </c>
      <c r="E3" s="55">
        <v>37.812336712036824</v>
      </c>
      <c r="F3" s="55">
        <v>23.837029022609215</v>
      </c>
      <c r="G3" s="55">
        <v>7.2465079238118637</v>
      </c>
    </row>
    <row r="4" spans="1:7" x14ac:dyDescent="0.2">
      <c r="A4" s="54">
        <v>40445</v>
      </c>
      <c r="B4" s="55">
        <v>40.605899017464488</v>
      </c>
      <c r="C4" s="56">
        <v>91.936788193274381</v>
      </c>
      <c r="D4" s="57">
        <v>2.4813546066109549</v>
      </c>
      <c r="E4" s="55">
        <v>40.163006707197482</v>
      </c>
      <c r="F4" s="55">
        <v>25.476398965548178</v>
      </c>
      <c r="G4" s="55">
        <v>7.540517312370004</v>
      </c>
    </row>
    <row r="5" spans="1:7" x14ac:dyDescent="0.2">
      <c r="A5" s="54">
        <v>40446</v>
      </c>
      <c r="B5" s="55">
        <v>38.489389022092368</v>
      </c>
      <c r="C5" s="56">
        <v>93.038098339303119</v>
      </c>
      <c r="D5" s="57">
        <v>2.2155180965157917</v>
      </c>
      <c r="E5" s="55">
        <v>41.840976311348541</v>
      </c>
      <c r="F5" s="55">
        <v>23.891511162107957</v>
      </c>
      <c r="G5" s="55">
        <v>7.2036383687849241</v>
      </c>
    </row>
    <row r="6" spans="1:7" x14ac:dyDescent="0.2">
      <c r="A6" s="54">
        <v>40447</v>
      </c>
      <c r="B6" s="55">
        <v>40.036907962428224</v>
      </c>
      <c r="C6" s="56">
        <v>93.702787398977364</v>
      </c>
      <c r="D6" s="57">
        <v>2.2615252071251848</v>
      </c>
      <c r="E6" s="55">
        <v>41.720274642036827</v>
      </c>
      <c r="F6" s="55">
        <v>22.58873744488211</v>
      </c>
      <c r="G6" s="55">
        <v>7.0040847886594078</v>
      </c>
    </row>
    <row r="7" spans="1:7" x14ac:dyDescent="0.2">
      <c r="A7" s="54">
        <v>40448</v>
      </c>
      <c r="B7" s="55">
        <v>37.15044396960009</v>
      </c>
      <c r="C7" s="56">
        <v>92.278425111254549</v>
      </c>
      <c r="D7" s="57">
        <v>2.4940837410062167</v>
      </c>
      <c r="E7" s="55">
        <v>40.527175927365796</v>
      </c>
      <c r="F7" s="55">
        <v>27.550030657696919</v>
      </c>
      <c r="G7" s="55">
        <v>7.802874093078831</v>
      </c>
    </row>
    <row r="8" spans="1:7" x14ac:dyDescent="0.2">
      <c r="A8" s="54">
        <v>40449</v>
      </c>
      <c r="B8" s="55">
        <v>35.667647691366433</v>
      </c>
      <c r="C8" s="56">
        <v>93.473959555987733</v>
      </c>
      <c r="D8" s="57">
        <v>2.453231079093865</v>
      </c>
      <c r="E8" s="55">
        <v>42.594197347297104</v>
      </c>
      <c r="F8" s="55">
        <v>26.84911221994664</v>
      </c>
      <c r="G8" s="55">
        <v>7.9860387552738281</v>
      </c>
    </row>
    <row r="9" spans="1:7" x14ac:dyDescent="0.2">
      <c r="A9" s="54">
        <v>40450</v>
      </c>
      <c r="B9" s="55">
        <v>38.189439434257885</v>
      </c>
      <c r="C9" s="56">
        <v>93.770535774156798</v>
      </c>
      <c r="D9" s="57">
        <v>2.1108990062361701</v>
      </c>
      <c r="E9" s="55">
        <v>38.157047642032268</v>
      </c>
      <c r="F9" s="55">
        <v>24.861958741607946</v>
      </c>
      <c r="G9" s="55">
        <v>7.1338237899857235</v>
      </c>
    </row>
    <row r="10" spans="1:7" x14ac:dyDescent="0.2">
      <c r="A10" s="54">
        <v>40451</v>
      </c>
      <c r="B10" s="55">
        <v>37.797137181701117</v>
      </c>
      <c r="C10" s="56">
        <v>92.670507838670815</v>
      </c>
      <c r="D10" s="57">
        <v>2.2643287959265721</v>
      </c>
      <c r="E10" s="55">
        <v>38.19530953397247</v>
      </c>
      <c r="F10" s="55">
        <v>27.703716111161974</v>
      </c>
      <c r="G10" s="55">
        <v>8.7638044808786315</v>
      </c>
    </row>
    <row r="11" spans="1:7" x14ac:dyDescent="0.2">
      <c r="A11" s="54">
        <v>40452</v>
      </c>
      <c r="B11" s="55">
        <v>36.928427508610604</v>
      </c>
      <c r="C11" s="56">
        <v>93.205569096190416</v>
      </c>
      <c r="D11" s="57">
        <v>2.4120473494708015</v>
      </c>
      <c r="E11" s="55">
        <v>38.294330902505436</v>
      </c>
      <c r="F11" s="55">
        <v>27.93184071643865</v>
      </c>
      <c r="G11" s="55">
        <v>7.6861706103382152</v>
      </c>
    </row>
    <row r="12" spans="1:7" x14ac:dyDescent="0.2">
      <c r="A12" s="54">
        <v>40453</v>
      </c>
      <c r="B12" s="55">
        <v>37.252532767423205</v>
      </c>
      <c r="C12" s="56">
        <v>93.478701140889669</v>
      </c>
      <c r="D12" s="57">
        <v>2.3319799724228694</v>
      </c>
      <c r="E12" s="55">
        <v>41.08995097717213</v>
      </c>
      <c r="F12" s="55">
        <v>29.412872559049546</v>
      </c>
      <c r="G12" s="55">
        <v>8.3197766008248841</v>
      </c>
    </row>
    <row r="13" spans="1:7" x14ac:dyDescent="0.2">
      <c r="A13" s="54">
        <v>40454</v>
      </c>
      <c r="B13" s="55">
        <v>37.600855350364114</v>
      </c>
      <c r="C13" s="56">
        <v>92.393295786116525</v>
      </c>
      <c r="D13" s="57">
        <v>2.2396763172965994</v>
      </c>
      <c r="E13" s="55">
        <v>40.276959442234755</v>
      </c>
      <c r="F13" s="55">
        <v>26.631723224139474</v>
      </c>
      <c r="G13" s="55">
        <v>8.0792623832432433</v>
      </c>
    </row>
    <row r="14" spans="1:7" x14ac:dyDescent="0.2">
      <c r="A14" s="54">
        <v>40455</v>
      </c>
      <c r="B14" s="55">
        <v>35.608548708346255</v>
      </c>
      <c r="C14" s="56">
        <v>92.602775595705694</v>
      </c>
      <c r="D14" s="57">
        <v>2.4362817930086411</v>
      </c>
      <c r="E14" s="55">
        <v>39.869911421045195</v>
      </c>
      <c r="F14" s="55">
        <v>27.136844734304688</v>
      </c>
      <c r="G14" s="55">
        <v>7.7294355747023991</v>
      </c>
    </row>
    <row r="15" spans="1:7" x14ac:dyDescent="0.2">
      <c r="A15" s="54">
        <v>40456</v>
      </c>
      <c r="B15" s="55">
        <v>41.831162051635772</v>
      </c>
      <c r="C15" s="56">
        <v>92.397341966263454</v>
      </c>
      <c r="D15" s="57">
        <v>2.2370851748168352</v>
      </c>
      <c r="E15" s="55">
        <v>40.15186392129349</v>
      </c>
      <c r="F15" s="55">
        <v>26.907217440828049</v>
      </c>
      <c r="G15" s="55">
        <v>7.5344181624188131</v>
      </c>
    </row>
    <row r="16" spans="1:7" x14ac:dyDescent="0.2">
      <c r="A16" s="54">
        <v>40457</v>
      </c>
      <c r="B16" s="55">
        <v>44.96675392360865</v>
      </c>
      <c r="C16" s="56">
        <v>92.812408735438197</v>
      </c>
      <c r="D16" s="57">
        <v>2.2999267571794775</v>
      </c>
      <c r="E16" s="55">
        <v>39.72357577403281</v>
      </c>
      <c r="F16" s="55">
        <v>25.892174087686918</v>
      </c>
      <c r="G16" s="55">
        <v>7.3114472714534191</v>
      </c>
    </row>
    <row r="17" spans="1:7" x14ac:dyDescent="0.2">
      <c r="A17" s="54">
        <v>40458</v>
      </c>
      <c r="B17" s="55">
        <v>41.044832080702498</v>
      </c>
      <c r="C17" s="56">
        <v>93.58676148069388</v>
      </c>
      <c r="D17" s="57">
        <v>2.3377921545158515</v>
      </c>
      <c r="E17" s="55">
        <v>39.645056001671634</v>
      </c>
      <c r="F17" s="55">
        <v>26.677127928561347</v>
      </c>
      <c r="G17" s="55">
        <v>7.2789001624037892</v>
      </c>
    </row>
    <row r="18" spans="1:7" x14ac:dyDescent="0.2">
      <c r="A18" s="54">
        <v>40459</v>
      </c>
      <c r="B18" s="55">
        <v>41.412027010714816</v>
      </c>
      <c r="C18" s="56">
        <v>91.669984076433153</v>
      </c>
      <c r="D18" s="57">
        <v>2.254123656946657</v>
      </c>
      <c r="E18" s="55">
        <v>38.924912468468165</v>
      </c>
      <c r="F18" s="55">
        <v>25.455439660858829</v>
      </c>
      <c r="G18" s="55">
        <v>6.9883084527600845</v>
      </c>
    </row>
    <row r="19" spans="1:7" x14ac:dyDescent="0.2">
      <c r="A19" s="54">
        <v>40460</v>
      </c>
      <c r="B19" s="55">
        <v>42.212141441956831</v>
      </c>
      <c r="C19" s="56">
        <v>91.778684987885427</v>
      </c>
      <c r="D19" s="57">
        <v>2.2339780878887452</v>
      </c>
      <c r="E19" s="55">
        <v>38.870340635995035</v>
      </c>
      <c r="F19" s="55">
        <v>25.624948503287001</v>
      </c>
      <c r="G19" s="55">
        <v>7.1746374719943962</v>
      </c>
    </row>
    <row r="20" spans="1:7" x14ac:dyDescent="0.2">
      <c r="A20" s="54">
        <v>40461</v>
      </c>
      <c r="B20" s="55">
        <v>41.572121977550189</v>
      </c>
      <c r="C20" s="56">
        <v>92.850555081127212</v>
      </c>
      <c r="D20" s="57">
        <v>2.2352494440649013</v>
      </c>
      <c r="E20" s="55">
        <v>39.216601591857199</v>
      </c>
      <c r="F20" s="55">
        <v>25.630861110707912</v>
      </c>
      <c r="G20" s="55">
        <v>7.0430573566733852</v>
      </c>
    </row>
    <row r="21" spans="1:7" x14ac:dyDescent="0.2">
      <c r="A21" s="54">
        <v>40462</v>
      </c>
      <c r="B21" s="55">
        <v>43.597089016323444</v>
      </c>
      <c r="C21" s="56">
        <v>92.298256083814039</v>
      </c>
      <c r="D21" s="57">
        <v>2.1889754382169611</v>
      </c>
      <c r="E21" s="55">
        <v>40.267137601357838</v>
      </c>
      <c r="F21" s="55">
        <v>26.191265086343023</v>
      </c>
      <c r="G21" s="55">
        <v>6.9934642689315778</v>
      </c>
    </row>
    <row r="22" spans="1:7" x14ac:dyDescent="0.2">
      <c r="A22" s="54">
        <v>40463</v>
      </c>
      <c r="B22" s="55">
        <v>40.64971051997189</v>
      </c>
      <c r="C22" s="56">
        <v>92.366029667245684</v>
      </c>
      <c r="D22" s="57">
        <v>2.2075264030302</v>
      </c>
      <c r="E22" s="55">
        <v>39.219359288982254</v>
      </c>
      <c r="F22" s="55">
        <v>22.546599772852691</v>
      </c>
      <c r="G22" s="55">
        <v>7.0136924888845043</v>
      </c>
    </row>
    <row r="23" spans="1:7" x14ac:dyDescent="0.2">
      <c r="A23" s="54">
        <v>40464</v>
      </c>
      <c r="B23" s="55">
        <v>42.245899423573839</v>
      </c>
      <c r="C23" s="56">
        <v>92.36007081574283</v>
      </c>
      <c r="D23" s="57">
        <v>2.207186337328066</v>
      </c>
      <c r="E23" s="55">
        <v>39.91468223273975</v>
      </c>
      <c r="F23" s="55">
        <v>23.169683462171314</v>
      </c>
      <c r="G23" s="55">
        <v>6.9741089780332448</v>
      </c>
    </row>
    <row r="24" spans="1:7" x14ac:dyDescent="0.2">
      <c r="A24" s="54">
        <v>40465</v>
      </c>
      <c r="B24" s="55">
        <v>42.835834899379691</v>
      </c>
      <c r="C24" s="56">
        <v>91.70623194661178</v>
      </c>
      <c r="D24" s="57">
        <v>2.2244066452571474</v>
      </c>
      <c r="E24" s="55">
        <v>39.79537440376842</v>
      </c>
      <c r="F24" s="55">
        <v>22.629181792924697</v>
      </c>
      <c r="G24" s="55">
        <v>6.9154207982283387</v>
      </c>
    </row>
    <row r="25" spans="1:7" x14ac:dyDescent="0.2">
      <c r="A25" s="54">
        <v>40466</v>
      </c>
      <c r="B25" s="55">
        <v>38.502014069763788</v>
      </c>
      <c r="C25" s="56">
        <v>91.963015647226271</v>
      </c>
      <c r="D25" s="57">
        <v>2.2665696838549096</v>
      </c>
      <c r="E25" s="55">
        <v>38.903272415578456</v>
      </c>
      <c r="F25" s="55">
        <v>22.160091654502207</v>
      </c>
      <c r="G25" s="55">
        <v>7.2016422951378543</v>
      </c>
    </row>
    <row r="26" spans="1:7" x14ac:dyDescent="0.2">
      <c r="A26" s="54">
        <v>40467</v>
      </c>
      <c r="B26" s="55">
        <v>42.550334738782844</v>
      </c>
      <c r="C26" s="56">
        <v>92.88141352361545</v>
      </c>
      <c r="D26" s="57">
        <v>2.3463902379374812</v>
      </c>
      <c r="E26" s="55">
        <v>39.28036762545549</v>
      </c>
      <c r="F26" s="55">
        <v>22.895707282378858</v>
      </c>
      <c r="G26" s="55">
        <v>7.4069313191795763</v>
      </c>
    </row>
    <row r="27" spans="1:7" x14ac:dyDescent="0.2">
      <c r="A27" s="54">
        <v>40468</v>
      </c>
      <c r="B27" s="55">
        <v>41.038626949080857</v>
      </c>
      <c r="C27" s="56">
        <v>91.391818365016448</v>
      </c>
      <c r="D27" s="57">
        <v>2.1887920096056965</v>
      </c>
      <c r="E27" s="55">
        <v>37.133917045193883</v>
      </c>
      <c r="F27" s="55">
        <v>22.43886065344909</v>
      </c>
      <c r="G27" s="55">
        <v>6.7802324380911978</v>
      </c>
    </row>
    <row r="28" spans="1:7" x14ac:dyDescent="0.2">
      <c r="A28" s="54">
        <v>40469</v>
      </c>
      <c r="B28" s="55">
        <v>41.772890256162633</v>
      </c>
      <c r="C28" s="56">
        <v>92.777484492543152</v>
      </c>
      <c r="D28" s="57">
        <v>2.1672783266464282</v>
      </c>
      <c r="E28" s="55">
        <v>41.869280389037485</v>
      </c>
      <c r="F28" s="55">
        <v>22.813214011320227</v>
      </c>
      <c r="G28" s="55">
        <v>7.0521605034662054</v>
      </c>
    </row>
    <row r="29" spans="1:7" x14ac:dyDescent="0.2">
      <c r="A29" s="54">
        <v>40470</v>
      </c>
      <c r="B29" s="55">
        <v>42.295004068125721</v>
      </c>
      <c r="C29" s="56">
        <v>91.9582818718265</v>
      </c>
      <c r="D29" s="57">
        <v>2.340932783930286</v>
      </c>
      <c r="E29" s="55">
        <v>39.241505464476163</v>
      </c>
      <c r="F29" s="55">
        <v>24.367641599433995</v>
      </c>
      <c r="G29" s="55">
        <v>7.2874334634601956</v>
      </c>
    </row>
    <row r="30" spans="1:7" x14ac:dyDescent="0.2">
      <c r="A30" s="54">
        <v>40471</v>
      </c>
      <c r="B30" s="55">
        <v>39.484316439479528</v>
      </c>
      <c r="C30" s="56">
        <v>92.442645074224089</v>
      </c>
      <c r="D30" s="57">
        <v>2.3086556848852919</v>
      </c>
      <c r="E30" s="55">
        <v>41.024972051216238</v>
      </c>
      <c r="F30" s="55">
        <v>24.158535322787021</v>
      </c>
      <c r="G30" s="55">
        <v>7.1302175497033131</v>
      </c>
    </row>
    <row r="31" spans="1:7" x14ac:dyDescent="0.2">
      <c r="A31" s="54">
        <v>40472</v>
      </c>
      <c r="B31" s="55">
        <v>41.96967123548184</v>
      </c>
      <c r="C31" s="56">
        <v>91.648632697225992</v>
      </c>
      <c r="D31" s="57">
        <v>1.9983856051544351</v>
      </c>
      <c r="E31" s="55">
        <v>40.748538626318961</v>
      </c>
      <c r="F31" s="55">
        <v>21.787996862567496</v>
      </c>
      <c r="G31" s="55">
        <v>6.3804248390098666</v>
      </c>
    </row>
    <row r="32" spans="1:7" x14ac:dyDescent="0.2">
      <c r="A32" s="54">
        <v>40473</v>
      </c>
      <c r="B32" s="55">
        <v>38.810472612521423</v>
      </c>
      <c r="C32" s="56">
        <v>92.324698894571796</v>
      </c>
      <c r="D32" s="55">
        <v>2.3106697886652356</v>
      </c>
      <c r="E32" s="55">
        <v>41.652250606128945</v>
      </c>
      <c r="F32" s="55">
        <v>23.873905831220341</v>
      </c>
      <c r="G32" s="55">
        <v>6.9980281817064158</v>
      </c>
    </row>
    <row r="33" spans="1:7" x14ac:dyDescent="0.2">
      <c r="A33" s="54">
        <v>40474</v>
      </c>
      <c r="B33" s="55">
        <v>37.3640402032187</v>
      </c>
      <c r="C33" s="56">
        <v>92.679544328875636</v>
      </c>
      <c r="D33" s="55">
        <v>1.9689157507677058</v>
      </c>
      <c r="E33" s="55">
        <v>41.494119691287352</v>
      </c>
      <c r="F33" s="55">
        <v>22.610052638219482</v>
      </c>
      <c r="G33" s="55">
        <v>6.7695219796495332</v>
      </c>
    </row>
    <row r="34" spans="1:7" x14ac:dyDescent="0.2">
      <c r="A34" s="54">
        <v>40475</v>
      </c>
      <c r="B34" s="55">
        <v>37.183742522764184</v>
      </c>
      <c r="C34" s="56">
        <v>92.295539345860348</v>
      </c>
      <c r="D34" s="55">
        <v>1.7891822566136673</v>
      </c>
      <c r="E34" s="55">
        <v>38.321190406410494</v>
      </c>
      <c r="F34" s="55">
        <v>20.432703801512272</v>
      </c>
      <c r="G34" s="55">
        <v>6.2001229059820524</v>
      </c>
    </row>
    <row r="35" spans="1:7" x14ac:dyDescent="0.2">
      <c r="A35" s="54">
        <v>40688</v>
      </c>
      <c r="B35" s="58">
        <v>39.12913596240125</v>
      </c>
      <c r="C35" s="55">
        <v>91.235955056180046</v>
      </c>
      <c r="D35" s="55">
        <v>1.7255574999999999</v>
      </c>
      <c r="E35" s="55">
        <v>57.003115923360987</v>
      </c>
      <c r="F35" s="55">
        <v>33.306406285542351</v>
      </c>
      <c r="G35" s="55">
        <v>6.9927283593983285</v>
      </c>
    </row>
    <row r="36" spans="1:7" x14ac:dyDescent="0.2">
      <c r="A36" s="54">
        <v>40689</v>
      </c>
      <c r="B36" s="58">
        <v>42.884110810260431</v>
      </c>
      <c r="C36" s="55">
        <v>91.176767167490468</v>
      </c>
      <c r="D36" s="55">
        <v>1.6740775000000001</v>
      </c>
      <c r="E36" s="55">
        <v>54.27747256177603</v>
      </c>
      <c r="F36" s="55">
        <v>30.866019351816568</v>
      </c>
      <c r="G36" s="55">
        <v>7.1538978494624059</v>
      </c>
    </row>
    <row r="37" spans="1:7" x14ac:dyDescent="0.2">
      <c r="A37" s="54">
        <v>40690</v>
      </c>
      <c r="B37" s="58">
        <v>44.476304919748664</v>
      </c>
      <c r="C37" s="55">
        <v>92.421611684199917</v>
      </c>
      <c r="D37" s="55">
        <v>1.9172885</v>
      </c>
      <c r="E37" s="55">
        <v>52.685046149624938</v>
      </c>
      <c r="F37" s="55">
        <v>32.93297126035435</v>
      </c>
      <c r="G37" s="55">
        <v>7.3193819939822147</v>
      </c>
    </row>
    <row r="38" spans="1:7" x14ac:dyDescent="0.2">
      <c r="A38" s="54">
        <v>40691</v>
      </c>
      <c r="B38" s="58">
        <v>44.272093073682676</v>
      </c>
      <c r="C38" s="55">
        <v>91.072548609659023</v>
      </c>
      <c r="D38" s="55">
        <v>1.8654380000000002</v>
      </c>
      <c r="E38" s="55">
        <v>53.492460562840826</v>
      </c>
      <c r="F38" s="55">
        <v>33.676219576982049</v>
      </c>
      <c r="G38" s="55">
        <v>7.0970970970972713</v>
      </c>
    </row>
    <row r="39" spans="1:7" x14ac:dyDescent="0.2">
      <c r="A39" s="54">
        <v>40692</v>
      </c>
      <c r="B39" s="58">
        <v>42.045904483867389</v>
      </c>
      <c r="C39" s="55">
        <v>91.24383020730528</v>
      </c>
      <c r="D39" s="55">
        <v>1.7385185000000001</v>
      </c>
      <c r="E39" s="55">
        <v>54.794796875141728</v>
      </c>
      <c r="F39" s="55">
        <v>34.283054642417959</v>
      </c>
      <c r="G39" s="55">
        <v>6.8757459222914665</v>
      </c>
    </row>
    <row r="40" spans="1:7" x14ac:dyDescent="0.2">
      <c r="A40" s="54">
        <v>40693</v>
      </c>
      <c r="B40" s="58">
        <v>39.937549906931238</v>
      </c>
      <c r="C40" s="55">
        <v>90.040733197555994</v>
      </c>
      <c r="D40" s="55">
        <v>1.8234080000000001</v>
      </c>
      <c r="E40" s="55">
        <v>52.672065012749691</v>
      </c>
      <c r="F40" s="55">
        <v>31.624630365279927</v>
      </c>
      <c r="G40" s="55">
        <v>6.8675727135447175</v>
      </c>
    </row>
    <row r="41" spans="1:7" x14ac:dyDescent="0.2">
      <c r="A41" s="54">
        <v>40694</v>
      </c>
      <c r="B41" s="58">
        <v>43.90896215043395</v>
      </c>
      <c r="C41" s="55">
        <v>90.570816286771887</v>
      </c>
      <c r="D41" s="55">
        <v>1.8653249999999999</v>
      </c>
      <c r="E41" s="55">
        <v>52.967189820682464</v>
      </c>
      <c r="F41" s="55">
        <v>31.673431975203535</v>
      </c>
      <c r="G41" s="55">
        <v>7.1440237807466866</v>
      </c>
    </row>
    <row r="42" spans="1:7" x14ac:dyDescent="0.2">
      <c r="A42" s="54">
        <v>40695</v>
      </c>
      <c r="B42" s="58">
        <v>46.343835974717607</v>
      </c>
      <c r="C42" s="55">
        <v>90.367065503954706</v>
      </c>
      <c r="D42" s="55">
        <v>1.9352745</v>
      </c>
      <c r="E42" s="55">
        <v>52.881600108718295</v>
      </c>
      <c r="F42" s="55">
        <v>31.816642357840344</v>
      </c>
      <c r="G42" s="55">
        <v>7.242556355402276</v>
      </c>
    </row>
    <row r="43" spans="1:7" x14ac:dyDescent="0.2">
      <c r="A43" s="54">
        <v>40696</v>
      </c>
      <c r="B43" s="58">
        <v>44.847436651934977</v>
      </c>
      <c r="C43" s="55">
        <v>91.128048780488086</v>
      </c>
      <c r="D43" s="55">
        <v>1.9167989999999999</v>
      </c>
      <c r="E43" s="55">
        <v>54.131117488684197</v>
      </c>
      <c r="F43" s="55">
        <v>33.902461630405597</v>
      </c>
      <c r="G43" s="55">
        <v>7.3213384899948588</v>
      </c>
    </row>
    <row r="44" spans="1:7" x14ac:dyDescent="0.2">
      <c r="A44" s="54">
        <v>40697</v>
      </c>
      <c r="B44" s="58">
        <v>44.910451059028496</v>
      </c>
      <c r="C44" s="55">
        <v>90.732870322379938</v>
      </c>
      <c r="D44" s="55">
        <v>1.8680585000000001</v>
      </c>
      <c r="E44" s="55">
        <v>53.593858021270734</v>
      </c>
      <c r="F44" s="55">
        <v>31.969794003751218</v>
      </c>
      <c r="G44" s="55">
        <v>7.1404603717871762</v>
      </c>
    </row>
    <row r="45" spans="1:7" x14ac:dyDescent="0.2">
      <c r="A45" s="54">
        <v>40698</v>
      </c>
      <c r="B45" s="58">
        <v>44.801698138853716</v>
      </c>
      <c r="C45" s="55">
        <v>92.077988712159851</v>
      </c>
      <c r="D45" s="55">
        <v>1.8393890000000002</v>
      </c>
      <c r="E45" s="55">
        <v>54.671413783640375</v>
      </c>
      <c r="F45" s="55">
        <v>33.393485247518711</v>
      </c>
      <c r="G45" s="55">
        <v>7.288346028656818</v>
      </c>
    </row>
    <row r="46" spans="1:7" x14ac:dyDescent="0.2">
      <c r="A46" s="54">
        <v>40699</v>
      </c>
      <c r="B46" s="58">
        <v>40.817629805877118</v>
      </c>
      <c r="C46" s="55">
        <v>90.542180861824733</v>
      </c>
      <c r="D46" s="55">
        <v>1.7015910000000001</v>
      </c>
      <c r="E46" s="55">
        <v>54.5316831033943</v>
      </c>
      <c r="F46" s="55">
        <v>32.617457078017644</v>
      </c>
      <c r="G46" s="55">
        <v>7.2489641930811262</v>
      </c>
    </row>
    <row r="47" spans="1:7" x14ac:dyDescent="0.2">
      <c r="A47" s="54">
        <v>40700</v>
      </c>
      <c r="B47" s="58">
        <v>43.337503010194524</v>
      </c>
      <c r="C47" s="55">
        <v>90.829306774479747</v>
      </c>
      <c r="D47" s="55">
        <v>1.9236504999999999</v>
      </c>
      <c r="E47" s="55">
        <v>52.556391807090549</v>
      </c>
      <c r="F47" s="55">
        <v>32.578520377248829</v>
      </c>
      <c r="G47" s="55">
        <v>7.4008308764406436</v>
      </c>
    </row>
    <row r="48" spans="1:7" x14ac:dyDescent="0.2">
      <c r="A48" s="54">
        <v>40701</v>
      </c>
      <c r="B48" s="58">
        <v>45.067163222980568</v>
      </c>
      <c r="C48" s="55">
        <v>91.662560362669069</v>
      </c>
      <c r="D48" s="55">
        <v>1.727638</v>
      </c>
      <c r="E48" s="55">
        <v>54.697311561511761</v>
      </c>
      <c r="F48" s="55">
        <v>36.127386565152975</v>
      </c>
      <c r="G48" s="55">
        <v>7.1772226982139467</v>
      </c>
    </row>
    <row r="49" spans="1:7" x14ac:dyDescent="0.2">
      <c r="A49" s="54">
        <v>40702</v>
      </c>
      <c r="B49" s="58">
        <v>45.867639691077358</v>
      </c>
      <c r="C49" s="55">
        <v>90.410532863363386</v>
      </c>
      <c r="D49" s="55">
        <v>1.8491955</v>
      </c>
      <c r="E49" s="55">
        <v>53.399367237887695</v>
      </c>
      <c r="F49" s="55">
        <v>32.010807422461205</v>
      </c>
      <c r="G49" s="55">
        <v>7.246327645282868</v>
      </c>
    </row>
    <row r="50" spans="1:7" x14ac:dyDescent="0.2">
      <c r="A50" s="54">
        <v>40703</v>
      </c>
      <c r="B50" s="58">
        <v>42.253130768542313</v>
      </c>
      <c r="C50" s="55">
        <v>90.855216102993651</v>
      </c>
      <c r="D50" s="55">
        <v>1.899216</v>
      </c>
      <c r="E50" s="55">
        <v>49.570736981602664</v>
      </c>
      <c r="F50" s="55">
        <v>33.317473577533434</v>
      </c>
      <c r="G50" s="55">
        <v>8.9129769954806406</v>
      </c>
    </row>
    <row r="51" spans="1:7" x14ac:dyDescent="0.2">
      <c r="A51" s="54">
        <v>40704</v>
      </c>
      <c r="B51" s="58">
        <v>41.130474810408423</v>
      </c>
      <c r="C51" s="55">
        <v>91.489361702127709</v>
      </c>
      <c r="D51" s="55">
        <v>1.9242154999999999</v>
      </c>
      <c r="E51" s="55">
        <v>52.01429430930223</v>
      </c>
      <c r="F51" s="55">
        <v>30.969475872241397</v>
      </c>
      <c r="G51" s="55">
        <v>8.6481413200147195</v>
      </c>
    </row>
    <row r="52" spans="1:7" x14ac:dyDescent="0.2">
      <c r="A52" s="54">
        <v>40705</v>
      </c>
      <c r="B52" s="58">
        <v>38.190110276833757</v>
      </c>
      <c r="C52" s="55">
        <v>91.249357326478091</v>
      </c>
      <c r="D52" s="55">
        <v>1.857777</v>
      </c>
      <c r="E52" s="55">
        <v>46.820686895586789</v>
      </c>
      <c r="F52" s="55">
        <v>30.374800603800505</v>
      </c>
      <c r="G52" s="55">
        <v>8.9920747815484461</v>
      </c>
    </row>
    <row r="53" spans="1:7" x14ac:dyDescent="0.2">
      <c r="A53" s="54">
        <v>40706</v>
      </c>
      <c r="B53" s="58">
        <v>46.310707299880917</v>
      </c>
      <c r="C53" s="55">
        <v>91.346246506697554</v>
      </c>
      <c r="D53" s="55">
        <v>2.0228524999999999</v>
      </c>
      <c r="E53" s="55">
        <v>50.319380917574932</v>
      </c>
      <c r="F53" s="55">
        <v>31.647744403319091</v>
      </c>
      <c r="G53" s="55">
        <v>7.3314179482845692</v>
      </c>
    </row>
    <row r="54" spans="1:7" x14ac:dyDescent="0.2">
      <c r="A54" s="54">
        <v>40707</v>
      </c>
      <c r="B54" s="58">
        <v>49.211760282084882</v>
      </c>
      <c r="C54" s="55">
        <v>92.435992775948236</v>
      </c>
      <c r="D54" s="55">
        <v>2.1214219999999999</v>
      </c>
      <c r="E54" s="55">
        <v>50.52714783257359</v>
      </c>
      <c r="F54" s="55">
        <v>31.190654012923655</v>
      </c>
      <c r="G54" s="55">
        <v>7.6651143818620708</v>
      </c>
    </row>
    <row r="55" spans="1:7" x14ac:dyDescent="0.2">
      <c r="A55" s="54">
        <v>40708</v>
      </c>
      <c r="B55" s="58">
        <v>40.030475101600452</v>
      </c>
      <c r="C55" s="55">
        <v>90.665988815455023</v>
      </c>
      <c r="D55" s="55">
        <v>1.9123475000000001</v>
      </c>
      <c r="E55" s="55">
        <v>50.05768107457633</v>
      </c>
      <c r="F55" s="55">
        <v>32.884741184313143</v>
      </c>
      <c r="G55" s="55">
        <v>8.9137959452778048</v>
      </c>
    </row>
    <row r="56" spans="1:7" x14ac:dyDescent="0.2">
      <c r="A56" s="54">
        <v>40709</v>
      </c>
      <c r="B56" s="58">
        <v>36.52350120184348</v>
      </c>
      <c r="C56" s="55">
        <v>91.765782250686115</v>
      </c>
      <c r="D56" s="55">
        <v>1.7354620000000001</v>
      </c>
      <c r="E56" s="55">
        <v>51.364935633101801</v>
      </c>
      <c r="F56" s="55">
        <v>30.924249199716733</v>
      </c>
      <c r="G56" s="55">
        <v>9.0446918092705761</v>
      </c>
    </row>
    <row r="57" spans="1:7" x14ac:dyDescent="0.2">
      <c r="A57" s="54">
        <v>40710</v>
      </c>
      <c r="B57" s="58">
        <v>36.390361751582766</v>
      </c>
      <c r="C57" s="55">
        <v>90.214966538227316</v>
      </c>
      <c r="D57" s="55">
        <v>1.7624689999999998</v>
      </c>
      <c r="E57" s="55">
        <v>51.081330791789924</v>
      </c>
      <c r="F57" s="55">
        <v>32.728329860791696</v>
      </c>
      <c r="G57" s="55">
        <v>8.8738345965524683</v>
      </c>
    </row>
    <row r="58" spans="1:7" x14ac:dyDescent="0.2">
      <c r="A58" s="54">
        <v>40820</v>
      </c>
      <c r="B58" s="55">
        <v>36.125965537730245</v>
      </c>
      <c r="C58" s="55">
        <v>92.301255230125463</v>
      </c>
      <c r="D58" s="55">
        <v>2.6094524999999997</v>
      </c>
      <c r="E58" s="55">
        <v>39.38353107026856</v>
      </c>
      <c r="F58" s="55">
        <v>32.567150398847708</v>
      </c>
      <c r="G58" s="55">
        <v>6.5820637602204144</v>
      </c>
    </row>
    <row r="59" spans="1:7" x14ac:dyDescent="0.2">
      <c r="A59" s="54">
        <v>40821</v>
      </c>
      <c r="B59" s="55">
        <v>34.719688678098024</v>
      </c>
      <c r="C59" s="55">
        <v>92.185078591985715</v>
      </c>
      <c r="D59" s="55">
        <v>2.6396300000000004</v>
      </c>
      <c r="E59" s="55">
        <v>41.321554333714161</v>
      </c>
      <c r="F59" s="55">
        <v>35.683696534370107</v>
      </c>
      <c r="G59" s="55">
        <v>7.2993353526421574</v>
      </c>
    </row>
    <row r="60" spans="1:7" x14ac:dyDescent="0.2">
      <c r="A60" s="54">
        <v>40822</v>
      </c>
      <c r="B60" s="55">
        <v>38.074160681476535</v>
      </c>
      <c r="C60" s="55">
        <v>92.015065913370975</v>
      </c>
      <c r="D60" s="55">
        <v>1.7921450000000001</v>
      </c>
      <c r="E60" s="55">
        <v>39.126126364667385</v>
      </c>
      <c r="F60" s="55">
        <v>31.449488713879401</v>
      </c>
      <c r="G60" s="55">
        <v>5.3700405844266514</v>
      </c>
    </row>
    <row r="61" spans="1:7" x14ac:dyDescent="0.2">
      <c r="A61" s="54">
        <v>40823</v>
      </c>
      <c r="B61" s="55">
        <v>35.329006266786031</v>
      </c>
      <c r="C61" s="55">
        <v>91.686938127974358</v>
      </c>
      <c r="D61" s="55">
        <v>2.5043199999999999</v>
      </c>
      <c r="E61" s="55">
        <v>37.546064369915335</v>
      </c>
      <c r="F61" s="55">
        <v>31.721033944539563</v>
      </c>
      <c r="G61" s="55">
        <v>6.3445572913538424</v>
      </c>
    </row>
    <row r="62" spans="1:7" x14ac:dyDescent="0.2">
      <c r="A62" s="54">
        <v>40824</v>
      </c>
      <c r="B62" s="55">
        <v>35.390180878552975</v>
      </c>
      <c r="C62" s="55">
        <v>91.700119344688986</v>
      </c>
      <c r="D62" s="55">
        <v>2.4949469999999998</v>
      </c>
      <c r="E62" s="55">
        <v>38.96332676974707</v>
      </c>
      <c r="F62" s="55">
        <v>33.572020730013108</v>
      </c>
      <c r="G62" s="55">
        <v>6.5745549076515424</v>
      </c>
    </row>
    <row r="63" spans="1:7" x14ac:dyDescent="0.2">
      <c r="A63" s="54">
        <v>40825</v>
      </c>
      <c r="B63" s="55">
        <v>33.751868460388643</v>
      </c>
      <c r="C63" s="55">
        <v>91.886735616025589</v>
      </c>
      <c r="D63" s="55">
        <v>2.4505309999999998</v>
      </c>
      <c r="E63" s="55">
        <v>39.931371396799179</v>
      </c>
      <c r="F63" s="55">
        <v>33.690337847790516</v>
      </c>
      <c r="G63" s="55">
        <v>6.5566303960893499</v>
      </c>
    </row>
    <row r="64" spans="1:7" x14ac:dyDescent="0.2">
      <c r="A64" s="54">
        <v>40826</v>
      </c>
      <c r="B64" s="55">
        <v>36.703173265936535</v>
      </c>
      <c r="C64" s="55">
        <v>91.70682730923653</v>
      </c>
      <c r="D64" s="55">
        <v>2.1799619999999997</v>
      </c>
      <c r="E64" s="55">
        <v>38.483290961278783</v>
      </c>
      <c r="F64" s="55">
        <v>30.554819777932639</v>
      </c>
      <c r="G64" s="55">
        <v>5.7476056598218497</v>
      </c>
    </row>
    <row r="65" spans="1:7" x14ac:dyDescent="0.2">
      <c r="A65" s="54">
        <v>40827</v>
      </c>
      <c r="B65" s="55">
        <v>36.504833279026826</v>
      </c>
      <c r="C65" s="55">
        <v>91.830559757942467</v>
      </c>
      <c r="D65" s="55">
        <v>2.2848069999999998</v>
      </c>
      <c r="E65" s="55">
        <v>39.565779160213964</v>
      </c>
      <c r="F65" s="55">
        <v>30.538542691683702</v>
      </c>
      <c r="G65" s="55">
        <v>6.7678720755000503</v>
      </c>
    </row>
    <row r="66" spans="1:7" x14ac:dyDescent="0.2">
      <c r="A66" s="54">
        <v>40828</v>
      </c>
      <c r="B66" s="55">
        <v>35.389375966993299</v>
      </c>
      <c r="C66" s="55">
        <v>91.535587888320947</v>
      </c>
      <c r="D66" s="55">
        <v>2.1116640000000002</v>
      </c>
      <c r="E66" s="55">
        <v>38.744249692437251</v>
      </c>
      <c r="F66" s="55">
        <v>31.602992158679363</v>
      </c>
      <c r="G66" s="55">
        <v>6.3225712996418775</v>
      </c>
    </row>
    <row r="67" spans="1:7" x14ac:dyDescent="0.2">
      <c r="A67" s="54">
        <v>40829</v>
      </c>
      <c r="B67" s="55">
        <v>35.235097383434983</v>
      </c>
      <c r="C67" s="55">
        <v>91.100394563787717</v>
      </c>
      <c r="D67" s="55">
        <v>2.0433135</v>
      </c>
      <c r="E67" s="55">
        <v>39.069443440702457</v>
      </c>
      <c r="F67" s="55">
        <v>31.349458042091321</v>
      </c>
      <c r="G67" s="55">
        <v>6.9638466267803194</v>
      </c>
    </row>
    <row r="68" spans="1:7" x14ac:dyDescent="0.2">
      <c r="A68" s="54">
        <v>40830</v>
      </c>
      <c r="B68" s="55">
        <v>36.410923276983098</v>
      </c>
      <c r="C68" s="55">
        <v>91.191876002137647</v>
      </c>
      <c r="D68" s="55">
        <v>2.2868930000000001</v>
      </c>
      <c r="E68" s="55">
        <v>39.426060328560546</v>
      </c>
      <c r="F68" s="55">
        <v>32.904007333705827</v>
      </c>
      <c r="G68" s="55">
        <v>6.3377265612939144</v>
      </c>
    </row>
    <row r="69" spans="1:7" x14ac:dyDescent="0.2">
      <c r="A69" s="54">
        <v>40831</v>
      </c>
      <c r="B69" s="55">
        <v>32.487922705314013</v>
      </c>
      <c r="C69" s="55">
        <v>90.888888888888729</v>
      </c>
      <c r="D69" s="55">
        <v>2.5900384999999999</v>
      </c>
      <c r="E69" s="55">
        <v>39.037731967462086</v>
      </c>
      <c r="F69" s="55">
        <v>30.259333082657395</v>
      </c>
      <c r="G69" s="55">
        <v>7.0639464937502447</v>
      </c>
    </row>
    <row r="70" spans="1:7" x14ac:dyDescent="0.2">
      <c r="A70" s="54">
        <v>40832</v>
      </c>
      <c r="B70" s="55">
        <v>34.582132564841494</v>
      </c>
      <c r="C70" s="55">
        <v>91.196074800962705</v>
      </c>
      <c r="D70" s="55">
        <v>2.2391195000000002</v>
      </c>
      <c r="E70" s="55">
        <v>39.307582683591818</v>
      </c>
      <c r="F70" s="55">
        <v>32.391966261402658</v>
      </c>
      <c r="G70" s="55">
        <v>5.9244348878326418</v>
      </c>
    </row>
    <row r="71" spans="1:7" x14ac:dyDescent="0.2">
      <c r="A71" s="54">
        <v>40833</v>
      </c>
      <c r="B71" s="55">
        <v>35.617581602373889</v>
      </c>
      <c r="C71" s="55">
        <v>91.278147795750314</v>
      </c>
      <c r="D71" s="55">
        <v>1.9825759999999999</v>
      </c>
      <c r="E71" s="55">
        <v>39.300518404486297</v>
      </c>
      <c r="F71" s="55">
        <v>28.797895987430316</v>
      </c>
      <c r="G71" s="55">
        <v>5.852144784593774</v>
      </c>
    </row>
    <row r="72" spans="1:7" x14ac:dyDescent="0.2">
      <c r="A72" s="54">
        <v>41029</v>
      </c>
      <c r="B72" s="59">
        <v>42.354862820549094</v>
      </c>
      <c r="C72" s="59">
        <v>91.258109114112173</v>
      </c>
      <c r="D72" s="59">
        <v>1.79928</v>
      </c>
      <c r="E72" s="59">
        <v>36.802500217062303</v>
      </c>
      <c r="F72" s="59">
        <v>25.748862926647977</v>
      </c>
      <c r="G72" s="59">
        <v>6.5383894898096013</v>
      </c>
    </row>
    <row r="73" spans="1:7" x14ac:dyDescent="0.2">
      <c r="A73" s="54">
        <v>41030</v>
      </c>
      <c r="B73" s="59">
        <v>43.737011381273852</v>
      </c>
      <c r="C73" s="59">
        <v>91.577552758588126</v>
      </c>
      <c r="D73" s="59">
        <v>1.8519035000000001</v>
      </c>
      <c r="E73" s="59">
        <v>41.649404851158408</v>
      </c>
      <c r="F73" s="59">
        <v>30.375329778656166</v>
      </c>
      <c r="G73" s="59">
        <v>7.7337072338406347</v>
      </c>
    </row>
    <row r="74" spans="1:7" x14ac:dyDescent="0.2">
      <c r="A74" s="54">
        <v>41031</v>
      </c>
      <c r="B74" s="59">
        <v>38.908346852280808</v>
      </c>
      <c r="C74" s="59">
        <v>91.302584896097002</v>
      </c>
      <c r="D74" s="59">
        <v>1.9326099999999999</v>
      </c>
      <c r="E74" s="59">
        <v>41.943024505117606</v>
      </c>
      <c r="F74" s="59">
        <v>31.586132184120885</v>
      </c>
      <c r="G74" s="59">
        <v>7.0772190616781581</v>
      </c>
    </row>
    <row r="75" spans="1:7" x14ac:dyDescent="0.2">
      <c r="A75" s="54">
        <v>41032</v>
      </c>
      <c r="B75" s="59">
        <v>41.919999997591411</v>
      </c>
      <c r="C75" s="59">
        <v>91.467610341098833</v>
      </c>
      <c r="D75" s="59">
        <v>2.0621130000000001</v>
      </c>
      <c r="E75" s="59">
        <v>41.877145767100927</v>
      </c>
      <c r="F75" s="59">
        <v>30.652732869121841</v>
      </c>
      <c r="G75" s="59">
        <v>8.3105832530062838</v>
      </c>
    </row>
    <row r="76" spans="1:7" x14ac:dyDescent="0.2">
      <c r="A76" s="54">
        <v>41033</v>
      </c>
      <c r="B76" s="59">
        <v>44.01355237469653</v>
      </c>
      <c r="C76" s="59">
        <v>91.194659860606507</v>
      </c>
      <c r="D76" s="59">
        <v>2.0634785</v>
      </c>
      <c r="E76" s="59">
        <v>39.671440558633698</v>
      </c>
      <c r="F76" s="59">
        <v>29.458384399298943</v>
      </c>
      <c r="G76" s="59">
        <v>7.9291904511435227</v>
      </c>
    </row>
    <row r="77" spans="1:7" x14ac:dyDescent="0.2">
      <c r="A77" s="54">
        <v>41034</v>
      </c>
      <c r="B77" s="59">
        <v>45.439777761624875</v>
      </c>
      <c r="C77" s="59">
        <v>91.309707241910587</v>
      </c>
      <c r="D77" s="59">
        <v>1.9286894999999999</v>
      </c>
      <c r="E77" s="59">
        <v>44.44028190077595</v>
      </c>
      <c r="F77" s="59">
        <v>32.753725911175344</v>
      </c>
      <c r="G77" s="59">
        <v>7.738683552330663</v>
      </c>
    </row>
    <row r="78" spans="1:7" x14ac:dyDescent="0.2">
      <c r="A78" s="60">
        <v>41035</v>
      </c>
      <c r="B78" s="59">
        <v>34.142354124748493</v>
      </c>
      <c r="C78" s="61">
        <v>93.462173769408665</v>
      </c>
      <c r="D78" s="59">
        <v>2.0367104999999999</v>
      </c>
      <c r="E78" s="59">
        <v>51.217947967467843</v>
      </c>
      <c r="F78" s="59">
        <v>28.408450405122764</v>
      </c>
      <c r="G78" s="59">
        <v>9.1361691343802907</v>
      </c>
    </row>
    <row r="79" spans="1:7" x14ac:dyDescent="0.2">
      <c r="A79" s="60">
        <v>41081</v>
      </c>
      <c r="B79" s="59">
        <v>42.468965648867382</v>
      </c>
      <c r="C79" s="59">
        <v>91.123595505618255</v>
      </c>
      <c r="D79" s="59">
        <v>2.2819785000000001</v>
      </c>
      <c r="E79" s="59">
        <v>42.056342435851633</v>
      </c>
      <c r="F79" s="59">
        <v>38.841555505660786</v>
      </c>
      <c r="G79" s="59">
        <v>6.9355127583183567</v>
      </c>
    </row>
    <row r="80" spans="1:7" x14ac:dyDescent="0.2">
      <c r="A80" s="60">
        <v>41082</v>
      </c>
      <c r="B80" s="59">
        <v>45.815599342276826</v>
      </c>
      <c r="C80" s="59">
        <v>90.94841227977615</v>
      </c>
      <c r="D80" s="59">
        <v>2.3044799999999999</v>
      </c>
      <c r="E80" s="59">
        <v>40.869953574813366</v>
      </c>
      <c r="F80" s="59">
        <v>37.020181708369996</v>
      </c>
      <c r="G80" s="59">
        <v>7.0915272850910851</v>
      </c>
    </row>
    <row r="81" spans="1:7" x14ac:dyDescent="0.2">
      <c r="A81" s="60">
        <v>41083</v>
      </c>
      <c r="B81" s="59">
        <v>47.897435103294136</v>
      </c>
      <c r="C81" s="59">
        <v>91.371371371371097</v>
      </c>
      <c r="D81" s="59">
        <v>2.3637085</v>
      </c>
      <c r="E81" s="59">
        <v>40.695607698456691</v>
      </c>
      <c r="F81" s="59">
        <v>39.000681948566573</v>
      </c>
      <c r="G81" s="59">
        <v>7.4055782868042783</v>
      </c>
    </row>
    <row r="82" spans="1:7" x14ac:dyDescent="0.2">
      <c r="A82" s="60">
        <v>41084</v>
      </c>
      <c r="B82" s="59">
        <v>49.311880528929109</v>
      </c>
      <c r="C82" s="59">
        <v>91.183269124931044</v>
      </c>
      <c r="D82" s="59">
        <v>2.3567799999999997</v>
      </c>
      <c r="E82" s="59">
        <v>41.2296474483094</v>
      </c>
      <c r="F82" s="59">
        <v>38.635236830070568</v>
      </c>
      <c r="G82" s="59">
        <v>7.0872800353635634</v>
      </c>
    </row>
    <row r="83" spans="1:7" x14ac:dyDescent="0.2">
      <c r="A83" s="60">
        <v>41085</v>
      </c>
      <c r="B83" s="59">
        <v>47.317126769249171</v>
      </c>
      <c r="C83" s="59">
        <v>91.308437588185569</v>
      </c>
      <c r="D83" s="59">
        <v>2.2299129999999998</v>
      </c>
      <c r="E83" s="59">
        <v>40.985960514669763</v>
      </c>
      <c r="F83" s="59">
        <v>38.790546364843109</v>
      </c>
      <c r="G83" s="59">
        <v>7.1295629349678045</v>
      </c>
    </row>
    <row r="84" spans="1:7" x14ac:dyDescent="0.2">
      <c r="A84" s="60">
        <v>41086</v>
      </c>
      <c r="B84" s="59">
        <v>49.639145185462162</v>
      </c>
      <c r="C84" s="59">
        <v>90.982474774296364</v>
      </c>
      <c r="D84" s="59">
        <v>2.2499450000000003</v>
      </c>
      <c r="E84" s="59">
        <v>40.793777942286908</v>
      </c>
      <c r="F84" s="59">
        <v>39.332355072972888</v>
      </c>
      <c r="G84" s="59">
        <v>6.9142820061863759</v>
      </c>
    </row>
    <row r="85" spans="1:7" x14ac:dyDescent="0.2">
      <c r="A85" s="60">
        <v>41087</v>
      </c>
      <c r="B85" s="59">
        <v>54.354531761487912</v>
      </c>
      <c r="C85" s="59">
        <v>90.633015286755082</v>
      </c>
      <c r="D85" s="59">
        <v>2.0519084999999997</v>
      </c>
      <c r="E85" s="59">
        <v>42.745121879650902</v>
      </c>
      <c r="F85" s="59">
        <v>39.665028978714069</v>
      </c>
      <c r="G85" s="59">
        <v>5.1682798754299064</v>
      </c>
    </row>
    <row r="86" spans="1:7" x14ac:dyDescent="0.2">
      <c r="A86" s="60">
        <v>41142</v>
      </c>
      <c r="B86" s="59">
        <v>38.735318543124933</v>
      </c>
      <c r="C86" s="59">
        <v>96.803012151292108</v>
      </c>
      <c r="D86" s="59">
        <v>2.5695174999999999</v>
      </c>
      <c r="E86" s="59">
        <v>45.248790578808254</v>
      </c>
      <c r="F86" s="59">
        <v>29.570558924279624</v>
      </c>
      <c r="G86" s="59">
        <v>8.9598057769087482</v>
      </c>
    </row>
    <row r="87" spans="1:7" x14ac:dyDescent="0.2">
      <c r="A87" s="60">
        <v>41143</v>
      </c>
      <c r="B87" s="59">
        <v>38.110914155482398</v>
      </c>
      <c r="C87" s="59">
        <v>96.905195832330421</v>
      </c>
      <c r="D87" s="59">
        <v>2.4478710000000001</v>
      </c>
      <c r="E87" s="59">
        <v>38.589935742209022</v>
      </c>
      <c r="F87" s="59">
        <v>25.037871672430921</v>
      </c>
      <c r="G87" s="59">
        <v>9.0405978780825222</v>
      </c>
    </row>
    <row r="88" spans="1:7" x14ac:dyDescent="0.2">
      <c r="A88" s="60">
        <v>41144</v>
      </c>
      <c r="B88" s="59">
        <v>36.637069922308548</v>
      </c>
      <c r="C88" s="59">
        <v>97.506011679835098</v>
      </c>
      <c r="D88" s="59">
        <v>2.4612085000000001</v>
      </c>
      <c r="E88" s="59">
        <v>40.313189778621322</v>
      </c>
      <c r="F88" s="59">
        <v>16.084733524334514</v>
      </c>
      <c r="G88" s="59">
        <v>9.5368884649092873</v>
      </c>
    </row>
    <row r="89" spans="1:7" x14ac:dyDescent="0.2">
      <c r="A89" s="60">
        <v>41145</v>
      </c>
      <c r="B89" s="59">
        <v>36.015073009891665</v>
      </c>
      <c r="C89" s="59">
        <v>96.882438508331077</v>
      </c>
      <c r="D89" s="59">
        <v>2.548076</v>
      </c>
      <c r="E89" s="59">
        <v>48.043690030171874</v>
      </c>
      <c r="F89" s="59">
        <v>26.965367563357511</v>
      </c>
      <c r="G89" s="59">
        <v>9.4390934180883281</v>
      </c>
    </row>
    <row r="90" spans="1:7" x14ac:dyDescent="0.2">
      <c r="A90" s="60">
        <v>41146</v>
      </c>
      <c r="B90" s="59">
        <v>33.30869932432433</v>
      </c>
      <c r="C90" s="59">
        <v>96.766101694915292</v>
      </c>
      <c r="D90" s="59">
        <v>2.4882270000000002</v>
      </c>
      <c r="E90" s="59">
        <v>43.8159541162563</v>
      </c>
      <c r="F90" s="59">
        <v>27.263301310481431</v>
      </c>
      <c r="G90" s="59">
        <v>11.307861624256459</v>
      </c>
    </row>
    <row r="91" spans="1:7" x14ac:dyDescent="0.2">
      <c r="A91" s="60">
        <v>41147</v>
      </c>
      <c r="B91" s="59">
        <v>31.147540983606557</v>
      </c>
      <c r="C91" s="59">
        <v>96.566326363129079</v>
      </c>
      <c r="D91" s="59">
        <v>2.4658764999999998</v>
      </c>
      <c r="E91" s="59">
        <v>40.422286785702518</v>
      </c>
      <c r="F91" s="59">
        <v>25.057679059430988</v>
      </c>
      <c r="G91" s="59">
        <v>11.148230437466543</v>
      </c>
    </row>
    <row r="92" spans="1:7" x14ac:dyDescent="0.2">
      <c r="A92" s="60">
        <v>41148</v>
      </c>
      <c r="B92" s="59">
        <v>37.736482704578535</v>
      </c>
      <c r="C92" s="59">
        <v>97.802960222016651</v>
      </c>
      <c r="D92" s="59">
        <v>2.4119130000000002</v>
      </c>
      <c r="E92" s="59">
        <v>36.512737837122529</v>
      </c>
      <c r="F92" s="59">
        <v>17.714464312590479</v>
      </c>
      <c r="G92" s="59">
        <v>9.7600914922344977</v>
      </c>
    </row>
    <row r="93" spans="1:7" x14ac:dyDescent="0.2">
      <c r="A93" s="60">
        <v>41198</v>
      </c>
      <c r="B93" s="59">
        <v>42.429881696131858</v>
      </c>
      <c r="C93" s="59">
        <v>93.715865417031821</v>
      </c>
      <c r="D93" s="59">
        <v>2.0857619999999999</v>
      </c>
      <c r="E93" s="59">
        <v>46.499696252606896</v>
      </c>
      <c r="F93" s="59">
        <v>24.674829678810099</v>
      </c>
      <c r="G93" s="59">
        <v>8.4820989596220357</v>
      </c>
    </row>
    <row r="94" spans="1:7" x14ac:dyDescent="0.2">
      <c r="A94" s="60">
        <v>41199</v>
      </c>
      <c r="B94" s="59">
        <v>47.589721809301345</v>
      </c>
      <c r="C94" s="59">
        <v>93.498524678111551</v>
      </c>
      <c r="D94" s="59">
        <v>2.0520795000000001</v>
      </c>
      <c r="E94" s="59">
        <v>36.530090492390414</v>
      </c>
      <c r="F94" s="59">
        <v>19.018436292210058</v>
      </c>
      <c r="G94" s="59">
        <v>7.8451860207537338</v>
      </c>
    </row>
    <row r="95" spans="1:7" x14ac:dyDescent="0.2">
      <c r="A95" s="60">
        <v>41200</v>
      </c>
      <c r="B95" s="59">
        <v>46.375384615384611</v>
      </c>
      <c r="C95" s="59">
        <v>93.336594911937354</v>
      </c>
      <c r="D95" s="59">
        <v>2.162372</v>
      </c>
      <c r="E95" s="59">
        <v>46.249938851919453</v>
      </c>
      <c r="F95" s="59">
        <v>21.864177974671716</v>
      </c>
      <c r="G95" s="59">
        <v>7.3273588528998337</v>
      </c>
    </row>
    <row r="96" spans="1:7" x14ac:dyDescent="0.2">
      <c r="A96" s="60">
        <v>41201</v>
      </c>
      <c r="B96" s="59">
        <v>45.62190003815337</v>
      </c>
      <c r="C96" s="59">
        <v>93.2961437420945</v>
      </c>
      <c r="D96" s="59">
        <v>2.4257689999999998</v>
      </c>
      <c r="E96" s="59">
        <v>44.62904262071666</v>
      </c>
      <c r="F96" s="59">
        <v>25.483812488324844</v>
      </c>
      <c r="G96" s="59">
        <v>7.5432893997823998</v>
      </c>
    </row>
    <row r="97" spans="1:7" x14ac:dyDescent="0.2">
      <c r="A97" s="60">
        <v>41202</v>
      </c>
      <c r="B97" s="59">
        <v>50.289575289575296</v>
      </c>
      <c r="C97" s="59">
        <v>92.344536450722458</v>
      </c>
      <c r="D97" s="59">
        <v>2.2478020000000001</v>
      </c>
      <c r="E97" s="59">
        <v>40.00332144821175</v>
      </c>
      <c r="F97" s="59">
        <v>21.255831310832573</v>
      </c>
      <c r="G97" s="59">
        <v>6.1283358181794609</v>
      </c>
    </row>
    <row r="98" spans="1:7" x14ac:dyDescent="0.2">
      <c r="A98" s="60">
        <v>41203</v>
      </c>
      <c r="B98" s="59">
        <v>50.504181013280871</v>
      </c>
      <c r="C98" s="59">
        <v>93.123501002069929</v>
      </c>
      <c r="D98" s="59">
        <v>2.3570380000000002</v>
      </c>
      <c r="E98" s="59">
        <v>44.707014135377719</v>
      </c>
      <c r="F98" s="59">
        <v>26.478532465689689</v>
      </c>
      <c r="G98" s="59">
        <v>6.9118622182115841</v>
      </c>
    </row>
    <row r="99" spans="1:7" x14ac:dyDescent="0.2">
      <c r="A99" s="60">
        <v>41436</v>
      </c>
      <c r="B99" s="62">
        <v>46.64333439389118</v>
      </c>
      <c r="C99" s="62">
        <v>92.865847633477088</v>
      </c>
      <c r="D99" s="57">
        <v>1.8698705579526356</v>
      </c>
      <c r="E99" s="62">
        <v>46.915003396553935</v>
      </c>
      <c r="F99" s="62">
        <v>27.591746850722352</v>
      </c>
      <c r="G99" s="56">
        <v>8.1453757204290778</v>
      </c>
    </row>
    <row r="100" spans="1:7" x14ac:dyDescent="0.2">
      <c r="A100" s="60">
        <v>41437</v>
      </c>
      <c r="B100" s="62">
        <v>43.65101037684326</v>
      </c>
      <c r="C100" s="62">
        <v>92.724240541512685</v>
      </c>
      <c r="D100" s="57">
        <v>2.0171736634511617</v>
      </c>
      <c r="E100" s="62">
        <v>42.746892159426572</v>
      </c>
      <c r="F100" s="62">
        <v>26.702080805010837</v>
      </c>
      <c r="G100" s="56">
        <v>8.2624360052196746</v>
      </c>
    </row>
    <row r="101" spans="1:7" x14ac:dyDescent="0.2">
      <c r="A101" s="60">
        <v>41438</v>
      </c>
      <c r="B101" s="62">
        <v>48.060708263069138</v>
      </c>
      <c r="C101" s="62">
        <v>92.843256779465506</v>
      </c>
      <c r="D101" s="57">
        <v>1.6925070391940418</v>
      </c>
      <c r="E101" s="62">
        <v>46.56348162617715</v>
      </c>
      <c r="F101" s="62">
        <v>29.503462147874036</v>
      </c>
      <c r="G101" s="56">
        <v>7.6785585856687062</v>
      </c>
    </row>
    <row r="102" spans="1:7" x14ac:dyDescent="0.2">
      <c r="A102" s="60">
        <v>41439</v>
      </c>
      <c r="B102" s="62">
        <v>41.096070442896568</v>
      </c>
      <c r="C102" s="62">
        <v>92.241705997864017</v>
      </c>
      <c r="D102" s="57">
        <v>1.8244071941640532</v>
      </c>
      <c r="E102" s="62">
        <v>42.162638390169874</v>
      </c>
      <c r="F102" s="62">
        <v>26.210490353191471</v>
      </c>
      <c r="G102" s="56">
        <v>8.049341691962276</v>
      </c>
    </row>
    <row r="103" spans="1:7" x14ac:dyDescent="0.2">
      <c r="A103" s="60">
        <v>41440</v>
      </c>
      <c r="B103" s="62">
        <v>47.386658966214263</v>
      </c>
      <c r="C103" s="62">
        <v>92.865128569976591</v>
      </c>
      <c r="D103" s="57">
        <v>1.8747537863604018</v>
      </c>
      <c r="E103" s="62">
        <v>45.470516656814354</v>
      </c>
      <c r="F103" s="62">
        <v>27.978004244098251</v>
      </c>
      <c r="G103" s="56">
        <v>7.6388702160756701</v>
      </c>
    </row>
    <row r="104" spans="1:7" x14ac:dyDescent="0.2">
      <c r="A104" s="60">
        <v>41441</v>
      </c>
      <c r="B104" s="62">
        <v>49.437627811860942</v>
      </c>
      <c r="C104" s="62">
        <v>92.951396887031493</v>
      </c>
      <c r="D104" s="57">
        <v>1.7925839554608574</v>
      </c>
      <c r="E104" s="62">
        <v>47.588938362686854</v>
      </c>
      <c r="F104" s="62">
        <v>29.962238925795244</v>
      </c>
      <c r="G104" s="56">
        <v>8.3533602585962843</v>
      </c>
    </row>
    <row r="105" spans="1:7" x14ac:dyDescent="0.2">
      <c r="A105" s="60">
        <v>41442</v>
      </c>
      <c r="B105" s="62">
        <v>50.753564154786154</v>
      </c>
      <c r="C105" s="62">
        <v>92.426120425337501</v>
      </c>
      <c r="D105" s="57">
        <v>1.7463619690782159</v>
      </c>
      <c r="E105" s="62">
        <v>45.560904931435417</v>
      </c>
      <c r="F105" s="62">
        <v>28.552577058515105</v>
      </c>
      <c r="G105" s="56">
        <v>8.3629088022664977</v>
      </c>
    </row>
    <row r="106" spans="1:7" x14ac:dyDescent="0.2">
      <c r="A106" s="60">
        <v>41465</v>
      </c>
      <c r="B106" s="59">
        <v>51.565283787223201</v>
      </c>
      <c r="C106" s="59">
        <v>91.320655392511583</v>
      </c>
      <c r="D106" s="59">
        <v>1.5562309035993931</v>
      </c>
      <c r="E106" s="59">
        <v>45.552493593749531</v>
      </c>
      <c r="F106" s="59">
        <v>28.624032788740777</v>
      </c>
      <c r="G106" s="59">
        <v>7.0126475516918365</v>
      </c>
    </row>
    <row r="107" spans="1:7" x14ac:dyDescent="0.2">
      <c r="A107" s="60">
        <v>41466</v>
      </c>
      <c r="B107" s="59">
        <v>49.964106245513292</v>
      </c>
      <c r="C107" s="59">
        <v>92.053838484546361</v>
      </c>
      <c r="D107" s="59">
        <v>1.8313627883848451</v>
      </c>
      <c r="E107" s="59">
        <v>46.663025311990594</v>
      </c>
      <c r="F107" s="59">
        <v>29.428915926199181</v>
      </c>
      <c r="G107" s="59">
        <v>8.7832027347667498</v>
      </c>
    </row>
    <row r="108" spans="1:7" x14ac:dyDescent="0.2">
      <c r="A108" s="60">
        <v>41467</v>
      </c>
      <c r="B108" s="59">
        <v>50.644183402804089</v>
      </c>
      <c r="C108" s="59">
        <v>91.231979030144217</v>
      </c>
      <c r="D108" s="59">
        <v>1.8292134958715602</v>
      </c>
      <c r="E108" s="59">
        <v>46.516449084793905</v>
      </c>
      <c r="F108" s="59">
        <v>30.220468471610424</v>
      </c>
      <c r="G108" s="59">
        <v>7.4970446725951252</v>
      </c>
    </row>
    <row r="109" spans="1:7" x14ac:dyDescent="0.2">
      <c r="A109" s="60">
        <v>41468</v>
      </c>
      <c r="B109" s="59">
        <v>53.867467097667976</v>
      </c>
      <c r="C109" s="59">
        <v>91.833729375146433</v>
      </c>
      <c r="D109" s="59">
        <v>1.5848104829813583</v>
      </c>
      <c r="E109" s="59">
        <v>49.361524589448678</v>
      </c>
      <c r="F109" s="59">
        <v>31.094065204829374</v>
      </c>
      <c r="G109" s="59">
        <v>7.1121272390002854</v>
      </c>
    </row>
    <row r="110" spans="1:7" x14ac:dyDescent="0.2">
      <c r="A110" s="60">
        <v>41469</v>
      </c>
      <c r="B110" s="59">
        <v>50.866310160427808</v>
      </c>
      <c r="C110" s="59">
        <v>91.862460401267128</v>
      </c>
      <c r="D110" s="59">
        <v>1.753336524947201</v>
      </c>
      <c r="E110" s="59">
        <v>46.168909678820192</v>
      </c>
      <c r="F110" s="59">
        <v>28.04947325947969</v>
      </c>
      <c r="G110" s="59">
        <v>7.2358663205460001</v>
      </c>
    </row>
    <row r="111" spans="1:7" x14ac:dyDescent="0.2">
      <c r="A111" s="60">
        <v>41470</v>
      </c>
      <c r="B111" s="59">
        <v>52.027175104098177</v>
      </c>
      <c r="C111" s="59">
        <v>92.988820367377812</v>
      </c>
      <c r="D111" s="59">
        <v>1.8936224781848745</v>
      </c>
      <c r="E111" s="59">
        <v>47.457626295639926</v>
      </c>
      <c r="F111" s="59">
        <v>27.94847104132829</v>
      </c>
      <c r="G111" s="59">
        <v>7.9118542541250516</v>
      </c>
    </row>
    <row r="112" spans="1:7" x14ac:dyDescent="0.2">
      <c r="A112" s="60">
        <v>41534</v>
      </c>
      <c r="B112" s="59">
        <v>57.142857142857132</v>
      </c>
      <c r="C112" s="59">
        <v>95.261678490161898</v>
      </c>
      <c r="D112" s="59">
        <v>1.9193970761611552</v>
      </c>
      <c r="E112" s="59">
        <v>46.616152830152643</v>
      </c>
      <c r="F112" s="59">
        <v>29.59479737347413</v>
      </c>
      <c r="G112" s="59">
        <v>8.1956155601059919</v>
      </c>
    </row>
    <row r="113" spans="1:7" x14ac:dyDescent="0.2">
      <c r="A113" s="60">
        <v>41535</v>
      </c>
      <c r="B113" s="59">
        <v>53.934918070620817</v>
      </c>
      <c r="C113" s="59">
        <v>95.471080999899925</v>
      </c>
      <c r="D113" s="59">
        <v>2.0971454518572918</v>
      </c>
      <c r="E113" s="59">
        <v>47.657407508348427</v>
      </c>
      <c r="F113" s="59">
        <v>32.03392301854236</v>
      </c>
      <c r="G113" s="59">
        <v>8.6922240419092578</v>
      </c>
    </row>
    <row r="114" spans="1:7" x14ac:dyDescent="0.2">
      <c r="A114" s="60">
        <v>41536</v>
      </c>
      <c r="B114" s="59">
        <v>47.353760445682454</v>
      </c>
      <c r="C114" s="59">
        <v>95.404320270763492</v>
      </c>
      <c r="D114" s="59">
        <v>2.0656571348176658</v>
      </c>
      <c r="E114" s="59">
        <v>49.125881361446318</v>
      </c>
      <c r="F114" s="59">
        <v>31.334086599816271</v>
      </c>
      <c r="G114" s="59">
        <v>8.1484792904715917</v>
      </c>
    </row>
    <row r="115" spans="1:7" x14ac:dyDescent="0.2">
      <c r="A115" s="60">
        <v>41537</v>
      </c>
      <c r="B115" s="59">
        <v>46.091176980412548</v>
      </c>
      <c r="C115" s="59">
        <v>95.259820859472001</v>
      </c>
      <c r="D115" s="59">
        <v>2.0715219696064953</v>
      </c>
      <c r="E115" s="59">
        <v>49.160708253173652</v>
      </c>
      <c r="F115" s="59">
        <v>30.195262441524157</v>
      </c>
      <c r="G115" s="59">
        <v>8.506881919149107</v>
      </c>
    </row>
    <row r="116" spans="1:7" x14ac:dyDescent="0.2">
      <c r="A116" s="60">
        <v>41538</v>
      </c>
      <c r="B116" s="59">
        <v>52.925693460214617</v>
      </c>
      <c r="C116" s="59">
        <v>95.491208531605281</v>
      </c>
      <c r="D116" s="59">
        <v>1.9748689622354936</v>
      </c>
      <c r="E116" s="59">
        <v>51.168628588146788</v>
      </c>
      <c r="F116" s="59">
        <v>32.826281360387839</v>
      </c>
      <c r="G116" s="59">
        <v>8.7173473415676401</v>
      </c>
    </row>
    <row r="117" spans="1:7" x14ac:dyDescent="0.2">
      <c r="A117" s="60">
        <v>41539</v>
      </c>
      <c r="B117" s="59">
        <v>53.037682645475513</v>
      </c>
      <c r="C117" s="59">
        <v>95.470062128763615</v>
      </c>
      <c r="D117" s="59">
        <v>1.9312008765617543</v>
      </c>
      <c r="E117" s="59">
        <v>51.162143726457771</v>
      </c>
      <c r="F117" s="59">
        <v>34.118431715920728</v>
      </c>
      <c r="G117" s="59">
        <v>9.1904681915448023</v>
      </c>
    </row>
    <row r="118" spans="1:7" x14ac:dyDescent="0.2">
      <c r="A118" s="60">
        <v>41540</v>
      </c>
      <c r="B118" s="59">
        <v>58.608695652173928</v>
      </c>
      <c r="C118" s="59">
        <v>95.400919130255758</v>
      </c>
      <c r="D118" s="59">
        <v>1.9213043916077903</v>
      </c>
      <c r="E118" s="59">
        <v>51.546216185106779</v>
      </c>
      <c r="F118" s="59">
        <v>31.292696562712109</v>
      </c>
      <c r="G118" s="59">
        <v>7.7706695567032966</v>
      </c>
    </row>
    <row r="119" spans="1:7" x14ac:dyDescent="0.2">
      <c r="A119" s="60">
        <v>41572</v>
      </c>
      <c r="B119" s="59">
        <v>51.297594241333591</v>
      </c>
      <c r="C119" s="59">
        <v>94.878641607613559</v>
      </c>
      <c r="D119" s="59">
        <v>1.9575835729690867</v>
      </c>
      <c r="E119" s="59">
        <v>51.896706369038725</v>
      </c>
      <c r="F119" s="59">
        <v>29.289957607790466</v>
      </c>
      <c r="G119" s="59">
        <v>8.3247392571398819</v>
      </c>
    </row>
    <row r="120" spans="1:7" x14ac:dyDescent="0.2">
      <c r="A120" s="60">
        <v>41573</v>
      </c>
      <c r="B120" s="59">
        <v>50.664966296228819</v>
      </c>
      <c r="C120" s="59">
        <v>94.95091645500105</v>
      </c>
      <c r="D120" s="59">
        <v>1.9935761487608985</v>
      </c>
      <c r="E120" s="59">
        <v>52.573083165583725</v>
      </c>
      <c r="F120" s="59">
        <v>33.002386429159586</v>
      </c>
      <c r="G120" s="59">
        <v>8.7181197747348858</v>
      </c>
    </row>
    <row r="121" spans="1:7" x14ac:dyDescent="0.2">
      <c r="A121" s="60">
        <v>41574</v>
      </c>
      <c r="B121" s="59">
        <v>48.252616640056765</v>
      </c>
      <c r="C121" s="59">
        <v>94.666531727557953</v>
      </c>
      <c r="D121" s="59">
        <v>2.1059369914988362</v>
      </c>
      <c r="E121" s="59">
        <v>50.623636865260167</v>
      </c>
      <c r="F121" s="59">
        <v>28.292002971789589</v>
      </c>
      <c r="G121" s="59">
        <v>8.9706941815171444</v>
      </c>
    </row>
    <row r="122" spans="1:7" x14ac:dyDescent="0.2">
      <c r="A122" s="60">
        <v>41575</v>
      </c>
      <c r="B122" s="59">
        <v>49.086502609992536</v>
      </c>
      <c r="C122" s="59">
        <v>95.016850440074606</v>
      </c>
      <c r="D122" s="59">
        <v>2.02279472564866</v>
      </c>
      <c r="E122" s="59">
        <v>50.324647524370306</v>
      </c>
      <c r="F122" s="59">
        <v>29.442230764071546</v>
      </c>
      <c r="G122" s="59">
        <v>8.9535886289767088</v>
      </c>
    </row>
    <row r="123" spans="1:7" x14ac:dyDescent="0.2">
      <c r="A123" s="60">
        <v>41576</v>
      </c>
      <c r="B123" s="59">
        <v>50.809374244986714</v>
      </c>
      <c r="C123" s="59">
        <v>94.887725814621035</v>
      </c>
      <c r="D123" s="59">
        <v>1.8555067052507188</v>
      </c>
      <c r="E123" s="59">
        <v>52.334449259801254</v>
      </c>
      <c r="F123" s="59">
        <v>29.26432237665307</v>
      </c>
      <c r="G123" s="59">
        <v>8.7726690285474831</v>
      </c>
    </row>
    <row r="124" spans="1:7" x14ac:dyDescent="0.2">
      <c r="A124" s="60">
        <v>41577</v>
      </c>
      <c r="B124" s="59">
        <v>47.414403778040139</v>
      </c>
      <c r="C124" s="59">
        <v>94.900265304117156</v>
      </c>
      <c r="D124" s="59">
        <v>1.9857054882578367</v>
      </c>
      <c r="E124" s="59">
        <v>52.193161430203233</v>
      </c>
      <c r="F124" s="59">
        <v>30.870594044705935</v>
      </c>
      <c r="G124" s="59">
        <v>8.6287097207503471</v>
      </c>
    </row>
    <row r="125" spans="1:7" x14ac:dyDescent="0.2">
      <c r="A125" s="60">
        <v>41578</v>
      </c>
      <c r="B125" s="59">
        <v>45.723741508448001</v>
      </c>
      <c r="C125" s="59">
        <v>95.014463161476996</v>
      </c>
      <c r="D125" s="59">
        <v>2.1067851461630092</v>
      </c>
      <c r="E125" s="59">
        <v>52.798441521025111</v>
      </c>
      <c r="F125" s="59">
        <v>30.887637438982374</v>
      </c>
      <c r="G125" s="59">
        <v>8.5233324789400609</v>
      </c>
    </row>
    <row r="126" spans="1:7" x14ac:dyDescent="0.2">
      <c r="A126" s="60">
        <v>41800</v>
      </c>
      <c r="B126" s="59">
        <v>47.305555555555557</v>
      </c>
      <c r="C126" s="59">
        <v>91.200790472723412</v>
      </c>
      <c r="D126" s="59">
        <v>2.0075245679962541</v>
      </c>
      <c r="E126" s="59">
        <v>46.712880827645236</v>
      </c>
      <c r="F126" s="59">
        <v>28.724230870290754</v>
      </c>
      <c r="G126" s="59">
        <v>8.8976380948998344</v>
      </c>
    </row>
    <row r="127" spans="1:7" x14ac:dyDescent="0.2">
      <c r="A127" s="60">
        <v>41801</v>
      </c>
      <c r="B127" s="59">
        <v>44.016124968505913</v>
      </c>
      <c r="C127" s="59">
        <v>91.130740224185075</v>
      </c>
      <c r="D127" s="59">
        <v>1.9915415793687679</v>
      </c>
      <c r="E127" s="59">
        <v>47.145690334043749</v>
      </c>
      <c r="F127" s="59">
        <v>29.827973886799548</v>
      </c>
      <c r="G127" s="59">
        <v>9.080592896970467</v>
      </c>
    </row>
    <row r="128" spans="1:7" x14ac:dyDescent="0.2">
      <c r="A128" s="60">
        <v>41802</v>
      </c>
      <c r="B128" s="59">
        <v>44.436201780415431</v>
      </c>
      <c r="C128" s="59">
        <v>88.173690932311573</v>
      </c>
      <c r="D128" s="59">
        <v>1.9622323075351205</v>
      </c>
      <c r="E128" s="59">
        <v>44.540839146785039</v>
      </c>
      <c r="F128" s="59">
        <v>27.602949024403138</v>
      </c>
      <c r="G128" s="59">
        <v>8.1664828434370929</v>
      </c>
    </row>
    <row r="129" spans="1:7" x14ac:dyDescent="0.2">
      <c r="A129" s="60">
        <v>41803</v>
      </c>
      <c r="B129" s="59">
        <v>47.466171398248875</v>
      </c>
      <c r="C129" s="59">
        <v>91.126445718728718</v>
      </c>
      <c r="D129" s="59">
        <v>2.0933749363397802</v>
      </c>
      <c r="E129" s="59">
        <v>44.817727954962002</v>
      </c>
      <c r="F129" s="59">
        <v>28.299347942223385</v>
      </c>
      <c r="G129" s="59">
        <v>9.1312436131799863</v>
      </c>
    </row>
    <row r="130" spans="1:7" x14ac:dyDescent="0.2">
      <c r="A130" s="60">
        <v>41804</v>
      </c>
      <c r="B130" s="59">
        <v>45.844155844155843</v>
      </c>
      <c r="C130" s="59">
        <v>90.745723620987903</v>
      </c>
      <c r="D130" s="59">
        <v>1.9110604740534312</v>
      </c>
      <c r="E130" s="59">
        <v>46.26331520292365</v>
      </c>
      <c r="F130" s="59">
        <v>29.216555548725502</v>
      </c>
      <c r="G130" s="59">
        <v>8.6594756444013594</v>
      </c>
    </row>
    <row r="131" spans="1:7" x14ac:dyDescent="0.2">
      <c r="A131" s="60">
        <v>41805</v>
      </c>
      <c r="B131" s="59">
        <v>47.783103654883178</v>
      </c>
      <c r="C131" s="59">
        <v>92.356753953850244</v>
      </c>
      <c r="D131" s="59">
        <v>1.9324990414052394</v>
      </c>
      <c r="E131" s="59">
        <v>48.494259324066377</v>
      </c>
      <c r="F131" s="59">
        <v>30.867062271081934</v>
      </c>
      <c r="G131" s="59">
        <v>9.1327109043293788</v>
      </c>
    </row>
    <row r="132" spans="1:7" x14ac:dyDescent="0.2">
      <c r="A132" s="60">
        <v>41806</v>
      </c>
      <c r="B132" s="59">
        <v>47.673098751418827</v>
      </c>
      <c r="C132" s="59">
        <v>91.723431498079421</v>
      </c>
      <c r="D132" s="59">
        <v>2.0428023530089634</v>
      </c>
      <c r="E132" s="59">
        <v>47.818954648693335</v>
      </c>
      <c r="F132" s="59">
        <v>30.369544390599437</v>
      </c>
      <c r="G132" s="59">
        <v>8.6720335234549317</v>
      </c>
    </row>
    <row r="133" spans="1:7" x14ac:dyDescent="0.2">
      <c r="A133" s="60">
        <v>41835</v>
      </c>
      <c r="B133" s="59">
        <v>43.832800365463683</v>
      </c>
      <c r="C133" s="59">
        <v>90.94143122293255</v>
      </c>
      <c r="D133" s="59">
        <v>2.1619219979119402</v>
      </c>
      <c r="E133" s="59">
        <v>44.001924229766686</v>
      </c>
      <c r="F133" s="59">
        <v>28.325095462600288</v>
      </c>
      <c r="G133" s="59">
        <v>8.4349162079838944</v>
      </c>
    </row>
    <row r="134" spans="1:7" x14ac:dyDescent="0.2">
      <c r="A134" s="60">
        <v>41836</v>
      </c>
      <c r="B134" s="59">
        <v>42.900180759188594</v>
      </c>
      <c r="C134" s="59">
        <v>90.724709374227047</v>
      </c>
      <c r="D134" s="59">
        <v>2.0458648775661632</v>
      </c>
      <c r="E134" s="59">
        <v>43.342639073821211</v>
      </c>
      <c r="F134" s="59">
        <v>27.31860336999209</v>
      </c>
      <c r="G134" s="59">
        <v>8.62142798456048</v>
      </c>
    </row>
    <row r="135" spans="1:7" x14ac:dyDescent="0.2">
      <c r="A135" s="60">
        <v>41837</v>
      </c>
      <c r="B135" s="59">
        <v>42.821782178217816</v>
      </c>
      <c r="C135" s="59">
        <v>90.875912408759064</v>
      </c>
      <c r="D135" s="59">
        <v>2.2602084416058377</v>
      </c>
      <c r="E135" s="59">
        <v>42.988633846741472</v>
      </c>
      <c r="F135" s="59">
        <v>27.940288675397589</v>
      </c>
      <c r="G135" s="59">
        <v>8.8981936900432448</v>
      </c>
    </row>
    <row r="136" spans="1:7" x14ac:dyDescent="0.2">
      <c r="A136" s="60">
        <v>41838</v>
      </c>
      <c r="B136" s="59">
        <v>42.965545529122238</v>
      </c>
      <c r="C136" s="59">
        <v>91.160358565737084</v>
      </c>
      <c r="D136" s="59">
        <v>2.1623419372509969</v>
      </c>
      <c r="E136" s="59">
        <v>43.249449847482971</v>
      </c>
      <c r="F136" s="59">
        <v>27.415360114602855</v>
      </c>
      <c r="G136" s="59">
        <v>8.7256080260630693</v>
      </c>
    </row>
    <row r="137" spans="1:7" x14ac:dyDescent="0.2">
      <c r="A137" s="60">
        <v>41839</v>
      </c>
      <c r="B137" s="59">
        <v>43.697276452157148</v>
      </c>
      <c r="C137" s="59">
        <v>88.949465296707885</v>
      </c>
      <c r="D137" s="59">
        <v>2.0923974099391902</v>
      </c>
      <c r="E137" s="59">
        <v>42.412935272715337</v>
      </c>
      <c r="F137" s="59">
        <v>26.567041142869193</v>
      </c>
      <c r="G137" s="59">
        <v>8.104118823950424</v>
      </c>
    </row>
    <row r="138" spans="1:7" x14ac:dyDescent="0.2">
      <c r="A138" s="60">
        <v>41840</v>
      </c>
      <c r="B138" s="59">
        <v>44.350064350064351</v>
      </c>
      <c r="C138" s="59">
        <v>90.491374803972889</v>
      </c>
      <c r="D138" s="59">
        <v>2.1548181707527458</v>
      </c>
      <c r="E138" s="59">
        <v>43.769131573797814</v>
      </c>
      <c r="F138" s="59">
        <v>26.922744455540673</v>
      </c>
      <c r="G138" s="59">
        <v>8.5950249879152167</v>
      </c>
    </row>
    <row r="139" spans="1:7" x14ac:dyDescent="0.2">
      <c r="A139" s="60">
        <v>41841</v>
      </c>
      <c r="B139" s="59">
        <v>42.631898120072783</v>
      </c>
      <c r="C139" s="59">
        <v>91.252838384835684</v>
      </c>
      <c r="D139" s="59">
        <v>2.227242702537271</v>
      </c>
      <c r="E139" s="59">
        <v>42.626698845999947</v>
      </c>
      <c r="F139" s="59">
        <v>26.364783082440745</v>
      </c>
      <c r="G139" s="59">
        <v>8.6937495351334864</v>
      </c>
    </row>
    <row r="140" spans="1:7" x14ac:dyDescent="0.2">
      <c r="A140" s="60">
        <v>41884</v>
      </c>
      <c r="B140" s="59">
        <v>81.0293237582286</v>
      </c>
      <c r="C140" s="59">
        <v>91.457798031705934</v>
      </c>
      <c r="D140" s="59">
        <v>2.0045116551122297</v>
      </c>
      <c r="E140" s="59">
        <v>45.988678361505777</v>
      </c>
      <c r="F140" s="59">
        <v>28.535418575578078</v>
      </c>
      <c r="G140" s="59">
        <v>7.1873316822317452</v>
      </c>
    </row>
    <row r="141" spans="1:7" x14ac:dyDescent="0.2">
      <c r="A141" s="60">
        <v>41885</v>
      </c>
      <c r="B141" s="59">
        <v>76.743002544529276</v>
      </c>
      <c r="C141" s="59">
        <v>91.472332015810181</v>
      </c>
      <c r="D141" s="59">
        <v>2.0138731561264804</v>
      </c>
      <c r="E141" s="59">
        <v>46.637242142600599</v>
      </c>
      <c r="F141" s="59">
        <v>28.658240146498457</v>
      </c>
      <c r="G141" s="59">
        <v>7.4343866682810296</v>
      </c>
    </row>
    <row r="142" spans="1:7" x14ac:dyDescent="0.2">
      <c r="A142" s="60">
        <v>41886</v>
      </c>
      <c r="B142" s="59">
        <v>78.363536518396486</v>
      </c>
      <c r="C142" s="59">
        <v>88.313371701145954</v>
      </c>
      <c r="D142" s="59">
        <v>2.0094409524031756</v>
      </c>
      <c r="E142" s="59">
        <v>44.217417179548278</v>
      </c>
      <c r="F142" s="59">
        <v>26.497202790000621</v>
      </c>
      <c r="G142" s="59">
        <v>6.9507802272173418</v>
      </c>
    </row>
    <row r="143" spans="1:7" x14ac:dyDescent="0.2">
      <c r="A143" s="60">
        <v>41887</v>
      </c>
      <c r="B143" s="59">
        <v>76.536312849162016</v>
      </c>
      <c r="C143" s="59">
        <v>91.414090726615811</v>
      </c>
      <c r="D143" s="59">
        <v>2.0397175786079886</v>
      </c>
      <c r="E143" s="59">
        <v>45.851647626536959</v>
      </c>
      <c r="F143" s="59">
        <v>28.217897360983955</v>
      </c>
      <c r="G143" s="59">
        <v>7.4725789739892416</v>
      </c>
    </row>
    <row r="144" spans="1:7" x14ac:dyDescent="0.2">
      <c r="A144" s="60">
        <v>41888</v>
      </c>
      <c r="B144" s="59">
        <v>75.376396308887806</v>
      </c>
      <c r="C144" s="59">
        <v>91.343996878962287</v>
      </c>
      <c r="D144" s="59">
        <v>2.1580731745830497</v>
      </c>
      <c r="E144" s="59">
        <v>42.478290498909175</v>
      </c>
      <c r="F144" s="59">
        <v>27.032268306360059</v>
      </c>
      <c r="G144" s="59">
        <v>7.6216511586805664</v>
      </c>
    </row>
    <row r="145" spans="1:7" x14ac:dyDescent="0.2">
      <c r="A145" s="60">
        <v>41889</v>
      </c>
      <c r="B145" s="59">
        <v>77.019835510401549</v>
      </c>
      <c r="C145" s="59">
        <v>91.19295855818099</v>
      </c>
      <c r="D145" s="59">
        <v>1.9314878366427417</v>
      </c>
      <c r="E145" s="59">
        <v>39.781618587471641</v>
      </c>
      <c r="F145" s="59">
        <v>27.214947896643217</v>
      </c>
      <c r="G145" s="59">
        <v>7.2430725192120775</v>
      </c>
    </row>
    <row r="146" spans="1:7" x14ac:dyDescent="0.2">
      <c r="A146" s="60">
        <v>41890</v>
      </c>
      <c r="B146" s="59">
        <v>74.838709677419345</v>
      </c>
      <c r="C146" s="59">
        <v>88.867868166882232</v>
      </c>
      <c r="D146" s="59">
        <v>1.9690351351687707</v>
      </c>
      <c r="E146" s="59">
        <v>43.102998702797635</v>
      </c>
      <c r="F146" s="59">
        <v>25.672137534782461</v>
      </c>
      <c r="G146" s="59">
        <v>7.3709981263579056</v>
      </c>
    </row>
    <row r="147" spans="1:7" x14ac:dyDescent="0.2">
      <c r="A147" s="60">
        <v>41912</v>
      </c>
      <c r="B147" s="59">
        <v>75.060532687651332</v>
      </c>
      <c r="C147" s="59">
        <v>88.901886984385399</v>
      </c>
      <c r="D147" s="59">
        <v>2.1716241737449793</v>
      </c>
      <c r="E147" s="59">
        <v>42.875086049418613</v>
      </c>
      <c r="F147" s="59">
        <v>25.826430342440837</v>
      </c>
      <c r="G147" s="59">
        <v>7.189563109972628</v>
      </c>
    </row>
    <row r="148" spans="1:7" x14ac:dyDescent="0.2">
      <c r="A148" s="60">
        <v>41913</v>
      </c>
      <c r="B148" s="59">
        <v>75.307473982970677</v>
      </c>
      <c r="C148" s="59">
        <v>87.081832218219304</v>
      </c>
      <c r="D148" s="59">
        <v>2.0075292629953685</v>
      </c>
      <c r="E148" s="59">
        <v>39.566942293074007</v>
      </c>
      <c r="F148" s="59">
        <v>24.566466136680685</v>
      </c>
      <c r="G148" s="59">
        <v>6.6913626094596772</v>
      </c>
    </row>
    <row r="149" spans="1:7" x14ac:dyDescent="0.2">
      <c r="A149" s="60">
        <v>41914</v>
      </c>
      <c r="B149" s="59">
        <v>75.876288659793815</v>
      </c>
      <c r="C149" s="59">
        <v>91.987891019172551</v>
      </c>
      <c r="D149" s="59">
        <v>2.1934144661957617</v>
      </c>
      <c r="E149" s="59">
        <v>42.356976817965673</v>
      </c>
      <c r="F149" s="59">
        <v>29.457473654104845</v>
      </c>
      <c r="G149" s="59">
        <v>7.3840935727296833</v>
      </c>
    </row>
    <row r="150" spans="1:7" x14ac:dyDescent="0.2">
      <c r="A150" s="60">
        <v>41915</v>
      </c>
      <c r="B150" s="59">
        <v>75.660279647850857</v>
      </c>
      <c r="C150" s="59">
        <v>91.911620615324381</v>
      </c>
      <c r="D150" s="59">
        <v>2.2060103283852648</v>
      </c>
      <c r="E150" s="59">
        <v>42.770509876891282</v>
      </c>
      <c r="F150" s="59">
        <v>28.829367644961152</v>
      </c>
      <c r="G150" s="59">
        <v>7.4341605739711714</v>
      </c>
    </row>
    <row r="151" spans="1:7" x14ac:dyDescent="0.2">
      <c r="A151" s="60">
        <v>41916</v>
      </c>
      <c r="B151" s="59">
        <v>76.322967812329509</v>
      </c>
      <c r="C151" s="59">
        <v>92.02784411361209</v>
      </c>
      <c r="D151" s="59">
        <v>2.1516993421065997</v>
      </c>
      <c r="E151" s="59">
        <v>42.126482327762979</v>
      </c>
      <c r="F151" s="59">
        <v>28.610496835787604</v>
      </c>
      <c r="G151" s="59">
        <v>7.5329940992342932</v>
      </c>
    </row>
    <row r="152" spans="1:7" x14ac:dyDescent="0.2">
      <c r="A152" s="60">
        <v>41917</v>
      </c>
      <c r="B152" s="59">
        <v>70.227867015315638</v>
      </c>
      <c r="C152" s="59">
        <v>92.510192782000189</v>
      </c>
      <c r="D152" s="59">
        <v>2.1286442717320155</v>
      </c>
      <c r="E152" s="59">
        <v>44.167867054869454</v>
      </c>
      <c r="F152" s="59">
        <v>29.168873672089386</v>
      </c>
      <c r="G152" s="59">
        <v>7.5015815458700388</v>
      </c>
    </row>
    <row r="153" spans="1:7" x14ac:dyDescent="0.2">
      <c r="A153" s="60">
        <v>41918</v>
      </c>
      <c r="B153" s="59">
        <v>55.783910745742801</v>
      </c>
      <c r="C153" s="59">
        <v>92.119432207537997</v>
      </c>
      <c r="D153" s="59">
        <v>2.2372034999999997</v>
      </c>
      <c r="E153" s="59">
        <v>47.459979150623269</v>
      </c>
      <c r="F153" s="59">
        <v>31.784968888608912</v>
      </c>
      <c r="G153" s="59">
        <v>7.8658835046501245</v>
      </c>
    </row>
    <row r="154" spans="1:7" x14ac:dyDescent="0.2">
      <c r="A154" s="60">
        <v>42136</v>
      </c>
      <c r="B154" s="58">
        <v>48.426758328926489</v>
      </c>
      <c r="C154" s="59">
        <v>89.880862614990207</v>
      </c>
      <c r="D154" s="59">
        <v>1.8859845211883579</v>
      </c>
      <c r="E154" s="59">
        <v>36.683820982874551</v>
      </c>
      <c r="F154" s="59">
        <v>19.296682441897204</v>
      </c>
      <c r="G154" s="59">
        <v>6.1538096255777779</v>
      </c>
    </row>
    <row r="155" spans="1:7" x14ac:dyDescent="0.2">
      <c r="A155" s="60">
        <v>42137</v>
      </c>
      <c r="B155" s="58">
        <v>49.97547015535568</v>
      </c>
      <c r="C155" s="59">
        <v>89.671522142926904</v>
      </c>
      <c r="D155" s="59">
        <v>1.9608955973213396</v>
      </c>
      <c r="E155" s="59">
        <v>35.156043309327337</v>
      </c>
      <c r="F155" s="59">
        <v>18.220358870415239</v>
      </c>
      <c r="G155" s="59">
        <v>6.4564547911100467</v>
      </c>
    </row>
    <row r="156" spans="1:7" x14ac:dyDescent="0.2">
      <c r="A156" s="60">
        <v>42138</v>
      </c>
      <c r="B156" s="58">
        <v>51.126966109939993</v>
      </c>
      <c r="C156" s="59">
        <v>89.72442099091181</v>
      </c>
      <c r="D156" s="59">
        <v>1.8390585773233667</v>
      </c>
      <c r="E156" s="59">
        <v>37.863519697904188</v>
      </c>
      <c r="F156" s="59">
        <v>19.293160819049291</v>
      </c>
      <c r="G156" s="59">
        <v>5.6905256741036956</v>
      </c>
    </row>
    <row r="157" spans="1:7" x14ac:dyDescent="0.2">
      <c r="A157" s="60">
        <v>42139</v>
      </c>
      <c r="B157" s="58">
        <v>51.303178072977964</v>
      </c>
      <c r="C157" s="59">
        <v>89.63446851433801</v>
      </c>
      <c r="D157" s="59">
        <v>1.799890603487202</v>
      </c>
      <c r="E157" s="59">
        <v>37.633031597842049</v>
      </c>
      <c r="F157" s="59">
        <v>19.211762342778876</v>
      </c>
      <c r="G157" s="59">
        <v>5.4851007679171895</v>
      </c>
    </row>
    <row r="158" spans="1:7" x14ac:dyDescent="0.2">
      <c r="A158" s="60">
        <v>42140</v>
      </c>
      <c r="B158" s="58">
        <v>51.609287429943961</v>
      </c>
      <c r="C158" s="59">
        <v>90.031291908806594</v>
      </c>
      <c r="D158" s="59">
        <v>1.8959068547161413</v>
      </c>
      <c r="E158" s="59">
        <v>36.649336091903706</v>
      </c>
      <c r="F158" s="59">
        <v>18.334619813672774</v>
      </c>
      <c r="G158" s="59">
        <v>6.1979521474994383</v>
      </c>
    </row>
    <row r="159" spans="1:7" x14ac:dyDescent="0.2">
      <c r="A159" s="60">
        <v>42141</v>
      </c>
      <c r="B159" s="58">
        <v>52.867355043685471</v>
      </c>
      <c r="C159" s="59">
        <v>90.033709511944906</v>
      </c>
      <c r="D159" s="59">
        <v>1.9941102646196691</v>
      </c>
      <c r="E159" s="59">
        <v>35.40574429991895</v>
      </c>
      <c r="F159" s="59">
        <v>18.240945934229956</v>
      </c>
      <c r="G159" s="59">
        <v>5.929231541457832</v>
      </c>
    </row>
    <row r="160" spans="1:7" x14ac:dyDescent="0.2">
      <c r="A160" s="60">
        <v>42142</v>
      </c>
      <c r="B160" s="58">
        <v>57.100823852491175</v>
      </c>
      <c r="C160" s="59">
        <v>90.211270994754202</v>
      </c>
      <c r="D160" s="59">
        <v>1.8333699752153596</v>
      </c>
      <c r="E160" s="59">
        <v>38.966771321272233</v>
      </c>
      <c r="F160" s="59">
        <v>20.162717794425134</v>
      </c>
      <c r="G160" s="59">
        <v>6.2386831136946395</v>
      </c>
    </row>
    <row r="161" spans="1:7" x14ac:dyDescent="0.2">
      <c r="A161" s="60">
        <v>42143</v>
      </c>
      <c r="B161" s="58">
        <v>49.992676138860396</v>
      </c>
      <c r="C161" s="59">
        <v>90.277288510895303</v>
      </c>
      <c r="D161" s="59">
        <v>1.8323657984751653</v>
      </c>
      <c r="E161" s="59">
        <v>38.47903376852868</v>
      </c>
      <c r="F161" s="59">
        <v>20.017975871894947</v>
      </c>
      <c r="G161" s="59">
        <v>5.8834023764083119</v>
      </c>
    </row>
    <row r="162" spans="1:7" x14ac:dyDescent="0.2">
      <c r="A162" s="60">
        <v>42178</v>
      </c>
      <c r="B162" s="58">
        <v>37.203353701861587</v>
      </c>
      <c r="C162" s="59">
        <v>93.08978032473739</v>
      </c>
      <c r="D162" s="59">
        <v>2.0552524607211091</v>
      </c>
      <c r="E162" s="59">
        <v>45.03685370152828</v>
      </c>
      <c r="F162" s="59">
        <v>30.069281789987375</v>
      </c>
      <c r="G162" s="59">
        <v>6.8283621097802021</v>
      </c>
    </row>
    <row r="163" spans="1:7" x14ac:dyDescent="0.2">
      <c r="A163" s="60">
        <v>42179</v>
      </c>
      <c r="B163" s="58">
        <v>36.986842105263158</v>
      </c>
      <c r="C163" s="59">
        <v>92.826614861583323</v>
      </c>
      <c r="D163" s="59">
        <v>1.9098904278533273</v>
      </c>
      <c r="E163" s="59">
        <v>46.597667741549941</v>
      </c>
      <c r="F163" s="59">
        <v>30.337001932821799</v>
      </c>
      <c r="G163" s="59">
        <v>7.7904026459843649</v>
      </c>
    </row>
    <row r="164" spans="1:7" x14ac:dyDescent="0.2">
      <c r="A164" s="60">
        <v>42180</v>
      </c>
      <c r="B164" s="58">
        <v>38.531571218795889</v>
      </c>
      <c r="C164" s="59">
        <v>92.755417956656487</v>
      </c>
      <c r="D164" s="59">
        <v>2.2313632916408705</v>
      </c>
      <c r="E164" s="59">
        <v>42.379236168794819</v>
      </c>
      <c r="F164" s="59">
        <v>28.846978317952722</v>
      </c>
      <c r="G164" s="59">
        <v>7.6865428915579184</v>
      </c>
    </row>
    <row r="165" spans="1:7" x14ac:dyDescent="0.2">
      <c r="A165" s="60">
        <v>42181</v>
      </c>
      <c r="B165" s="58">
        <v>33.28461819510413</v>
      </c>
      <c r="C165" s="59">
        <v>92.638154733301192</v>
      </c>
      <c r="D165" s="59">
        <v>2.1534739559826983</v>
      </c>
      <c r="E165" s="59">
        <v>45.521764273338732</v>
      </c>
      <c r="F165" s="59">
        <v>30.571745454057204</v>
      </c>
      <c r="G165" s="59">
        <v>7.4475556400197229</v>
      </c>
    </row>
    <row r="166" spans="1:7" x14ac:dyDescent="0.2">
      <c r="A166" s="60">
        <v>42182</v>
      </c>
      <c r="B166" s="58">
        <v>35.472487256567781</v>
      </c>
      <c r="C166" s="59">
        <v>92.468640240842959</v>
      </c>
      <c r="D166" s="59">
        <v>2.2218198433517315</v>
      </c>
      <c r="E166" s="59">
        <v>42.87090729927499</v>
      </c>
      <c r="F166" s="59">
        <v>28.709284447993575</v>
      </c>
      <c r="G166" s="59">
        <v>7.9013594746691656</v>
      </c>
    </row>
    <row r="167" spans="1:7" x14ac:dyDescent="0.2">
      <c r="A167" s="60">
        <v>42183</v>
      </c>
      <c r="B167" s="58">
        <v>34.998088928525931</v>
      </c>
      <c r="C167" s="59">
        <v>92.934808872565497</v>
      </c>
      <c r="D167" s="59">
        <v>1.977029140240659</v>
      </c>
      <c r="E167" s="59">
        <v>43.401322223666995</v>
      </c>
      <c r="F167" s="59">
        <v>29.10438883576095</v>
      </c>
      <c r="G167" s="59">
        <v>6.9971696817018492</v>
      </c>
    </row>
    <row r="168" spans="1:7" x14ac:dyDescent="0.2">
      <c r="A168" s="60">
        <v>42184</v>
      </c>
      <c r="B168" s="58">
        <v>34.128753113937321</v>
      </c>
      <c r="C168" s="59">
        <v>92.675306049275235</v>
      </c>
      <c r="D168" s="59">
        <v>2.0171707114685242</v>
      </c>
      <c r="E168" s="59">
        <v>46.456538068618258</v>
      </c>
      <c r="F168" s="59">
        <v>32.243921891093208</v>
      </c>
      <c r="G168" s="59">
        <v>7.1964228843261679</v>
      </c>
    </row>
    <row r="169" spans="1:7" x14ac:dyDescent="0.2">
      <c r="A169" s="60">
        <v>42206</v>
      </c>
      <c r="B169" s="58">
        <v>38.057776631416047</v>
      </c>
      <c r="C169" s="59">
        <v>91.671007396603727</v>
      </c>
      <c r="D169" s="59">
        <v>2.393026729294716</v>
      </c>
      <c r="E169" s="59">
        <v>38.09476390678438</v>
      </c>
      <c r="F169" s="59">
        <v>26.108095568815159</v>
      </c>
      <c r="G169" s="59">
        <v>8.3181005773977912</v>
      </c>
    </row>
    <row r="170" spans="1:7" x14ac:dyDescent="0.2">
      <c r="A170" s="60">
        <v>42207</v>
      </c>
      <c r="B170" s="58">
        <v>37.59621877110061</v>
      </c>
      <c r="C170" s="59">
        <v>91.322674418604564</v>
      </c>
      <c r="D170" s="59">
        <v>2.274756497093021</v>
      </c>
      <c r="E170" s="59">
        <v>40.885768864141482</v>
      </c>
      <c r="F170" s="59">
        <v>27.521892874712755</v>
      </c>
      <c r="G170" s="59">
        <v>7.9686112707318975</v>
      </c>
    </row>
    <row r="171" spans="1:7" x14ac:dyDescent="0.2">
      <c r="A171" s="60">
        <v>42208</v>
      </c>
      <c r="B171" s="58">
        <v>37.329615861214371</v>
      </c>
      <c r="C171" s="59">
        <v>90.934147061718662</v>
      </c>
      <c r="D171" s="59">
        <v>2.2414307895462149</v>
      </c>
      <c r="E171" s="59">
        <v>42.757956172412747</v>
      </c>
      <c r="F171" s="59">
        <v>28.570727229816573</v>
      </c>
      <c r="G171" s="59">
        <v>7.5681485717770691</v>
      </c>
    </row>
    <row r="172" spans="1:7" x14ac:dyDescent="0.2">
      <c r="A172" s="60">
        <v>42209</v>
      </c>
      <c r="B172" s="58">
        <v>34.841448852328519</v>
      </c>
      <c r="C172" s="59">
        <v>91.019393336648463</v>
      </c>
      <c r="D172" s="59">
        <v>2.3686764045748392</v>
      </c>
      <c r="E172" s="59">
        <v>46.019191744217899</v>
      </c>
      <c r="F172" s="59">
        <v>31.989898494892294</v>
      </c>
      <c r="G172" s="59">
        <v>8.097150406726314</v>
      </c>
    </row>
    <row r="173" spans="1:7" x14ac:dyDescent="0.2">
      <c r="A173" s="60">
        <v>42210</v>
      </c>
      <c r="B173" s="58">
        <v>38.920384520581713</v>
      </c>
      <c r="C173" s="59">
        <v>91.520367744144011</v>
      </c>
      <c r="D173" s="59">
        <v>2.3380031096875165</v>
      </c>
      <c r="E173" s="59">
        <v>44.818096600883081</v>
      </c>
      <c r="F173" s="59">
        <v>29.273097447978287</v>
      </c>
      <c r="G173" s="59">
        <v>7.8590525580085222</v>
      </c>
    </row>
    <row r="174" spans="1:7" x14ac:dyDescent="0.2">
      <c r="A174" s="60">
        <v>42211</v>
      </c>
      <c r="B174" s="58">
        <v>39.182282793867131</v>
      </c>
      <c r="C174" s="59">
        <v>90.767681852504438</v>
      </c>
      <c r="D174" s="59">
        <v>2.3099385663730185</v>
      </c>
      <c r="E174" s="59">
        <v>37.562896753733035</v>
      </c>
      <c r="F174" s="59">
        <v>26.618220075357574</v>
      </c>
      <c r="G174" s="59">
        <v>7.4661158896044117</v>
      </c>
    </row>
    <row r="175" spans="1:7" x14ac:dyDescent="0.2">
      <c r="A175" s="60">
        <v>42212</v>
      </c>
      <c r="B175" s="58">
        <v>35.91055734786962</v>
      </c>
      <c r="C175" s="59">
        <v>91.032662816172021</v>
      </c>
      <c r="D175" s="59">
        <v>2.2124787745966925</v>
      </c>
      <c r="E175" s="59">
        <v>38.338888485632395</v>
      </c>
      <c r="F175" s="59">
        <v>24.899982489851421</v>
      </c>
      <c r="G175" s="59">
        <v>7.8957826441829697</v>
      </c>
    </row>
    <row r="176" spans="1:7" x14ac:dyDescent="0.2">
      <c r="A176" s="63">
        <v>42290</v>
      </c>
      <c r="B176" s="58">
        <v>37.881905968022799</v>
      </c>
      <c r="C176" s="58">
        <v>90.561001650004997</v>
      </c>
      <c r="D176" s="58">
        <v>1.8185360035183955</v>
      </c>
      <c r="E176" s="58">
        <v>40.978033038818737</v>
      </c>
      <c r="F176" s="58">
        <v>25.22566235444976</v>
      </c>
      <c r="G176" s="58">
        <v>7.5900223235951385</v>
      </c>
    </row>
    <row r="177" spans="1:7" x14ac:dyDescent="0.2">
      <c r="A177" s="63">
        <v>42291</v>
      </c>
      <c r="B177" s="58">
        <v>35.443455324760961</v>
      </c>
      <c r="C177" s="58">
        <v>89.716149416501068</v>
      </c>
      <c r="D177" s="58">
        <v>2.0153781975233152</v>
      </c>
      <c r="E177" s="58">
        <v>38.517308881272854</v>
      </c>
      <c r="F177" s="58">
        <v>24.009073832447562</v>
      </c>
      <c r="G177" s="58">
        <v>7.9243744585435447</v>
      </c>
    </row>
    <row r="178" spans="1:7" x14ac:dyDescent="0.2">
      <c r="A178" s="63">
        <v>42292</v>
      </c>
      <c r="B178" s="58">
        <v>37.473620741634008</v>
      </c>
      <c r="C178" s="58">
        <v>90.82111292154255</v>
      </c>
      <c r="D178" s="58">
        <v>1.9354950949488978</v>
      </c>
      <c r="E178" s="58">
        <v>41.72370701061493</v>
      </c>
      <c r="F178" s="58">
        <v>24.641822405386961</v>
      </c>
      <c r="G178" s="58">
        <v>7.9988149903719243</v>
      </c>
    </row>
    <row r="179" spans="1:7" x14ac:dyDescent="0.2">
      <c r="A179" s="63">
        <v>42293</v>
      </c>
      <c r="B179" s="58">
        <v>34.612913588178593</v>
      </c>
      <c r="C179" s="58">
        <v>89.560114409705037</v>
      </c>
      <c r="D179" s="58">
        <v>2.0121493294457031</v>
      </c>
      <c r="E179" s="58">
        <v>38.467308293762699</v>
      </c>
      <c r="F179" s="58">
        <v>24.298035481956717</v>
      </c>
      <c r="G179" s="58">
        <v>7.6832034717427398</v>
      </c>
    </row>
    <row r="180" spans="1:7" x14ac:dyDescent="0.2">
      <c r="A180" s="63">
        <v>42294</v>
      </c>
      <c r="B180" s="58">
        <v>37.088906372934694</v>
      </c>
      <c r="C180" s="58">
        <v>89.658624486935622</v>
      </c>
      <c r="D180" s="58">
        <v>2.1460083161477623</v>
      </c>
      <c r="E180" s="58">
        <v>38.294827232190883</v>
      </c>
      <c r="F180" s="58">
        <v>23.748682295041458</v>
      </c>
      <c r="G180" s="58">
        <v>8.5343878266091195</v>
      </c>
    </row>
    <row r="181" spans="1:7" x14ac:dyDescent="0.2">
      <c r="A181" s="63">
        <v>42295</v>
      </c>
      <c r="B181" s="57" t="s">
        <v>16</v>
      </c>
      <c r="C181" s="64" t="s">
        <v>16</v>
      </c>
      <c r="D181" s="57" t="s">
        <v>16</v>
      </c>
      <c r="E181" s="57" t="s">
        <v>16</v>
      </c>
      <c r="F181" s="57" t="s">
        <v>16</v>
      </c>
      <c r="G181" s="64" t="s">
        <v>16</v>
      </c>
    </row>
    <row r="182" spans="1:7" x14ac:dyDescent="0.2">
      <c r="A182" s="63">
        <v>42296</v>
      </c>
      <c r="B182" s="58">
        <v>35.578020544594814</v>
      </c>
      <c r="C182" s="58">
        <v>89.970104633781673</v>
      </c>
      <c r="D182" s="58">
        <v>1.940142777204781</v>
      </c>
      <c r="E182" s="58">
        <v>41.079943492986786</v>
      </c>
      <c r="F182" s="58">
        <v>24.109801519062621</v>
      </c>
      <c r="G182" s="58">
        <v>7.3044344793223415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65"/>
  <sheetViews>
    <sheetView topLeftCell="A1678" zoomScale="89" zoomScaleNormal="125" workbookViewId="0">
      <selection activeCell="A7" sqref="A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28</v>
      </c>
      <c r="D1" t="s">
        <v>29</v>
      </c>
      <c r="E1" t="s">
        <v>30</v>
      </c>
      <c r="F1" t="s">
        <v>31</v>
      </c>
      <c r="G1" t="s">
        <v>4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13</v>
      </c>
    </row>
    <row r="2" spans="1:14" x14ac:dyDescent="0.2">
      <c r="A2" s="21">
        <v>40442</v>
      </c>
      <c r="B2">
        <v>1</v>
      </c>
      <c r="C2">
        <v>142</v>
      </c>
      <c r="D2" s="22">
        <v>9.0800000000000006E-2</v>
      </c>
      <c r="E2" s="23">
        <f>C2-D2</f>
        <v>141.9092</v>
      </c>
      <c r="F2" s="24">
        <f>E2/2.205</f>
        <v>64.357913832199543</v>
      </c>
      <c r="G2" s="25">
        <v>38.522120548494634</v>
      </c>
      <c r="H2" s="26">
        <v>2.3780420633973334</v>
      </c>
      <c r="I2" s="27">
        <v>39.674732396941295</v>
      </c>
      <c r="J2" s="28">
        <v>0.38</v>
      </c>
      <c r="K2" s="29" t="s">
        <v>16</v>
      </c>
      <c r="L2" s="30">
        <f t="shared" ref="L2:L65" si="0">F2*(G2/100)*(H2/100)</f>
        <v>0.58956497665311347</v>
      </c>
      <c r="M2" s="30">
        <f t="shared" ref="M2:M66" si="1">F2*(G2/100)*(J2/100)</f>
        <v>9.42097259659576E-2</v>
      </c>
      <c r="N2" t="s">
        <v>16</v>
      </c>
    </row>
    <row r="3" spans="1:14" x14ac:dyDescent="0.2">
      <c r="A3" s="21">
        <v>40442</v>
      </c>
      <c r="B3">
        <v>2</v>
      </c>
      <c r="C3">
        <v>142</v>
      </c>
      <c r="D3" s="22">
        <v>0</v>
      </c>
      <c r="E3" s="23">
        <f t="shared" ref="E3:E66" si="2">C3-D3</f>
        <v>142</v>
      </c>
      <c r="F3" s="24">
        <f t="shared" ref="F3:F66" si="3">E3/2.205</f>
        <v>64.399092970521536</v>
      </c>
      <c r="G3" s="25">
        <v>38.522120548494634</v>
      </c>
      <c r="H3" s="26">
        <v>2.3780420633973334</v>
      </c>
      <c r="I3" s="27">
        <v>39.674732396941295</v>
      </c>
      <c r="J3" s="28">
        <v>0.38</v>
      </c>
      <c r="K3" s="29" t="s">
        <v>16</v>
      </c>
      <c r="L3" s="30">
        <f t="shared" si="0"/>
        <v>0.58994220730398106</v>
      </c>
      <c r="M3" s="30">
        <f t="shared" si="1"/>
        <v>9.4270005659717465E-2</v>
      </c>
      <c r="N3" t="s">
        <v>16</v>
      </c>
    </row>
    <row r="4" spans="1:14" x14ac:dyDescent="0.2">
      <c r="A4" s="21">
        <v>40442</v>
      </c>
      <c r="B4">
        <v>3</v>
      </c>
      <c r="C4">
        <v>142</v>
      </c>
      <c r="D4" s="22">
        <v>0</v>
      </c>
      <c r="E4" s="23">
        <f t="shared" si="2"/>
        <v>142</v>
      </c>
      <c r="F4" s="24">
        <f t="shared" si="3"/>
        <v>64.399092970521536</v>
      </c>
      <c r="G4" s="25">
        <v>38.522120548494634</v>
      </c>
      <c r="H4" s="26">
        <v>2.3780420633973334</v>
      </c>
      <c r="I4" s="27">
        <v>39.674732396941295</v>
      </c>
      <c r="J4" s="28">
        <v>0.38</v>
      </c>
      <c r="K4" s="29" t="s">
        <v>16</v>
      </c>
      <c r="L4" s="30">
        <f t="shared" si="0"/>
        <v>0.58994220730398106</v>
      </c>
      <c r="M4" s="30">
        <f t="shared" si="1"/>
        <v>9.4270005659717465E-2</v>
      </c>
      <c r="N4" t="s">
        <v>16</v>
      </c>
    </row>
    <row r="5" spans="1:14" x14ac:dyDescent="0.2">
      <c r="A5" s="21">
        <v>40442</v>
      </c>
      <c r="B5">
        <v>4</v>
      </c>
      <c r="C5">
        <v>142</v>
      </c>
      <c r="D5" s="22">
        <v>0</v>
      </c>
      <c r="E5" s="23">
        <f t="shared" si="2"/>
        <v>142</v>
      </c>
      <c r="F5" s="24">
        <f t="shared" si="3"/>
        <v>64.399092970521536</v>
      </c>
      <c r="G5" s="25">
        <v>38.522120548494634</v>
      </c>
      <c r="H5" s="26">
        <v>2.3780420633973334</v>
      </c>
      <c r="I5" s="27">
        <v>39.674732396941295</v>
      </c>
      <c r="J5" s="28">
        <v>0.38</v>
      </c>
      <c r="K5" s="29" t="s">
        <v>16</v>
      </c>
      <c r="L5" s="30">
        <f t="shared" si="0"/>
        <v>0.58994220730398106</v>
      </c>
      <c r="M5" s="30">
        <f t="shared" si="1"/>
        <v>9.4270005659717465E-2</v>
      </c>
      <c r="N5" t="s">
        <v>16</v>
      </c>
    </row>
    <row r="6" spans="1:14" x14ac:dyDescent="0.2">
      <c r="A6" s="21">
        <v>40442</v>
      </c>
      <c r="B6">
        <v>5</v>
      </c>
      <c r="C6">
        <v>142</v>
      </c>
      <c r="D6" s="22">
        <v>0.20884000000000003</v>
      </c>
      <c r="E6" s="23">
        <f t="shared" si="2"/>
        <v>141.79115999999999</v>
      </c>
      <c r="F6" s="24">
        <f t="shared" si="3"/>
        <v>64.304380952380953</v>
      </c>
      <c r="G6" s="25">
        <v>38.522120548494634</v>
      </c>
      <c r="H6" s="26">
        <v>2.3780420633973334</v>
      </c>
      <c r="I6" s="27">
        <v>39.674732396941295</v>
      </c>
      <c r="J6" s="28">
        <v>0.38</v>
      </c>
      <c r="K6" s="29" t="s">
        <v>16</v>
      </c>
      <c r="L6" s="30">
        <f t="shared" si="0"/>
        <v>0.58907457680698561</v>
      </c>
      <c r="M6" s="30">
        <f t="shared" si="1"/>
        <v>9.4131362364069771E-2</v>
      </c>
      <c r="N6" t="s">
        <v>16</v>
      </c>
    </row>
    <row r="7" spans="1:14" x14ac:dyDescent="0.2">
      <c r="A7" s="21">
        <v>40442</v>
      </c>
      <c r="B7">
        <v>6</v>
      </c>
      <c r="C7">
        <v>142</v>
      </c>
      <c r="D7" s="22">
        <v>0</v>
      </c>
      <c r="E7" s="23">
        <f t="shared" si="2"/>
        <v>142</v>
      </c>
      <c r="F7" s="24">
        <f t="shared" si="3"/>
        <v>64.399092970521536</v>
      </c>
      <c r="G7" s="25">
        <v>38.522120548494634</v>
      </c>
      <c r="H7" s="26">
        <v>2.3780420633973334</v>
      </c>
      <c r="I7" s="27">
        <v>39.674732396941295</v>
      </c>
      <c r="J7" s="28">
        <v>0.38</v>
      </c>
      <c r="K7" s="29" t="s">
        <v>16</v>
      </c>
      <c r="L7" s="30">
        <f t="shared" si="0"/>
        <v>0.58994220730398106</v>
      </c>
      <c r="M7" s="30">
        <f t="shared" si="1"/>
        <v>9.4270005659717465E-2</v>
      </c>
      <c r="N7" t="s">
        <v>16</v>
      </c>
    </row>
    <row r="8" spans="1:14" x14ac:dyDescent="0.2">
      <c r="A8" s="21">
        <v>40442</v>
      </c>
      <c r="B8">
        <v>7</v>
      </c>
      <c r="C8">
        <v>142</v>
      </c>
      <c r="D8" s="22">
        <v>0</v>
      </c>
      <c r="E8" s="23">
        <f t="shared" si="2"/>
        <v>142</v>
      </c>
      <c r="F8" s="24">
        <f t="shared" si="3"/>
        <v>64.399092970521536</v>
      </c>
      <c r="G8" s="25">
        <v>38.522120548494634</v>
      </c>
      <c r="H8" s="26">
        <v>2.3780420633973334</v>
      </c>
      <c r="I8" s="27">
        <v>39.674732396941295</v>
      </c>
      <c r="J8" s="28">
        <v>0.38</v>
      </c>
      <c r="K8" s="29" t="s">
        <v>16</v>
      </c>
      <c r="L8" s="30">
        <f t="shared" si="0"/>
        <v>0.58994220730398106</v>
      </c>
      <c r="M8" s="30">
        <f t="shared" si="1"/>
        <v>9.4270005659717465E-2</v>
      </c>
      <c r="N8" t="s">
        <v>16</v>
      </c>
    </row>
    <row r="9" spans="1:14" x14ac:dyDescent="0.2">
      <c r="A9" s="21">
        <v>40442</v>
      </c>
      <c r="B9">
        <v>8</v>
      </c>
      <c r="C9">
        <v>142</v>
      </c>
      <c r="D9" s="22">
        <v>0</v>
      </c>
      <c r="E9" s="23">
        <f t="shared" si="2"/>
        <v>142</v>
      </c>
      <c r="F9" s="24">
        <f t="shared" si="3"/>
        <v>64.399092970521536</v>
      </c>
      <c r="G9" s="25">
        <v>38.522120548494634</v>
      </c>
      <c r="H9" s="26">
        <v>2.3780420633973334</v>
      </c>
      <c r="I9" s="27">
        <v>39.674732396941295</v>
      </c>
      <c r="J9" s="28">
        <v>0.38</v>
      </c>
      <c r="K9" s="29" t="s">
        <v>16</v>
      </c>
      <c r="L9" s="30">
        <f t="shared" si="0"/>
        <v>0.58994220730398106</v>
      </c>
      <c r="M9" s="30">
        <f t="shared" si="1"/>
        <v>9.4270005659717465E-2</v>
      </c>
      <c r="N9" t="s">
        <v>16</v>
      </c>
    </row>
    <row r="10" spans="1:14" x14ac:dyDescent="0.2">
      <c r="A10" s="21">
        <v>40442</v>
      </c>
      <c r="B10">
        <v>9</v>
      </c>
      <c r="C10">
        <v>142</v>
      </c>
      <c r="D10" s="22">
        <v>0.96248000000000011</v>
      </c>
      <c r="E10" s="23">
        <f t="shared" si="2"/>
        <v>141.03752</v>
      </c>
      <c r="F10" s="24">
        <f t="shared" si="3"/>
        <v>63.962594104308387</v>
      </c>
      <c r="G10" s="25">
        <v>38.522120548494634</v>
      </c>
      <c r="H10" s="26">
        <v>2.3780420633973334</v>
      </c>
      <c r="I10" s="27">
        <v>39.674732396941295</v>
      </c>
      <c r="J10" s="28">
        <v>0.38</v>
      </c>
      <c r="K10" s="29" t="s">
        <v>16</v>
      </c>
      <c r="L10" s="30">
        <f t="shared" si="0"/>
        <v>0.5859435624047844</v>
      </c>
      <c r="M10" s="30">
        <f t="shared" si="1"/>
        <v>9.3631040905862786E-2</v>
      </c>
      <c r="N10" t="s">
        <v>16</v>
      </c>
    </row>
    <row r="11" spans="1:14" x14ac:dyDescent="0.2">
      <c r="A11" s="21">
        <v>40443</v>
      </c>
      <c r="B11">
        <v>1</v>
      </c>
      <c r="C11">
        <v>142</v>
      </c>
      <c r="D11" s="22">
        <v>0</v>
      </c>
      <c r="E11" s="23">
        <f t="shared" si="2"/>
        <v>142</v>
      </c>
      <c r="F11" s="24">
        <f t="shared" si="3"/>
        <v>64.399092970521536</v>
      </c>
      <c r="G11" s="25">
        <v>38.522120548494634</v>
      </c>
      <c r="H11" s="26">
        <v>2.3780420633973334</v>
      </c>
      <c r="I11" s="27">
        <v>39.674732396941295</v>
      </c>
      <c r="J11" s="28">
        <v>0.38</v>
      </c>
      <c r="K11" s="29" t="s">
        <v>16</v>
      </c>
      <c r="L11" s="30">
        <f t="shared" si="0"/>
        <v>0.58994220730398106</v>
      </c>
      <c r="M11" s="30">
        <f t="shared" si="1"/>
        <v>9.4270005659717465E-2</v>
      </c>
      <c r="N11" t="s">
        <v>16</v>
      </c>
    </row>
    <row r="12" spans="1:14" x14ac:dyDescent="0.2">
      <c r="A12" s="21">
        <v>40443</v>
      </c>
      <c r="B12">
        <v>2</v>
      </c>
      <c r="C12">
        <v>142</v>
      </c>
      <c r="D12" s="22">
        <v>0</v>
      </c>
      <c r="E12" s="23">
        <f t="shared" si="2"/>
        <v>142</v>
      </c>
      <c r="F12" s="24">
        <f t="shared" si="3"/>
        <v>64.399092970521536</v>
      </c>
      <c r="G12" s="25">
        <v>38.522120548494634</v>
      </c>
      <c r="H12" s="26">
        <v>2.3780420633973334</v>
      </c>
      <c r="I12" s="27">
        <v>39.674732396941295</v>
      </c>
      <c r="J12" s="28">
        <v>0.38</v>
      </c>
      <c r="K12" s="29" t="s">
        <v>16</v>
      </c>
      <c r="L12" s="30">
        <f t="shared" si="0"/>
        <v>0.58994220730398106</v>
      </c>
      <c r="M12" s="30">
        <f t="shared" si="1"/>
        <v>9.4270005659717465E-2</v>
      </c>
      <c r="N12" t="s">
        <v>16</v>
      </c>
    </row>
    <row r="13" spans="1:14" x14ac:dyDescent="0.2">
      <c r="A13" s="21">
        <v>40443</v>
      </c>
      <c r="B13">
        <v>3</v>
      </c>
      <c r="C13">
        <v>142</v>
      </c>
      <c r="D13" s="22">
        <v>0</v>
      </c>
      <c r="E13" s="23">
        <f t="shared" si="2"/>
        <v>142</v>
      </c>
      <c r="F13" s="24">
        <f t="shared" si="3"/>
        <v>64.399092970521536</v>
      </c>
      <c r="G13" s="25">
        <v>38.522120548494634</v>
      </c>
      <c r="H13" s="26">
        <v>2.3780420633973334</v>
      </c>
      <c r="I13" s="27">
        <v>39.674732396941295</v>
      </c>
      <c r="J13" s="28">
        <v>0.38</v>
      </c>
      <c r="K13" s="29" t="s">
        <v>16</v>
      </c>
      <c r="L13" s="30">
        <f t="shared" si="0"/>
        <v>0.58994220730398106</v>
      </c>
      <c r="M13" s="30">
        <f t="shared" si="1"/>
        <v>9.4270005659717465E-2</v>
      </c>
      <c r="N13" t="s">
        <v>16</v>
      </c>
    </row>
    <row r="14" spans="1:14" x14ac:dyDescent="0.2">
      <c r="A14" s="21">
        <v>40443</v>
      </c>
      <c r="B14">
        <v>4</v>
      </c>
      <c r="C14">
        <v>142</v>
      </c>
      <c r="D14" s="22">
        <v>0</v>
      </c>
      <c r="E14" s="23">
        <f t="shared" si="2"/>
        <v>142</v>
      </c>
      <c r="F14" s="24">
        <f t="shared" si="3"/>
        <v>64.399092970521536</v>
      </c>
      <c r="G14" s="25">
        <v>38.522120548494634</v>
      </c>
      <c r="H14" s="26">
        <v>2.3780420633973334</v>
      </c>
      <c r="I14" s="27">
        <v>39.674732396941295</v>
      </c>
      <c r="J14" s="28">
        <v>0.38</v>
      </c>
      <c r="K14" s="29" t="s">
        <v>16</v>
      </c>
      <c r="L14" s="30">
        <f t="shared" si="0"/>
        <v>0.58994220730398106</v>
      </c>
      <c r="M14" s="30">
        <f t="shared" si="1"/>
        <v>9.4270005659717465E-2</v>
      </c>
      <c r="N14" t="s">
        <v>16</v>
      </c>
    </row>
    <row r="15" spans="1:14" x14ac:dyDescent="0.2">
      <c r="A15" s="21">
        <v>40443</v>
      </c>
      <c r="B15">
        <v>5</v>
      </c>
      <c r="C15">
        <v>142</v>
      </c>
      <c r="D15" s="22">
        <v>0</v>
      </c>
      <c r="E15" s="23">
        <f t="shared" si="2"/>
        <v>142</v>
      </c>
      <c r="F15" s="24">
        <f t="shared" si="3"/>
        <v>64.399092970521536</v>
      </c>
      <c r="G15" s="25">
        <v>38.522120548494634</v>
      </c>
      <c r="H15" s="26">
        <v>2.3780420633973334</v>
      </c>
      <c r="I15" s="27">
        <v>39.674732396941295</v>
      </c>
      <c r="J15" s="28">
        <v>0.38</v>
      </c>
      <c r="K15" s="29" t="s">
        <v>16</v>
      </c>
      <c r="L15" s="30">
        <f t="shared" si="0"/>
        <v>0.58994220730398106</v>
      </c>
      <c r="M15" s="30">
        <f t="shared" si="1"/>
        <v>9.4270005659717465E-2</v>
      </c>
      <c r="N15" t="s">
        <v>16</v>
      </c>
    </row>
    <row r="16" spans="1:14" x14ac:dyDescent="0.2">
      <c r="A16" s="21">
        <v>40443</v>
      </c>
      <c r="B16">
        <v>6</v>
      </c>
      <c r="C16">
        <v>142</v>
      </c>
      <c r="D16" s="22">
        <v>0</v>
      </c>
      <c r="E16" s="23">
        <f t="shared" si="2"/>
        <v>142</v>
      </c>
      <c r="F16" s="24">
        <f t="shared" si="3"/>
        <v>64.399092970521536</v>
      </c>
      <c r="G16" s="25">
        <v>38.522120548494634</v>
      </c>
      <c r="H16" s="26">
        <v>2.3780420633973334</v>
      </c>
      <c r="I16" s="27">
        <v>39.674732396941295</v>
      </c>
      <c r="J16" s="28">
        <v>0.38</v>
      </c>
      <c r="K16" s="29" t="s">
        <v>16</v>
      </c>
      <c r="L16" s="30">
        <f t="shared" si="0"/>
        <v>0.58994220730398106</v>
      </c>
      <c r="M16" s="30">
        <f t="shared" si="1"/>
        <v>9.4270005659717465E-2</v>
      </c>
      <c r="N16" t="s">
        <v>16</v>
      </c>
    </row>
    <row r="17" spans="1:14" x14ac:dyDescent="0.2">
      <c r="A17" s="21">
        <v>40443</v>
      </c>
      <c r="B17">
        <v>7</v>
      </c>
      <c r="C17">
        <v>142</v>
      </c>
      <c r="D17" s="22">
        <v>0</v>
      </c>
      <c r="E17" s="23">
        <f t="shared" si="2"/>
        <v>142</v>
      </c>
      <c r="F17" s="24">
        <f t="shared" si="3"/>
        <v>64.399092970521536</v>
      </c>
      <c r="G17" s="25">
        <v>38.522120548494634</v>
      </c>
      <c r="H17" s="26">
        <v>2.3780420633973334</v>
      </c>
      <c r="I17" s="27">
        <v>39.674732396941295</v>
      </c>
      <c r="J17" s="28">
        <v>0.38</v>
      </c>
      <c r="K17" s="29" t="s">
        <v>16</v>
      </c>
      <c r="L17" s="30">
        <f t="shared" si="0"/>
        <v>0.58994220730398106</v>
      </c>
      <c r="M17" s="30">
        <f t="shared" si="1"/>
        <v>9.4270005659717465E-2</v>
      </c>
      <c r="N17" t="s">
        <v>16</v>
      </c>
    </row>
    <row r="18" spans="1:14" x14ac:dyDescent="0.2">
      <c r="A18" s="21">
        <v>40443</v>
      </c>
      <c r="B18">
        <v>8</v>
      </c>
      <c r="C18">
        <v>142</v>
      </c>
      <c r="D18" s="22">
        <v>0</v>
      </c>
      <c r="E18" s="23">
        <f t="shared" si="2"/>
        <v>142</v>
      </c>
      <c r="F18" s="24">
        <f t="shared" si="3"/>
        <v>64.399092970521536</v>
      </c>
      <c r="G18" s="25">
        <v>38.522120548494634</v>
      </c>
      <c r="H18" s="26">
        <v>2.3780420633973334</v>
      </c>
      <c r="I18" s="27">
        <v>39.674732396941295</v>
      </c>
      <c r="J18" s="28">
        <v>0.38</v>
      </c>
      <c r="K18" s="29" t="s">
        <v>16</v>
      </c>
      <c r="L18" s="30">
        <f t="shared" si="0"/>
        <v>0.58994220730398106</v>
      </c>
      <c r="M18" s="30">
        <f t="shared" si="1"/>
        <v>9.4270005659717465E-2</v>
      </c>
      <c r="N18" t="s">
        <v>16</v>
      </c>
    </row>
    <row r="19" spans="1:14" x14ac:dyDescent="0.2">
      <c r="A19" s="21">
        <v>40443</v>
      </c>
      <c r="B19">
        <v>9</v>
      </c>
      <c r="C19">
        <v>142</v>
      </c>
      <c r="D19" s="22">
        <v>0</v>
      </c>
      <c r="E19" s="23">
        <f t="shared" si="2"/>
        <v>142</v>
      </c>
      <c r="F19" s="24">
        <f t="shared" si="3"/>
        <v>64.399092970521536</v>
      </c>
      <c r="G19" s="25">
        <v>38.522120548494634</v>
      </c>
      <c r="H19" s="26">
        <v>2.3780420633973334</v>
      </c>
      <c r="I19" s="27">
        <v>39.674732396941295</v>
      </c>
      <c r="J19" s="28">
        <v>0.38</v>
      </c>
      <c r="K19" s="29" t="s">
        <v>16</v>
      </c>
      <c r="L19" s="30">
        <f t="shared" si="0"/>
        <v>0.58994220730398106</v>
      </c>
      <c r="M19" s="30">
        <f t="shared" si="1"/>
        <v>9.4270005659717465E-2</v>
      </c>
      <c r="N19" t="s">
        <v>16</v>
      </c>
    </row>
    <row r="20" spans="1:14" x14ac:dyDescent="0.2">
      <c r="A20" s="21">
        <v>40444</v>
      </c>
      <c r="B20">
        <v>1</v>
      </c>
      <c r="C20">
        <v>142</v>
      </c>
      <c r="D20" s="22">
        <v>0</v>
      </c>
      <c r="E20" s="23">
        <f t="shared" si="2"/>
        <v>142</v>
      </c>
      <c r="F20" s="24">
        <f t="shared" si="3"/>
        <v>64.399092970521536</v>
      </c>
      <c r="G20" s="25">
        <v>39.5026465963509</v>
      </c>
      <c r="H20" s="26">
        <v>2.3322254233877739</v>
      </c>
      <c r="I20" s="27">
        <v>37.812336712036824</v>
      </c>
      <c r="J20" s="28">
        <v>0.38</v>
      </c>
      <c r="K20" s="29" t="s">
        <v>16</v>
      </c>
      <c r="L20" s="30">
        <f t="shared" si="0"/>
        <v>0.59330289746040432</v>
      </c>
      <c r="M20" s="30">
        <f t="shared" si="1"/>
        <v>9.6669515208122198E-2</v>
      </c>
      <c r="N20" t="s">
        <v>16</v>
      </c>
    </row>
    <row r="21" spans="1:14" x14ac:dyDescent="0.2">
      <c r="A21" s="21">
        <v>40444</v>
      </c>
      <c r="B21">
        <v>2</v>
      </c>
      <c r="C21">
        <v>142</v>
      </c>
      <c r="D21" s="22">
        <v>0</v>
      </c>
      <c r="E21" s="23">
        <f t="shared" si="2"/>
        <v>142</v>
      </c>
      <c r="F21" s="24">
        <f t="shared" si="3"/>
        <v>64.399092970521536</v>
      </c>
      <c r="G21" s="25">
        <v>39.5026465963509</v>
      </c>
      <c r="H21" s="26">
        <v>2.3322254233877739</v>
      </c>
      <c r="I21" s="27">
        <v>37.812336712036824</v>
      </c>
      <c r="J21" s="28">
        <v>0.38</v>
      </c>
      <c r="K21" s="29" t="s">
        <v>16</v>
      </c>
      <c r="L21" s="30">
        <f t="shared" si="0"/>
        <v>0.59330289746040432</v>
      </c>
      <c r="M21" s="30">
        <f t="shared" si="1"/>
        <v>9.6669515208122198E-2</v>
      </c>
      <c r="N21" t="s">
        <v>16</v>
      </c>
    </row>
    <row r="22" spans="1:14" x14ac:dyDescent="0.2">
      <c r="A22" s="21">
        <v>40444</v>
      </c>
      <c r="B22">
        <v>3</v>
      </c>
      <c r="C22">
        <v>142</v>
      </c>
      <c r="D22" s="22">
        <v>0</v>
      </c>
      <c r="E22" s="23">
        <f t="shared" si="2"/>
        <v>142</v>
      </c>
      <c r="F22" s="24">
        <f t="shared" si="3"/>
        <v>64.399092970521536</v>
      </c>
      <c r="G22" s="25">
        <v>39.5026465963509</v>
      </c>
      <c r="H22" s="26">
        <v>2.3322254233877739</v>
      </c>
      <c r="I22" s="27">
        <v>37.812336712036824</v>
      </c>
      <c r="J22" s="28">
        <v>0.38</v>
      </c>
      <c r="K22" s="29" t="s">
        <v>16</v>
      </c>
      <c r="L22" s="30">
        <f t="shared" si="0"/>
        <v>0.59330289746040432</v>
      </c>
      <c r="M22" s="30">
        <f t="shared" si="1"/>
        <v>9.6669515208122198E-2</v>
      </c>
      <c r="N22" t="s">
        <v>16</v>
      </c>
    </row>
    <row r="23" spans="1:14" x14ac:dyDescent="0.2">
      <c r="A23" s="21">
        <v>40444</v>
      </c>
      <c r="B23">
        <v>4</v>
      </c>
      <c r="C23">
        <v>142</v>
      </c>
      <c r="D23" s="22">
        <v>0</v>
      </c>
      <c r="E23" s="23">
        <f t="shared" si="2"/>
        <v>142</v>
      </c>
      <c r="F23" s="24">
        <f t="shared" si="3"/>
        <v>64.399092970521536</v>
      </c>
      <c r="G23" s="25">
        <v>39.5026465963509</v>
      </c>
      <c r="H23" s="26">
        <v>2.3322254233877739</v>
      </c>
      <c r="I23" s="27">
        <v>37.812336712036824</v>
      </c>
      <c r="J23" s="28">
        <v>0.38</v>
      </c>
      <c r="K23" s="29" t="s">
        <v>16</v>
      </c>
      <c r="L23" s="30">
        <f t="shared" si="0"/>
        <v>0.59330289746040432</v>
      </c>
      <c r="M23" s="30">
        <f t="shared" si="1"/>
        <v>9.6669515208122198E-2</v>
      </c>
      <c r="N23" t="s">
        <v>16</v>
      </c>
    </row>
    <row r="24" spans="1:14" x14ac:dyDescent="0.2">
      <c r="A24" s="21">
        <v>40444</v>
      </c>
      <c r="B24">
        <v>5</v>
      </c>
      <c r="C24">
        <v>142</v>
      </c>
      <c r="D24" s="22">
        <v>0</v>
      </c>
      <c r="E24" s="23">
        <f t="shared" si="2"/>
        <v>142</v>
      </c>
      <c r="F24" s="24">
        <f t="shared" si="3"/>
        <v>64.399092970521536</v>
      </c>
      <c r="G24" s="25">
        <v>39.5026465963509</v>
      </c>
      <c r="H24" s="26">
        <v>2.3322254233877739</v>
      </c>
      <c r="I24" s="27">
        <v>37.812336712036824</v>
      </c>
      <c r="J24" s="28">
        <v>0.38</v>
      </c>
      <c r="K24" s="29" t="s">
        <v>16</v>
      </c>
      <c r="L24" s="30">
        <f t="shared" si="0"/>
        <v>0.59330289746040432</v>
      </c>
      <c r="M24" s="30">
        <f t="shared" si="1"/>
        <v>9.6669515208122198E-2</v>
      </c>
      <c r="N24" t="s">
        <v>16</v>
      </c>
    </row>
    <row r="25" spans="1:14" x14ac:dyDescent="0.2">
      <c r="A25" s="21">
        <v>40444</v>
      </c>
      <c r="B25">
        <v>6</v>
      </c>
      <c r="C25">
        <v>142</v>
      </c>
      <c r="D25" s="22">
        <v>0</v>
      </c>
      <c r="E25" s="23">
        <f t="shared" si="2"/>
        <v>142</v>
      </c>
      <c r="F25" s="24">
        <f t="shared" si="3"/>
        <v>64.399092970521536</v>
      </c>
      <c r="G25" s="25">
        <v>39.5026465963509</v>
      </c>
      <c r="H25" s="26">
        <v>2.3322254233877739</v>
      </c>
      <c r="I25" s="27">
        <v>37.812336712036824</v>
      </c>
      <c r="J25" s="28">
        <v>0.38</v>
      </c>
      <c r="K25" s="29" t="s">
        <v>16</v>
      </c>
      <c r="L25" s="30">
        <f t="shared" si="0"/>
        <v>0.59330289746040432</v>
      </c>
      <c r="M25" s="30">
        <f t="shared" si="1"/>
        <v>9.6669515208122198E-2</v>
      </c>
      <c r="N25" t="s">
        <v>16</v>
      </c>
    </row>
    <row r="26" spans="1:14" x14ac:dyDescent="0.2">
      <c r="A26" s="21">
        <v>40444</v>
      </c>
      <c r="B26">
        <v>7</v>
      </c>
      <c r="C26">
        <v>142</v>
      </c>
      <c r="D26" s="22">
        <v>0</v>
      </c>
      <c r="E26" s="23">
        <f t="shared" si="2"/>
        <v>142</v>
      </c>
      <c r="F26" s="24">
        <f t="shared" si="3"/>
        <v>64.399092970521536</v>
      </c>
      <c r="G26" s="25">
        <v>39.5026465963509</v>
      </c>
      <c r="H26" s="26">
        <v>2.3322254233877739</v>
      </c>
      <c r="I26" s="27">
        <v>37.812336712036824</v>
      </c>
      <c r="J26" s="28">
        <v>0.38</v>
      </c>
      <c r="K26" s="29" t="s">
        <v>16</v>
      </c>
      <c r="L26" s="30">
        <f t="shared" si="0"/>
        <v>0.59330289746040432</v>
      </c>
      <c r="M26" s="30">
        <f t="shared" si="1"/>
        <v>9.6669515208122198E-2</v>
      </c>
      <c r="N26" t="s">
        <v>16</v>
      </c>
    </row>
    <row r="27" spans="1:14" x14ac:dyDescent="0.2">
      <c r="A27" s="21">
        <v>40444</v>
      </c>
      <c r="B27">
        <v>8</v>
      </c>
      <c r="C27">
        <v>142</v>
      </c>
      <c r="D27" s="22">
        <v>0</v>
      </c>
      <c r="E27" s="23">
        <f t="shared" si="2"/>
        <v>142</v>
      </c>
      <c r="F27" s="24">
        <f t="shared" si="3"/>
        <v>64.399092970521536</v>
      </c>
      <c r="G27" s="25">
        <v>39.5026465963509</v>
      </c>
      <c r="H27" s="26">
        <v>2.3322254233877739</v>
      </c>
      <c r="I27" s="27">
        <v>37.812336712036824</v>
      </c>
      <c r="J27" s="28">
        <v>0.38</v>
      </c>
      <c r="K27" s="29" t="s">
        <v>16</v>
      </c>
      <c r="L27" s="30">
        <f t="shared" si="0"/>
        <v>0.59330289746040432</v>
      </c>
      <c r="M27" s="30">
        <f t="shared" si="1"/>
        <v>9.6669515208122198E-2</v>
      </c>
      <c r="N27" t="s">
        <v>16</v>
      </c>
    </row>
    <row r="28" spans="1:14" x14ac:dyDescent="0.2">
      <c r="A28" s="21">
        <v>40444</v>
      </c>
      <c r="B28">
        <v>9</v>
      </c>
      <c r="C28">
        <v>142</v>
      </c>
      <c r="D28" s="22">
        <v>0</v>
      </c>
      <c r="E28" s="23">
        <f t="shared" si="2"/>
        <v>142</v>
      </c>
      <c r="F28" s="24">
        <f t="shared" si="3"/>
        <v>64.399092970521536</v>
      </c>
      <c r="G28" s="25">
        <v>39.5026465963509</v>
      </c>
      <c r="H28" s="26">
        <v>2.3322254233877739</v>
      </c>
      <c r="I28" s="27">
        <v>37.812336712036824</v>
      </c>
      <c r="J28" s="28">
        <v>0.38</v>
      </c>
      <c r="K28" s="29" t="s">
        <v>16</v>
      </c>
      <c r="L28" s="30">
        <f t="shared" si="0"/>
        <v>0.59330289746040432</v>
      </c>
      <c r="M28" s="30">
        <f t="shared" si="1"/>
        <v>9.6669515208122198E-2</v>
      </c>
      <c r="N28" t="s">
        <v>16</v>
      </c>
    </row>
    <row r="29" spans="1:14" x14ac:dyDescent="0.2">
      <c r="A29" s="21">
        <v>40445</v>
      </c>
      <c r="B29">
        <v>1</v>
      </c>
      <c r="C29">
        <v>142</v>
      </c>
      <c r="D29" s="22">
        <v>0</v>
      </c>
      <c r="E29" s="23">
        <f t="shared" si="2"/>
        <v>142</v>
      </c>
      <c r="F29" s="24">
        <f t="shared" si="3"/>
        <v>64.399092970521536</v>
      </c>
      <c r="G29" s="25">
        <v>40.605899017464488</v>
      </c>
      <c r="H29" s="26">
        <v>2.4813546066109549</v>
      </c>
      <c r="I29" s="27">
        <v>40.163006707197482</v>
      </c>
      <c r="J29" s="28">
        <v>0.38</v>
      </c>
      <c r="K29" s="29" t="s">
        <v>16</v>
      </c>
      <c r="L29" s="30">
        <f t="shared" si="0"/>
        <v>0.64887002769724222</v>
      </c>
      <c r="M29" s="30">
        <f t="shared" si="1"/>
        <v>9.9369356507137574E-2</v>
      </c>
      <c r="N29" t="s">
        <v>16</v>
      </c>
    </row>
    <row r="30" spans="1:14" x14ac:dyDescent="0.2">
      <c r="A30" s="21">
        <v>40445</v>
      </c>
      <c r="B30">
        <v>2</v>
      </c>
      <c r="C30">
        <v>142</v>
      </c>
      <c r="D30" s="22">
        <v>0</v>
      </c>
      <c r="E30" s="23">
        <f t="shared" si="2"/>
        <v>142</v>
      </c>
      <c r="F30" s="24">
        <f t="shared" si="3"/>
        <v>64.399092970521536</v>
      </c>
      <c r="G30" s="25">
        <v>40.605899017464488</v>
      </c>
      <c r="H30" s="26">
        <v>2.4813546066109549</v>
      </c>
      <c r="I30" s="27">
        <v>40.163006707197482</v>
      </c>
      <c r="J30" s="28">
        <v>0.38</v>
      </c>
      <c r="K30" s="29" t="s">
        <v>16</v>
      </c>
      <c r="L30" s="30">
        <f t="shared" si="0"/>
        <v>0.64887002769724222</v>
      </c>
      <c r="M30" s="30">
        <f t="shared" si="1"/>
        <v>9.9369356507137574E-2</v>
      </c>
      <c r="N30" t="s">
        <v>16</v>
      </c>
    </row>
    <row r="31" spans="1:14" x14ac:dyDescent="0.2">
      <c r="A31" s="21">
        <v>40445</v>
      </c>
      <c r="B31">
        <v>3</v>
      </c>
      <c r="C31">
        <v>142</v>
      </c>
      <c r="D31" s="22">
        <v>0</v>
      </c>
      <c r="E31" s="23">
        <f t="shared" si="2"/>
        <v>142</v>
      </c>
      <c r="F31" s="24">
        <f t="shared" si="3"/>
        <v>64.399092970521536</v>
      </c>
      <c r="G31" s="25">
        <v>40.605899017464488</v>
      </c>
      <c r="H31" s="26">
        <v>2.4813546066109549</v>
      </c>
      <c r="I31" s="27">
        <v>40.163006707197482</v>
      </c>
      <c r="J31" s="28">
        <v>0.38</v>
      </c>
      <c r="K31" s="29" t="s">
        <v>16</v>
      </c>
      <c r="L31" s="30">
        <f t="shared" si="0"/>
        <v>0.64887002769724222</v>
      </c>
      <c r="M31" s="30">
        <f t="shared" si="1"/>
        <v>9.9369356507137574E-2</v>
      </c>
      <c r="N31" t="s">
        <v>16</v>
      </c>
    </row>
    <row r="32" spans="1:14" x14ac:dyDescent="0.2">
      <c r="A32" s="21">
        <v>40445</v>
      </c>
      <c r="B32">
        <v>4</v>
      </c>
      <c r="C32">
        <v>142</v>
      </c>
      <c r="D32" s="22">
        <v>0</v>
      </c>
      <c r="E32" s="23">
        <f t="shared" si="2"/>
        <v>142</v>
      </c>
      <c r="F32" s="24">
        <f t="shared" si="3"/>
        <v>64.399092970521536</v>
      </c>
      <c r="G32" s="25">
        <v>40.605899017464488</v>
      </c>
      <c r="H32" s="26">
        <v>2.4813546066109549</v>
      </c>
      <c r="I32" s="27">
        <v>40.163006707197482</v>
      </c>
      <c r="J32" s="28">
        <v>0.38</v>
      </c>
      <c r="K32" s="29" t="s">
        <v>16</v>
      </c>
      <c r="L32" s="30">
        <f t="shared" si="0"/>
        <v>0.64887002769724222</v>
      </c>
      <c r="M32" s="30">
        <f t="shared" si="1"/>
        <v>9.9369356507137574E-2</v>
      </c>
      <c r="N32" t="s">
        <v>16</v>
      </c>
    </row>
    <row r="33" spans="1:14" x14ac:dyDescent="0.2">
      <c r="A33" s="21">
        <v>40445</v>
      </c>
      <c r="B33">
        <v>5</v>
      </c>
      <c r="C33">
        <v>142</v>
      </c>
      <c r="D33" s="22">
        <v>0</v>
      </c>
      <c r="E33" s="23">
        <f t="shared" si="2"/>
        <v>142</v>
      </c>
      <c r="F33" s="24">
        <f t="shared" si="3"/>
        <v>64.399092970521536</v>
      </c>
      <c r="G33" s="25">
        <v>40.605899017464488</v>
      </c>
      <c r="H33" s="26">
        <v>2.4813546066109549</v>
      </c>
      <c r="I33" s="27">
        <v>40.163006707197482</v>
      </c>
      <c r="J33" s="28">
        <v>0.38</v>
      </c>
      <c r="K33" s="29" t="s">
        <v>16</v>
      </c>
      <c r="L33" s="30">
        <f t="shared" si="0"/>
        <v>0.64887002769724222</v>
      </c>
      <c r="M33" s="30">
        <f t="shared" si="1"/>
        <v>9.9369356507137574E-2</v>
      </c>
      <c r="N33" t="s">
        <v>16</v>
      </c>
    </row>
    <row r="34" spans="1:14" x14ac:dyDescent="0.2">
      <c r="A34" s="21">
        <v>40445</v>
      </c>
      <c r="B34">
        <v>6</v>
      </c>
      <c r="C34">
        <v>142</v>
      </c>
      <c r="D34" s="22">
        <v>0</v>
      </c>
      <c r="E34" s="23">
        <f t="shared" si="2"/>
        <v>142</v>
      </c>
      <c r="F34" s="24">
        <f t="shared" si="3"/>
        <v>64.399092970521536</v>
      </c>
      <c r="G34" s="25">
        <v>40.605899017464488</v>
      </c>
      <c r="H34" s="26">
        <v>2.4813546066109549</v>
      </c>
      <c r="I34" s="27">
        <v>40.163006707197482</v>
      </c>
      <c r="J34" s="28">
        <v>0.38</v>
      </c>
      <c r="K34" s="29" t="s">
        <v>16</v>
      </c>
      <c r="L34" s="30">
        <f t="shared" si="0"/>
        <v>0.64887002769724222</v>
      </c>
      <c r="M34" s="30">
        <f t="shared" si="1"/>
        <v>9.9369356507137574E-2</v>
      </c>
      <c r="N34" t="s">
        <v>16</v>
      </c>
    </row>
    <row r="35" spans="1:14" x14ac:dyDescent="0.2">
      <c r="A35" s="21">
        <v>40445</v>
      </c>
      <c r="B35">
        <v>7</v>
      </c>
      <c r="C35">
        <v>142</v>
      </c>
      <c r="D35" s="22">
        <v>0</v>
      </c>
      <c r="E35" s="23">
        <f t="shared" si="2"/>
        <v>142</v>
      </c>
      <c r="F35" s="24">
        <f t="shared" si="3"/>
        <v>64.399092970521536</v>
      </c>
      <c r="G35" s="25">
        <v>40.605899017464488</v>
      </c>
      <c r="H35" s="26">
        <v>2.4813546066109549</v>
      </c>
      <c r="I35" s="27">
        <v>40.163006707197482</v>
      </c>
      <c r="J35" s="28">
        <v>0.38</v>
      </c>
      <c r="K35" s="29" t="s">
        <v>16</v>
      </c>
      <c r="L35" s="30">
        <f t="shared" si="0"/>
        <v>0.64887002769724222</v>
      </c>
      <c r="M35" s="30">
        <f t="shared" si="1"/>
        <v>9.9369356507137574E-2</v>
      </c>
      <c r="N35" t="s">
        <v>16</v>
      </c>
    </row>
    <row r="36" spans="1:14" x14ac:dyDescent="0.2">
      <c r="A36" s="21">
        <v>40445</v>
      </c>
      <c r="B36">
        <v>8</v>
      </c>
      <c r="C36">
        <v>142</v>
      </c>
      <c r="D36" s="22">
        <v>0</v>
      </c>
      <c r="E36" s="23">
        <f t="shared" si="2"/>
        <v>142</v>
      </c>
      <c r="F36" s="24">
        <f t="shared" si="3"/>
        <v>64.399092970521536</v>
      </c>
      <c r="G36" s="25">
        <v>40.605899017464488</v>
      </c>
      <c r="H36" s="26">
        <v>2.4813546066109549</v>
      </c>
      <c r="I36" s="27">
        <v>40.163006707197482</v>
      </c>
      <c r="J36" s="28">
        <v>0.38</v>
      </c>
      <c r="K36" s="29" t="s">
        <v>16</v>
      </c>
      <c r="L36" s="30">
        <f t="shared" si="0"/>
        <v>0.64887002769724222</v>
      </c>
      <c r="M36" s="30">
        <f t="shared" si="1"/>
        <v>9.9369356507137574E-2</v>
      </c>
      <c r="N36" t="s">
        <v>16</v>
      </c>
    </row>
    <row r="37" spans="1:14" x14ac:dyDescent="0.2">
      <c r="A37" s="21">
        <v>40445</v>
      </c>
      <c r="B37">
        <v>9</v>
      </c>
      <c r="C37">
        <v>142</v>
      </c>
      <c r="D37" s="22">
        <v>0</v>
      </c>
      <c r="E37" s="23">
        <f t="shared" si="2"/>
        <v>142</v>
      </c>
      <c r="F37" s="24">
        <f t="shared" si="3"/>
        <v>64.399092970521536</v>
      </c>
      <c r="G37" s="25">
        <v>40.605899017464488</v>
      </c>
      <c r="H37" s="26">
        <v>2.4813546066109549</v>
      </c>
      <c r="I37" s="27">
        <v>40.163006707197482</v>
      </c>
      <c r="J37" s="28">
        <v>0.38</v>
      </c>
      <c r="K37" s="29" t="s">
        <v>16</v>
      </c>
      <c r="L37" s="30">
        <f t="shared" si="0"/>
        <v>0.64887002769724222</v>
      </c>
      <c r="M37" s="30">
        <f t="shared" si="1"/>
        <v>9.9369356507137574E-2</v>
      </c>
      <c r="N37" t="s">
        <v>16</v>
      </c>
    </row>
    <row r="38" spans="1:14" x14ac:dyDescent="0.2">
      <c r="A38" s="21">
        <v>40446</v>
      </c>
      <c r="B38">
        <v>1</v>
      </c>
      <c r="C38">
        <v>142</v>
      </c>
      <c r="D38" s="22">
        <v>0</v>
      </c>
      <c r="E38" s="23">
        <f t="shared" si="2"/>
        <v>142</v>
      </c>
      <c r="F38" s="24">
        <f t="shared" si="3"/>
        <v>64.399092970521536</v>
      </c>
      <c r="G38" s="25">
        <v>38.489389022092368</v>
      </c>
      <c r="H38" s="26">
        <v>2.2155180965157917</v>
      </c>
      <c r="I38" s="27">
        <v>41.840976311348541</v>
      </c>
      <c r="J38" s="28">
        <v>0.38</v>
      </c>
      <c r="K38" s="29" t="s">
        <v>16</v>
      </c>
      <c r="L38" s="30">
        <f t="shared" si="0"/>
        <v>0.54915642549315313</v>
      </c>
      <c r="M38" s="30">
        <f t="shared" si="1"/>
        <v>9.4189906196467305E-2</v>
      </c>
      <c r="N38" t="s">
        <v>16</v>
      </c>
    </row>
    <row r="39" spans="1:14" x14ac:dyDescent="0.2">
      <c r="A39" s="21">
        <v>40446</v>
      </c>
      <c r="B39">
        <v>2</v>
      </c>
      <c r="C39">
        <v>142</v>
      </c>
      <c r="D39" s="22">
        <v>0</v>
      </c>
      <c r="E39" s="23">
        <f t="shared" si="2"/>
        <v>142</v>
      </c>
      <c r="F39" s="24">
        <f t="shared" si="3"/>
        <v>64.399092970521536</v>
      </c>
      <c r="G39" s="25">
        <v>38.489389022092368</v>
      </c>
      <c r="H39" s="26">
        <v>2.2155180965157917</v>
      </c>
      <c r="I39" s="27">
        <v>41.840976311348541</v>
      </c>
      <c r="J39" s="28">
        <v>0.38</v>
      </c>
      <c r="K39" s="29" t="s">
        <v>16</v>
      </c>
      <c r="L39" s="30">
        <f t="shared" si="0"/>
        <v>0.54915642549315313</v>
      </c>
      <c r="M39" s="30">
        <f t="shared" si="1"/>
        <v>9.4189906196467305E-2</v>
      </c>
      <c r="N39" t="s">
        <v>16</v>
      </c>
    </row>
    <row r="40" spans="1:14" x14ac:dyDescent="0.2">
      <c r="A40" s="21">
        <v>40446</v>
      </c>
      <c r="B40">
        <v>3</v>
      </c>
      <c r="C40">
        <v>142</v>
      </c>
      <c r="D40" s="22">
        <v>0</v>
      </c>
      <c r="E40" s="23">
        <f t="shared" si="2"/>
        <v>142</v>
      </c>
      <c r="F40" s="24">
        <f t="shared" si="3"/>
        <v>64.399092970521536</v>
      </c>
      <c r="G40" s="25">
        <v>38.489389022092368</v>
      </c>
      <c r="H40" s="26">
        <v>2.2155180965157917</v>
      </c>
      <c r="I40" s="27">
        <v>41.840976311348541</v>
      </c>
      <c r="J40" s="28">
        <v>0.38</v>
      </c>
      <c r="K40" s="29" t="s">
        <v>16</v>
      </c>
      <c r="L40" s="30">
        <f t="shared" si="0"/>
        <v>0.54915642549315313</v>
      </c>
      <c r="M40" s="30">
        <f t="shared" si="1"/>
        <v>9.4189906196467305E-2</v>
      </c>
      <c r="N40" t="s">
        <v>16</v>
      </c>
    </row>
    <row r="41" spans="1:14" x14ac:dyDescent="0.2">
      <c r="A41" s="21">
        <v>40446</v>
      </c>
      <c r="B41">
        <v>4</v>
      </c>
      <c r="C41">
        <v>142</v>
      </c>
      <c r="D41" s="22">
        <v>0</v>
      </c>
      <c r="E41" s="23">
        <f t="shared" si="2"/>
        <v>142</v>
      </c>
      <c r="F41" s="24">
        <f t="shared" si="3"/>
        <v>64.399092970521536</v>
      </c>
      <c r="G41" s="25">
        <v>38.489389022092368</v>
      </c>
      <c r="H41" s="26">
        <v>2.2155180965157917</v>
      </c>
      <c r="I41" s="27">
        <v>41.840976311348541</v>
      </c>
      <c r="J41" s="28">
        <v>0.38</v>
      </c>
      <c r="K41" s="29" t="s">
        <v>16</v>
      </c>
      <c r="L41" s="30">
        <f t="shared" si="0"/>
        <v>0.54915642549315313</v>
      </c>
      <c r="M41" s="30">
        <f t="shared" si="1"/>
        <v>9.4189906196467305E-2</v>
      </c>
      <c r="N41" t="s">
        <v>16</v>
      </c>
    </row>
    <row r="42" spans="1:14" x14ac:dyDescent="0.2">
      <c r="A42" s="21">
        <v>40446</v>
      </c>
      <c r="B42">
        <v>5</v>
      </c>
      <c r="C42">
        <v>142</v>
      </c>
      <c r="D42" s="22">
        <v>0</v>
      </c>
      <c r="E42" s="23">
        <f t="shared" si="2"/>
        <v>142</v>
      </c>
      <c r="F42" s="24">
        <f t="shared" si="3"/>
        <v>64.399092970521536</v>
      </c>
      <c r="G42" s="25">
        <v>38.489389022092368</v>
      </c>
      <c r="H42" s="26">
        <v>2.2155180965157917</v>
      </c>
      <c r="I42" s="27">
        <v>41.840976311348541</v>
      </c>
      <c r="J42" s="28">
        <v>0.38</v>
      </c>
      <c r="K42" s="29" t="s">
        <v>16</v>
      </c>
      <c r="L42" s="30">
        <f t="shared" si="0"/>
        <v>0.54915642549315313</v>
      </c>
      <c r="M42" s="30">
        <f t="shared" si="1"/>
        <v>9.4189906196467305E-2</v>
      </c>
      <c r="N42" t="s">
        <v>16</v>
      </c>
    </row>
    <row r="43" spans="1:14" x14ac:dyDescent="0.2">
      <c r="A43" s="21">
        <v>40446</v>
      </c>
      <c r="B43">
        <v>6</v>
      </c>
      <c r="C43">
        <v>142</v>
      </c>
      <c r="D43" s="22">
        <v>0</v>
      </c>
      <c r="E43" s="23">
        <f t="shared" si="2"/>
        <v>142</v>
      </c>
      <c r="F43" s="24">
        <f t="shared" si="3"/>
        <v>64.399092970521536</v>
      </c>
      <c r="G43" s="25">
        <v>38.489389022092368</v>
      </c>
      <c r="H43" s="26">
        <v>2.2155180965157917</v>
      </c>
      <c r="I43" s="27">
        <v>41.840976311348541</v>
      </c>
      <c r="J43" s="28">
        <v>0.38</v>
      </c>
      <c r="K43" s="29" t="s">
        <v>16</v>
      </c>
      <c r="L43" s="30">
        <f t="shared" si="0"/>
        <v>0.54915642549315313</v>
      </c>
      <c r="M43" s="30">
        <f t="shared" si="1"/>
        <v>9.4189906196467305E-2</v>
      </c>
      <c r="N43" t="s">
        <v>16</v>
      </c>
    </row>
    <row r="44" spans="1:14" x14ac:dyDescent="0.2">
      <c r="A44" s="21">
        <v>40446</v>
      </c>
      <c r="B44">
        <v>7</v>
      </c>
      <c r="C44">
        <v>142</v>
      </c>
      <c r="D44" s="22">
        <v>0</v>
      </c>
      <c r="E44" s="23">
        <f t="shared" si="2"/>
        <v>142</v>
      </c>
      <c r="F44" s="24">
        <f t="shared" si="3"/>
        <v>64.399092970521536</v>
      </c>
      <c r="G44" s="25">
        <v>38.489389022092368</v>
      </c>
      <c r="H44" s="26">
        <v>2.2155180965157917</v>
      </c>
      <c r="I44" s="27">
        <v>41.840976311348541</v>
      </c>
      <c r="J44" s="28">
        <v>0.38</v>
      </c>
      <c r="K44" s="29" t="s">
        <v>16</v>
      </c>
      <c r="L44" s="30">
        <f t="shared" si="0"/>
        <v>0.54915642549315313</v>
      </c>
      <c r="M44" s="30">
        <f t="shared" si="1"/>
        <v>9.4189906196467305E-2</v>
      </c>
      <c r="N44" t="s">
        <v>16</v>
      </c>
    </row>
    <row r="45" spans="1:14" x14ac:dyDescent="0.2">
      <c r="A45" s="21">
        <v>40446</v>
      </c>
      <c r="B45">
        <v>8</v>
      </c>
      <c r="C45">
        <v>142</v>
      </c>
      <c r="D45" s="22">
        <v>0</v>
      </c>
      <c r="E45" s="23">
        <f t="shared" si="2"/>
        <v>142</v>
      </c>
      <c r="F45" s="24">
        <f t="shared" si="3"/>
        <v>64.399092970521536</v>
      </c>
      <c r="G45" s="25">
        <v>38.489389022092368</v>
      </c>
      <c r="H45" s="26">
        <v>2.2155180965157917</v>
      </c>
      <c r="I45" s="27">
        <v>41.840976311348541</v>
      </c>
      <c r="J45" s="28">
        <v>0.38</v>
      </c>
      <c r="K45" s="29" t="s">
        <v>16</v>
      </c>
      <c r="L45" s="30">
        <f t="shared" si="0"/>
        <v>0.54915642549315313</v>
      </c>
      <c r="M45" s="30">
        <f t="shared" si="1"/>
        <v>9.4189906196467305E-2</v>
      </c>
      <c r="N45" t="s">
        <v>16</v>
      </c>
    </row>
    <row r="46" spans="1:14" x14ac:dyDescent="0.2">
      <c r="A46" s="21">
        <v>40446</v>
      </c>
      <c r="B46">
        <v>9</v>
      </c>
      <c r="C46">
        <v>142</v>
      </c>
      <c r="D46" s="22">
        <v>0</v>
      </c>
      <c r="E46" s="23">
        <f t="shared" si="2"/>
        <v>142</v>
      </c>
      <c r="F46" s="24">
        <f t="shared" si="3"/>
        <v>64.399092970521536</v>
      </c>
      <c r="G46" s="25">
        <v>38.489389022092368</v>
      </c>
      <c r="H46" s="26">
        <v>2.2155180965157917</v>
      </c>
      <c r="I46" s="27">
        <v>41.840976311348541</v>
      </c>
      <c r="J46" s="28">
        <v>0.38</v>
      </c>
      <c r="K46" s="29" t="s">
        <v>16</v>
      </c>
      <c r="L46" s="30">
        <f t="shared" si="0"/>
        <v>0.54915642549315313</v>
      </c>
      <c r="M46" s="30">
        <f t="shared" si="1"/>
        <v>9.4189906196467305E-2</v>
      </c>
      <c r="N46" t="s">
        <v>16</v>
      </c>
    </row>
    <row r="47" spans="1:14" x14ac:dyDescent="0.2">
      <c r="A47" s="21">
        <v>40447</v>
      </c>
      <c r="B47">
        <v>1</v>
      </c>
      <c r="C47">
        <v>142</v>
      </c>
      <c r="D47" s="22">
        <v>0</v>
      </c>
      <c r="E47" s="23">
        <f t="shared" si="2"/>
        <v>142</v>
      </c>
      <c r="F47" s="24">
        <f t="shared" si="3"/>
        <v>64.399092970521536</v>
      </c>
      <c r="G47" s="25">
        <v>40.036907962428224</v>
      </c>
      <c r="H47" s="26">
        <v>2.2615252071251848</v>
      </c>
      <c r="I47" s="27">
        <v>41.720274642036827</v>
      </c>
      <c r="J47" s="28">
        <v>0.38</v>
      </c>
      <c r="K47" s="29" t="s">
        <v>16</v>
      </c>
      <c r="L47" s="30">
        <f t="shared" si="0"/>
        <v>0.58309821647520665</v>
      </c>
      <c r="M47" s="30">
        <f t="shared" si="1"/>
        <v>9.7976941208735915E-2</v>
      </c>
      <c r="N47" t="s">
        <v>16</v>
      </c>
    </row>
    <row r="48" spans="1:14" x14ac:dyDescent="0.2">
      <c r="A48" s="21">
        <v>40447</v>
      </c>
      <c r="B48">
        <v>2</v>
      </c>
      <c r="C48">
        <v>142</v>
      </c>
      <c r="D48" s="22">
        <v>0</v>
      </c>
      <c r="E48" s="23">
        <f t="shared" si="2"/>
        <v>142</v>
      </c>
      <c r="F48" s="24">
        <f t="shared" si="3"/>
        <v>64.399092970521536</v>
      </c>
      <c r="G48" s="25">
        <v>40.036907962428224</v>
      </c>
      <c r="H48" s="26">
        <v>2.2615252071251848</v>
      </c>
      <c r="I48" s="27">
        <v>41.720274642036827</v>
      </c>
      <c r="J48" s="28">
        <v>0.38</v>
      </c>
      <c r="K48" s="29" t="s">
        <v>16</v>
      </c>
      <c r="L48" s="30">
        <f t="shared" si="0"/>
        <v>0.58309821647520665</v>
      </c>
      <c r="M48" s="30">
        <f t="shared" si="1"/>
        <v>9.7976941208735915E-2</v>
      </c>
      <c r="N48" t="s">
        <v>16</v>
      </c>
    </row>
    <row r="49" spans="1:14" x14ac:dyDescent="0.2">
      <c r="A49" s="21">
        <v>40447</v>
      </c>
      <c r="B49">
        <v>3</v>
      </c>
      <c r="C49">
        <v>142</v>
      </c>
      <c r="D49" s="22">
        <v>0</v>
      </c>
      <c r="E49" s="23">
        <f t="shared" si="2"/>
        <v>142</v>
      </c>
      <c r="F49" s="24">
        <f t="shared" si="3"/>
        <v>64.399092970521536</v>
      </c>
      <c r="G49" s="25">
        <v>40.036907962428224</v>
      </c>
      <c r="H49" s="26">
        <v>2.2615252071251848</v>
      </c>
      <c r="I49" s="27">
        <v>41.720274642036827</v>
      </c>
      <c r="J49" s="28">
        <v>0.38</v>
      </c>
      <c r="K49" s="29" t="s">
        <v>16</v>
      </c>
      <c r="L49" s="30">
        <f t="shared" si="0"/>
        <v>0.58309821647520665</v>
      </c>
      <c r="M49" s="30">
        <f t="shared" si="1"/>
        <v>9.7976941208735915E-2</v>
      </c>
      <c r="N49" t="s">
        <v>16</v>
      </c>
    </row>
    <row r="50" spans="1:14" x14ac:dyDescent="0.2">
      <c r="A50" s="21">
        <v>40447</v>
      </c>
      <c r="B50">
        <v>4</v>
      </c>
      <c r="C50">
        <v>142</v>
      </c>
      <c r="D50" s="22">
        <v>0</v>
      </c>
      <c r="E50" s="23">
        <f t="shared" si="2"/>
        <v>142</v>
      </c>
      <c r="F50" s="24">
        <f t="shared" si="3"/>
        <v>64.399092970521536</v>
      </c>
      <c r="G50" s="25">
        <v>40.036907962428224</v>
      </c>
      <c r="H50" s="26">
        <v>2.2615252071251848</v>
      </c>
      <c r="I50" s="27">
        <v>41.720274642036827</v>
      </c>
      <c r="J50" s="28">
        <v>0.38</v>
      </c>
      <c r="K50" s="29" t="s">
        <v>16</v>
      </c>
      <c r="L50" s="30">
        <f t="shared" si="0"/>
        <v>0.58309821647520665</v>
      </c>
      <c r="M50" s="30">
        <f t="shared" si="1"/>
        <v>9.7976941208735915E-2</v>
      </c>
      <c r="N50" t="s">
        <v>16</v>
      </c>
    </row>
    <row r="51" spans="1:14" x14ac:dyDescent="0.2">
      <c r="A51" s="21">
        <v>40447</v>
      </c>
      <c r="B51">
        <v>5</v>
      </c>
      <c r="C51">
        <v>142</v>
      </c>
      <c r="D51" s="22">
        <v>5.0847999999999995</v>
      </c>
      <c r="E51" s="23">
        <f t="shared" si="2"/>
        <v>136.9152</v>
      </c>
      <c r="F51" s="24">
        <f t="shared" si="3"/>
        <v>62.093061224489794</v>
      </c>
      <c r="G51" s="25">
        <v>40.036907962428224</v>
      </c>
      <c r="H51" s="26">
        <v>2.2615252071251848</v>
      </c>
      <c r="I51" s="27">
        <v>41.720274642036827</v>
      </c>
      <c r="J51" s="28">
        <v>0.38</v>
      </c>
      <c r="K51" s="29" t="s">
        <v>16</v>
      </c>
      <c r="L51" s="30">
        <f t="shared" si="0"/>
        <v>0.56221837273483255</v>
      </c>
      <c r="M51" s="30">
        <f t="shared" si="1"/>
        <v>9.4468538739312116E-2</v>
      </c>
      <c r="N51" t="s">
        <v>16</v>
      </c>
    </row>
    <row r="52" spans="1:14" x14ac:dyDescent="0.2">
      <c r="A52" s="21">
        <v>40447</v>
      </c>
      <c r="B52">
        <v>6</v>
      </c>
      <c r="C52">
        <v>142</v>
      </c>
      <c r="D52" s="22">
        <v>0</v>
      </c>
      <c r="E52" s="23">
        <f t="shared" si="2"/>
        <v>142</v>
      </c>
      <c r="F52" s="24">
        <f t="shared" si="3"/>
        <v>64.399092970521536</v>
      </c>
      <c r="G52" s="25">
        <v>40.036907962428224</v>
      </c>
      <c r="H52" s="26">
        <v>2.2615252071251848</v>
      </c>
      <c r="I52" s="27">
        <v>41.720274642036827</v>
      </c>
      <c r="J52" s="28">
        <v>0.38</v>
      </c>
      <c r="K52" s="29" t="s">
        <v>16</v>
      </c>
      <c r="L52" s="30">
        <f t="shared" si="0"/>
        <v>0.58309821647520665</v>
      </c>
      <c r="M52" s="30">
        <f t="shared" si="1"/>
        <v>9.7976941208735915E-2</v>
      </c>
      <c r="N52" t="s">
        <v>16</v>
      </c>
    </row>
    <row r="53" spans="1:14" x14ac:dyDescent="0.2">
      <c r="A53" s="21">
        <v>40447</v>
      </c>
      <c r="B53">
        <v>7</v>
      </c>
      <c r="C53">
        <v>142</v>
      </c>
      <c r="D53" s="22">
        <v>0</v>
      </c>
      <c r="E53" s="23">
        <f t="shared" si="2"/>
        <v>142</v>
      </c>
      <c r="F53" s="24">
        <f t="shared" si="3"/>
        <v>64.399092970521536</v>
      </c>
      <c r="G53" s="25">
        <v>40.036907962428224</v>
      </c>
      <c r="H53" s="26">
        <v>2.2615252071251848</v>
      </c>
      <c r="I53" s="27">
        <v>41.720274642036827</v>
      </c>
      <c r="J53" s="28">
        <v>0.38</v>
      </c>
      <c r="K53" s="29" t="s">
        <v>16</v>
      </c>
      <c r="L53" s="30">
        <f t="shared" si="0"/>
        <v>0.58309821647520665</v>
      </c>
      <c r="M53" s="30">
        <f t="shared" si="1"/>
        <v>9.7976941208735915E-2</v>
      </c>
      <c r="N53" t="s">
        <v>16</v>
      </c>
    </row>
    <row r="54" spans="1:14" x14ac:dyDescent="0.2">
      <c r="A54" s="21">
        <v>40447</v>
      </c>
      <c r="B54">
        <v>8</v>
      </c>
      <c r="C54">
        <v>142</v>
      </c>
      <c r="D54" s="22">
        <v>0</v>
      </c>
      <c r="E54" s="23">
        <f t="shared" si="2"/>
        <v>142</v>
      </c>
      <c r="F54" s="24">
        <f t="shared" si="3"/>
        <v>64.399092970521536</v>
      </c>
      <c r="G54" s="25">
        <v>40.036907962428224</v>
      </c>
      <c r="H54" s="26">
        <v>2.2615252071251848</v>
      </c>
      <c r="I54" s="27">
        <v>41.720274642036827</v>
      </c>
      <c r="J54" s="28">
        <v>0.38</v>
      </c>
      <c r="K54" s="29" t="s">
        <v>16</v>
      </c>
      <c r="L54" s="30">
        <f t="shared" si="0"/>
        <v>0.58309821647520665</v>
      </c>
      <c r="M54" s="30">
        <f t="shared" si="1"/>
        <v>9.7976941208735915E-2</v>
      </c>
      <c r="N54" t="s">
        <v>16</v>
      </c>
    </row>
    <row r="55" spans="1:14" x14ac:dyDescent="0.2">
      <c r="A55" s="21">
        <v>40447</v>
      </c>
      <c r="B55">
        <v>9</v>
      </c>
      <c r="C55">
        <v>142</v>
      </c>
      <c r="D55" s="22">
        <v>0</v>
      </c>
      <c r="E55" s="23">
        <f t="shared" si="2"/>
        <v>142</v>
      </c>
      <c r="F55" s="24">
        <f t="shared" si="3"/>
        <v>64.399092970521536</v>
      </c>
      <c r="G55" s="25">
        <v>40.036907962428224</v>
      </c>
      <c r="H55" s="26">
        <v>2.2615252071251848</v>
      </c>
      <c r="I55" s="27">
        <v>41.720274642036827</v>
      </c>
      <c r="J55" s="28">
        <v>0.38</v>
      </c>
      <c r="K55" s="29" t="s">
        <v>16</v>
      </c>
      <c r="L55" s="30">
        <f t="shared" si="0"/>
        <v>0.58309821647520665</v>
      </c>
      <c r="M55" s="30">
        <f t="shared" si="1"/>
        <v>9.7976941208735915E-2</v>
      </c>
      <c r="N55" t="s">
        <v>16</v>
      </c>
    </row>
    <row r="56" spans="1:14" x14ac:dyDescent="0.2">
      <c r="A56" s="21">
        <v>40448</v>
      </c>
      <c r="B56">
        <v>1</v>
      </c>
      <c r="C56">
        <v>142</v>
      </c>
      <c r="D56" s="22">
        <v>1.2621199999999999</v>
      </c>
      <c r="E56" s="23">
        <f t="shared" si="2"/>
        <v>140.73787999999999</v>
      </c>
      <c r="F56" s="24">
        <f t="shared" si="3"/>
        <v>63.826702947845796</v>
      </c>
      <c r="G56" s="25">
        <v>37.15044396960009</v>
      </c>
      <c r="H56" s="26">
        <v>2.4940837410062167</v>
      </c>
      <c r="I56" s="27">
        <v>40.527175927365796</v>
      </c>
      <c r="J56" s="28">
        <v>0.38</v>
      </c>
      <c r="K56" s="29" t="s">
        <v>16</v>
      </c>
      <c r="L56" s="30">
        <f t="shared" si="0"/>
        <v>0.59139473028268419</v>
      </c>
      <c r="M56" s="30">
        <f t="shared" si="1"/>
        <v>9.0105233361873649E-2</v>
      </c>
      <c r="N56" t="s">
        <v>16</v>
      </c>
    </row>
    <row r="57" spans="1:14" x14ac:dyDescent="0.2">
      <c r="A57" s="21">
        <v>40448</v>
      </c>
      <c r="B57">
        <v>2</v>
      </c>
      <c r="C57">
        <v>142</v>
      </c>
      <c r="D57" s="22">
        <v>0</v>
      </c>
      <c r="E57" s="23">
        <f t="shared" si="2"/>
        <v>142</v>
      </c>
      <c r="F57" s="24">
        <f t="shared" si="3"/>
        <v>64.399092970521536</v>
      </c>
      <c r="G57" s="25">
        <v>37.15044396960009</v>
      </c>
      <c r="H57" s="26">
        <v>2.4940837410062167</v>
      </c>
      <c r="I57" s="27">
        <v>40.527175927365796</v>
      </c>
      <c r="J57" s="28">
        <v>0.38</v>
      </c>
      <c r="K57" s="29" t="s">
        <v>16</v>
      </c>
      <c r="L57" s="30">
        <f t="shared" si="0"/>
        <v>0.59669828549457449</v>
      </c>
      <c r="M57" s="30">
        <f t="shared" si="1"/>
        <v>9.0913286013588238E-2</v>
      </c>
      <c r="N57" t="s">
        <v>16</v>
      </c>
    </row>
    <row r="58" spans="1:14" x14ac:dyDescent="0.2">
      <c r="A58" s="21">
        <v>40448</v>
      </c>
      <c r="B58">
        <v>3</v>
      </c>
      <c r="C58">
        <v>142</v>
      </c>
      <c r="D58" s="22">
        <v>0.30872000000000005</v>
      </c>
      <c r="E58" s="23">
        <f t="shared" si="2"/>
        <v>141.69128000000001</v>
      </c>
      <c r="F58" s="24">
        <f t="shared" si="3"/>
        <v>64.259083900226756</v>
      </c>
      <c r="G58" s="25">
        <v>37.15044396960009</v>
      </c>
      <c r="H58" s="26">
        <v>2.4940837410062167</v>
      </c>
      <c r="I58" s="27">
        <v>40.527175927365796</v>
      </c>
      <c r="J58" s="28">
        <v>0.38</v>
      </c>
      <c r="K58" s="29" t="s">
        <v>16</v>
      </c>
      <c r="L58" s="30">
        <f t="shared" si="0"/>
        <v>0.59540101299670212</v>
      </c>
      <c r="M58" s="30">
        <f t="shared" si="1"/>
        <v>9.0715632846981809E-2</v>
      </c>
      <c r="N58" t="s">
        <v>16</v>
      </c>
    </row>
    <row r="59" spans="1:14" x14ac:dyDescent="0.2">
      <c r="A59" s="21">
        <v>40448</v>
      </c>
      <c r="B59">
        <v>4</v>
      </c>
      <c r="C59">
        <v>142</v>
      </c>
      <c r="D59" s="22">
        <v>0.12712000000000001</v>
      </c>
      <c r="E59" s="23">
        <f t="shared" si="2"/>
        <v>141.87288000000001</v>
      </c>
      <c r="F59" s="24">
        <f t="shared" si="3"/>
        <v>64.341442176870757</v>
      </c>
      <c r="G59" s="25">
        <v>37.15044396960009</v>
      </c>
      <c r="H59" s="26">
        <v>2.4940837410062167</v>
      </c>
      <c r="I59" s="27">
        <v>40.527175927365796</v>
      </c>
      <c r="J59" s="28">
        <v>0.38</v>
      </c>
      <c r="K59" s="29" t="s">
        <v>16</v>
      </c>
      <c r="L59" s="30">
        <f t="shared" si="0"/>
        <v>0.5961641144660389</v>
      </c>
      <c r="M59" s="30">
        <f t="shared" si="1"/>
        <v>9.0831899415573833E-2</v>
      </c>
      <c r="N59" t="s">
        <v>16</v>
      </c>
    </row>
    <row r="60" spans="1:14" x14ac:dyDescent="0.2">
      <c r="A60" s="21">
        <v>40448</v>
      </c>
      <c r="B60">
        <v>5</v>
      </c>
      <c r="C60">
        <v>142</v>
      </c>
      <c r="D60" s="22">
        <v>0</v>
      </c>
      <c r="E60" s="23">
        <f t="shared" si="2"/>
        <v>142</v>
      </c>
      <c r="F60" s="24">
        <f t="shared" si="3"/>
        <v>64.399092970521536</v>
      </c>
      <c r="G60" s="25">
        <v>37.15044396960009</v>
      </c>
      <c r="H60" s="26">
        <v>2.4940837410062167</v>
      </c>
      <c r="I60" s="27">
        <v>40.527175927365796</v>
      </c>
      <c r="J60" s="28">
        <v>0.38</v>
      </c>
      <c r="K60" s="29" t="s">
        <v>16</v>
      </c>
      <c r="L60" s="30">
        <f t="shared" si="0"/>
        <v>0.59669828549457449</v>
      </c>
      <c r="M60" s="30">
        <f t="shared" si="1"/>
        <v>9.0913286013588238E-2</v>
      </c>
      <c r="N60" t="s">
        <v>16</v>
      </c>
    </row>
    <row r="61" spans="1:14" x14ac:dyDescent="0.2">
      <c r="A61" s="21">
        <v>40448</v>
      </c>
      <c r="B61">
        <v>6</v>
      </c>
      <c r="C61">
        <v>142</v>
      </c>
      <c r="D61" s="22">
        <v>0.57203999999999999</v>
      </c>
      <c r="E61" s="23">
        <f t="shared" si="2"/>
        <v>141.42796000000001</v>
      </c>
      <c r="F61" s="24">
        <f t="shared" si="3"/>
        <v>64.139664399092979</v>
      </c>
      <c r="G61" s="25">
        <v>37.15044396960009</v>
      </c>
      <c r="H61" s="26">
        <v>2.4940837410062167</v>
      </c>
      <c r="I61" s="27">
        <v>40.527175927365796</v>
      </c>
      <c r="J61" s="28">
        <v>0.38</v>
      </c>
      <c r="K61" s="29" t="s">
        <v>16</v>
      </c>
      <c r="L61" s="30">
        <f t="shared" si="0"/>
        <v>0.59429451586616389</v>
      </c>
      <c r="M61" s="30">
        <f t="shared" si="1"/>
        <v>9.0547046322523375E-2</v>
      </c>
      <c r="N61" t="s">
        <v>16</v>
      </c>
    </row>
    <row r="62" spans="1:14" x14ac:dyDescent="0.2">
      <c r="A62" s="21">
        <v>40448</v>
      </c>
      <c r="B62">
        <v>7</v>
      </c>
      <c r="C62">
        <v>142</v>
      </c>
      <c r="D62" s="22">
        <v>0</v>
      </c>
      <c r="E62" s="23">
        <f t="shared" si="2"/>
        <v>142</v>
      </c>
      <c r="F62" s="24">
        <f t="shared" si="3"/>
        <v>64.399092970521536</v>
      </c>
      <c r="G62" s="25">
        <v>37.15044396960009</v>
      </c>
      <c r="H62" s="26">
        <v>2.4940837410062167</v>
      </c>
      <c r="I62" s="27">
        <v>40.527175927365796</v>
      </c>
      <c r="J62" s="28">
        <v>0.38</v>
      </c>
      <c r="K62" s="29" t="s">
        <v>16</v>
      </c>
      <c r="L62" s="30">
        <f t="shared" si="0"/>
        <v>0.59669828549457449</v>
      </c>
      <c r="M62" s="30">
        <f t="shared" si="1"/>
        <v>9.0913286013588238E-2</v>
      </c>
      <c r="N62" t="s">
        <v>16</v>
      </c>
    </row>
    <row r="63" spans="1:14" x14ac:dyDescent="0.2">
      <c r="A63" s="21">
        <v>40448</v>
      </c>
      <c r="B63">
        <v>8</v>
      </c>
      <c r="C63">
        <v>142</v>
      </c>
      <c r="D63" s="22">
        <v>0.22700000000000001</v>
      </c>
      <c r="E63" s="23">
        <f t="shared" si="2"/>
        <v>141.773</v>
      </c>
      <c r="F63" s="24">
        <f t="shared" si="3"/>
        <v>64.296145124716546</v>
      </c>
      <c r="G63" s="25">
        <v>37.15044396960009</v>
      </c>
      <c r="H63" s="26">
        <v>2.4940837410062167</v>
      </c>
      <c r="I63" s="27">
        <v>40.527175927365796</v>
      </c>
      <c r="J63" s="28">
        <v>0.38</v>
      </c>
      <c r="K63" s="29" t="s">
        <v>16</v>
      </c>
      <c r="L63" s="30">
        <f t="shared" si="0"/>
        <v>0.59574440865790357</v>
      </c>
      <c r="M63" s="30">
        <f t="shared" si="1"/>
        <v>9.0767952802848204E-2</v>
      </c>
      <c r="N63" t="s">
        <v>16</v>
      </c>
    </row>
    <row r="64" spans="1:14" x14ac:dyDescent="0.2">
      <c r="A64" s="21">
        <v>40448</v>
      </c>
      <c r="B64">
        <v>9</v>
      </c>
      <c r="C64">
        <v>142</v>
      </c>
      <c r="D64" s="22">
        <v>0</v>
      </c>
      <c r="E64" s="23">
        <f t="shared" si="2"/>
        <v>142</v>
      </c>
      <c r="F64" s="24">
        <f t="shared" si="3"/>
        <v>64.399092970521536</v>
      </c>
      <c r="G64" s="25">
        <v>37.15044396960009</v>
      </c>
      <c r="H64" s="26">
        <v>2.4940837410062167</v>
      </c>
      <c r="I64" s="27">
        <v>40.527175927365796</v>
      </c>
      <c r="J64" s="28">
        <v>0.38</v>
      </c>
      <c r="K64" s="29" t="s">
        <v>16</v>
      </c>
      <c r="L64" s="30">
        <f t="shared" si="0"/>
        <v>0.59669828549457449</v>
      </c>
      <c r="M64" s="30">
        <f t="shared" si="1"/>
        <v>9.0913286013588238E-2</v>
      </c>
      <c r="N64" t="s">
        <v>16</v>
      </c>
    </row>
    <row r="65" spans="1:14" x14ac:dyDescent="0.2">
      <c r="A65" s="21">
        <v>40449</v>
      </c>
      <c r="B65">
        <v>1</v>
      </c>
      <c r="C65">
        <v>142</v>
      </c>
      <c r="D65" s="22">
        <v>0</v>
      </c>
      <c r="E65" s="23">
        <f t="shared" si="2"/>
        <v>142</v>
      </c>
      <c r="F65" s="24">
        <f t="shared" si="3"/>
        <v>64.399092970521536</v>
      </c>
      <c r="G65" s="25">
        <v>35.667647691366433</v>
      </c>
      <c r="H65" s="26">
        <v>2.453231079093865</v>
      </c>
      <c r="I65" s="27">
        <v>42.594197347297104</v>
      </c>
      <c r="J65" s="28">
        <v>0.38</v>
      </c>
      <c r="K65" s="29" t="s">
        <v>16</v>
      </c>
      <c r="L65" s="30">
        <f t="shared" si="0"/>
        <v>0.56349838641802963</v>
      </c>
      <c r="M65" s="30">
        <f t="shared" si="1"/>
        <v>8.7284638069212356E-2</v>
      </c>
      <c r="N65" t="s">
        <v>16</v>
      </c>
    </row>
    <row r="66" spans="1:14" x14ac:dyDescent="0.2">
      <c r="A66" s="21">
        <v>40449</v>
      </c>
      <c r="B66">
        <v>2</v>
      </c>
      <c r="C66">
        <v>142</v>
      </c>
      <c r="D66" s="22">
        <v>0</v>
      </c>
      <c r="E66" s="23">
        <f t="shared" si="2"/>
        <v>142</v>
      </c>
      <c r="F66" s="24">
        <f t="shared" si="3"/>
        <v>64.399092970521536</v>
      </c>
      <c r="G66" s="25">
        <v>35.667647691366433</v>
      </c>
      <c r="H66" s="26">
        <v>2.453231079093865</v>
      </c>
      <c r="I66" s="27">
        <v>42.594197347297104</v>
      </c>
      <c r="J66" s="28">
        <v>0.38</v>
      </c>
      <c r="K66" s="29" t="s">
        <v>16</v>
      </c>
      <c r="L66" s="30">
        <f t="shared" ref="L66:L129" si="4">F66*(G66/100)*(H66/100)</f>
        <v>0.56349838641802963</v>
      </c>
      <c r="M66" s="30">
        <f t="shared" si="1"/>
        <v>8.7284638069212356E-2</v>
      </c>
      <c r="N66" t="s">
        <v>16</v>
      </c>
    </row>
    <row r="67" spans="1:14" x14ac:dyDescent="0.2">
      <c r="A67" s="21">
        <v>40449</v>
      </c>
      <c r="B67">
        <v>3</v>
      </c>
      <c r="C67">
        <v>142</v>
      </c>
      <c r="D67" s="22">
        <v>0</v>
      </c>
      <c r="E67" s="23">
        <f t="shared" ref="E67:E130" si="5">C67-D67</f>
        <v>142</v>
      </c>
      <c r="F67" s="24">
        <f t="shared" ref="F67:F130" si="6">E67/2.205</f>
        <v>64.399092970521536</v>
      </c>
      <c r="G67" s="25">
        <v>35.667647691366433</v>
      </c>
      <c r="H67" s="26">
        <v>2.453231079093865</v>
      </c>
      <c r="I67" s="27">
        <v>42.594197347297104</v>
      </c>
      <c r="J67" s="28">
        <v>0.38</v>
      </c>
      <c r="K67" s="29" t="s">
        <v>16</v>
      </c>
      <c r="L67" s="30">
        <f t="shared" si="4"/>
        <v>0.56349838641802963</v>
      </c>
      <c r="M67" s="30">
        <f t="shared" ref="M67:M130" si="7">F67*(G67/100)*(J67/100)</f>
        <v>8.7284638069212356E-2</v>
      </c>
      <c r="N67" t="s">
        <v>16</v>
      </c>
    </row>
    <row r="68" spans="1:14" x14ac:dyDescent="0.2">
      <c r="A68" s="21">
        <v>40449</v>
      </c>
      <c r="B68">
        <v>4</v>
      </c>
      <c r="C68">
        <v>142</v>
      </c>
      <c r="D68" s="22">
        <v>0</v>
      </c>
      <c r="E68" s="23">
        <f t="shared" si="5"/>
        <v>142</v>
      </c>
      <c r="F68" s="24">
        <f t="shared" si="6"/>
        <v>64.399092970521536</v>
      </c>
      <c r="G68" s="25">
        <v>35.667647691366433</v>
      </c>
      <c r="H68" s="26">
        <v>2.453231079093865</v>
      </c>
      <c r="I68" s="27">
        <v>42.594197347297104</v>
      </c>
      <c r="J68" s="28">
        <v>0.38</v>
      </c>
      <c r="K68" s="29" t="s">
        <v>16</v>
      </c>
      <c r="L68" s="30">
        <f t="shared" si="4"/>
        <v>0.56349838641802963</v>
      </c>
      <c r="M68" s="30">
        <f t="shared" si="7"/>
        <v>8.7284638069212356E-2</v>
      </c>
      <c r="N68" t="s">
        <v>16</v>
      </c>
    </row>
    <row r="69" spans="1:14" x14ac:dyDescent="0.2">
      <c r="A69" s="21">
        <v>40449</v>
      </c>
      <c r="B69">
        <v>5</v>
      </c>
      <c r="C69">
        <v>142</v>
      </c>
      <c r="D69" s="22">
        <v>0</v>
      </c>
      <c r="E69" s="23">
        <f t="shared" si="5"/>
        <v>142</v>
      </c>
      <c r="F69" s="24">
        <f t="shared" si="6"/>
        <v>64.399092970521536</v>
      </c>
      <c r="G69" s="25">
        <v>35.667647691366433</v>
      </c>
      <c r="H69" s="26">
        <v>2.453231079093865</v>
      </c>
      <c r="I69" s="27">
        <v>42.594197347297104</v>
      </c>
      <c r="J69" s="28">
        <v>0.38</v>
      </c>
      <c r="K69" s="29" t="s">
        <v>16</v>
      </c>
      <c r="L69" s="30">
        <f t="shared" si="4"/>
        <v>0.56349838641802963</v>
      </c>
      <c r="M69" s="30">
        <f t="shared" si="7"/>
        <v>8.7284638069212356E-2</v>
      </c>
      <c r="N69" t="s">
        <v>16</v>
      </c>
    </row>
    <row r="70" spans="1:14" x14ac:dyDescent="0.2">
      <c r="A70" s="21">
        <v>40449</v>
      </c>
      <c r="B70">
        <v>6</v>
      </c>
      <c r="C70">
        <v>142</v>
      </c>
      <c r="D70" s="22">
        <v>0</v>
      </c>
      <c r="E70" s="23">
        <f t="shared" si="5"/>
        <v>142</v>
      </c>
      <c r="F70" s="24">
        <f t="shared" si="6"/>
        <v>64.399092970521536</v>
      </c>
      <c r="G70" s="25">
        <v>35.667647691366433</v>
      </c>
      <c r="H70" s="26">
        <v>2.453231079093865</v>
      </c>
      <c r="I70" s="27">
        <v>42.594197347297104</v>
      </c>
      <c r="J70" s="28">
        <v>0.38</v>
      </c>
      <c r="K70" s="29" t="s">
        <v>16</v>
      </c>
      <c r="L70" s="30">
        <f t="shared" si="4"/>
        <v>0.56349838641802963</v>
      </c>
      <c r="M70" s="30">
        <f t="shared" si="7"/>
        <v>8.7284638069212356E-2</v>
      </c>
      <c r="N70" t="s">
        <v>16</v>
      </c>
    </row>
    <row r="71" spans="1:14" x14ac:dyDescent="0.2">
      <c r="A71" s="21">
        <v>40449</v>
      </c>
      <c r="B71">
        <v>7</v>
      </c>
      <c r="C71">
        <v>142</v>
      </c>
      <c r="D71" s="22">
        <v>0</v>
      </c>
      <c r="E71" s="23">
        <f t="shared" si="5"/>
        <v>142</v>
      </c>
      <c r="F71" s="24">
        <f t="shared" si="6"/>
        <v>64.399092970521536</v>
      </c>
      <c r="G71" s="25">
        <v>35.667647691366433</v>
      </c>
      <c r="H71" s="26">
        <v>2.453231079093865</v>
      </c>
      <c r="I71" s="27">
        <v>42.594197347297104</v>
      </c>
      <c r="J71" s="28">
        <v>0.38</v>
      </c>
      <c r="K71" s="29" t="s">
        <v>16</v>
      </c>
      <c r="L71" s="30">
        <f t="shared" si="4"/>
        <v>0.56349838641802963</v>
      </c>
      <c r="M71" s="30">
        <f t="shared" si="7"/>
        <v>8.7284638069212356E-2</v>
      </c>
      <c r="N71" t="s">
        <v>16</v>
      </c>
    </row>
    <row r="72" spans="1:14" x14ac:dyDescent="0.2">
      <c r="A72" s="21">
        <v>40449</v>
      </c>
      <c r="B72">
        <v>8</v>
      </c>
      <c r="C72">
        <v>142</v>
      </c>
      <c r="D72" s="22">
        <v>0</v>
      </c>
      <c r="E72" s="23">
        <f t="shared" si="5"/>
        <v>142</v>
      </c>
      <c r="F72" s="24">
        <f t="shared" si="6"/>
        <v>64.399092970521536</v>
      </c>
      <c r="G72" s="25">
        <v>35.667647691366433</v>
      </c>
      <c r="H72" s="26">
        <v>2.453231079093865</v>
      </c>
      <c r="I72" s="27">
        <v>42.594197347297104</v>
      </c>
      <c r="J72" s="28">
        <v>0.38</v>
      </c>
      <c r="K72" s="29" t="s">
        <v>16</v>
      </c>
      <c r="L72" s="30">
        <f t="shared" si="4"/>
        <v>0.56349838641802963</v>
      </c>
      <c r="M72" s="30">
        <f t="shared" si="7"/>
        <v>8.7284638069212356E-2</v>
      </c>
      <c r="N72" t="s">
        <v>16</v>
      </c>
    </row>
    <row r="73" spans="1:14" x14ac:dyDescent="0.2">
      <c r="A73" s="21">
        <v>40449</v>
      </c>
      <c r="B73">
        <v>9</v>
      </c>
      <c r="C73">
        <v>142</v>
      </c>
      <c r="D73" s="22">
        <v>0</v>
      </c>
      <c r="E73" s="23">
        <f t="shared" si="5"/>
        <v>142</v>
      </c>
      <c r="F73" s="24">
        <f t="shared" si="6"/>
        <v>64.399092970521536</v>
      </c>
      <c r="G73" s="25">
        <v>35.667647691366433</v>
      </c>
      <c r="H73" s="26">
        <v>2.453231079093865</v>
      </c>
      <c r="I73" s="27">
        <v>42.594197347297104</v>
      </c>
      <c r="J73" s="28">
        <v>0.38</v>
      </c>
      <c r="K73" s="29" t="s">
        <v>16</v>
      </c>
      <c r="L73" s="30">
        <f t="shared" si="4"/>
        <v>0.56349838641802963</v>
      </c>
      <c r="M73" s="30">
        <f t="shared" si="7"/>
        <v>8.7284638069212356E-2</v>
      </c>
      <c r="N73" t="s">
        <v>16</v>
      </c>
    </row>
    <row r="74" spans="1:14" x14ac:dyDescent="0.2">
      <c r="A74" s="21">
        <v>40450</v>
      </c>
      <c r="B74">
        <v>1</v>
      </c>
      <c r="C74">
        <v>142</v>
      </c>
      <c r="D74" s="22">
        <v>7.264000000000001E-2</v>
      </c>
      <c r="E74" s="23">
        <f t="shared" si="5"/>
        <v>141.92735999999999</v>
      </c>
      <c r="F74" s="24">
        <f t="shared" si="6"/>
        <v>64.366149659863936</v>
      </c>
      <c r="G74" s="25">
        <v>38.189439434257885</v>
      </c>
      <c r="H74" s="26">
        <v>2.1108990062361701</v>
      </c>
      <c r="I74" s="27">
        <v>38.157047642032268</v>
      </c>
      <c r="J74" s="28">
        <v>0.38</v>
      </c>
      <c r="K74" s="29" t="s">
        <v>16</v>
      </c>
      <c r="L74" s="30">
        <f t="shared" si="4"/>
        <v>0.51888159909278442</v>
      </c>
      <c r="M74" s="30">
        <f t="shared" si="7"/>
        <v>9.3408072613966581E-2</v>
      </c>
      <c r="N74" t="s">
        <v>16</v>
      </c>
    </row>
    <row r="75" spans="1:14" x14ac:dyDescent="0.2">
      <c r="A75" s="21">
        <v>40450</v>
      </c>
      <c r="B75">
        <v>2</v>
      </c>
      <c r="C75">
        <v>142</v>
      </c>
      <c r="D75" s="22">
        <v>0.57203999999999999</v>
      </c>
      <c r="E75" s="23">
        <f t="shared" si="5"/>
        <v>141.42796000000001</v>
      </c>
      <c r="F75" s="24">
        <f t="shared" si="6"/>
        <v>64.139664399092979</v>
      </c>
      <c r="G75" s="25">
        <v>38.189439434257885</v>
      </c>
      <c r="H75" s="26">
        <v>2.1108990062361701</v>
      </c>
      <c r="I75" s="27">
        <v>38.157047642032268</v>
      </c>
      <c r="J75" s="28">
        <v>0.38</v>
      </c>
      <c r="K75" s="29" t="s">
        <v>16</v>
      </c>
      <c r="L75" s="30">
        <f t="shared" si="4"/>
        <v>0.51705580968483011</v>
      </c>
      <c r="M75" s="30">
        <f t="shared" si="7"/>
        <v>9.3079397498305932E-2</v>
      </c>
      <c r="N75" t="s">
        <v>16</v>
      </c>
    </row>
    <row r="76" spans="1:14" x14ac:dyDescent="0.2">
      <c r="A76" s="21">
        <v>40450</v>
      </c>
      <c r="B76">
        <v>3</v>
      </c>
      <c r="C76">
        <v>142</v>
      </c>
      <c r="D76" s="22">
        <v>2.4243600000000001</v>
      </c>
      <c r="E76" s="23">
        <f t="shared" si="5"/>
        <v>139.57563999999999</v>
      </c>
      <c r="F76" s="24">
        <f t="shared" si="6"/>
        <v>63.299609977324259</v>
      </c>
      <c r="G76" s="25">
        <v>38.189439434257885</v>
      </c>
      <c r="H76" s="26">
        <v>2.1108990062361701</v>
      </c>
      <c r="I76" s="27">
        <v>38.157047642032268</v>
      </c>
      <c r="J76" s="28">
        <v>0.38</v>
      </c>
      <c r="K76" s="29" t="s">
        <v>16</v>
      </c>
      <c r="L76" s="30">
        <f t="shared" si="4"/>
        <v>0.51028379078987174</v>
      </c>
      <c r="M76" s="30">
        <f t="shared" si="7"/>
        <v>9.1860311614764489E-2</v>
      </c>
      <c r="N76" t="s">
        <v>16</v>
      </c>
    </row>
    <row r="77" spans="1:14" x14ac:dyDescent="0.2">
      <c r="A77" s="21">
        <v>40450</v>
      </c>
      <c r="B77">
        <v>4</v>
      </c>
      <c r="C77">
        <v>142</v>
      </c>
      <c r="D77" s="22">
        <v>0.76271999999999995</v>
      </c>
      <c r="E77" s="23">
        <f t="shared" si="5"/>
        <v>141.23728</v>
      </c>
      <c r="F77" s="24">
        <f t="shared" si="6"/>
        <v>64.053188208616774</v>
      </c>
      <c r="G77" s="25">
        <v>38.189439434257885</v>
      </c>
      <c r="H77" s="26">
        <v>2.1108990062361701</v>
      </c>
      <c r="I77" s="27">
        <v>38.157047642032268</v>
      </c>
      <c r="J77" s="28">
        <v>0.38</v>
      </c>
      <c r="K77" s="29" t="s">
        <v>16</v>
      </c>
      <c r="L77" s="30">
        <f t="shared" si="4"/>
        <v>0.51635869009270197</v>
      </c>
      <c r="M77" s="30">
        <f t="shared" si="7"/>
        <v>9.2953903363235474E-2</v>
      </c>
      <c r="N77" t="s">
        <v>16</v>
      </c>
    </row>
    <row r="78" spans="1:14" x14ac:dyDescent="0.2">
      <c r="A78" s="21">
        <v>40450</v>
      </c>
      <c r="B78">
        <v>5</v>
      </c>
      <c r="C78">
        <v>142</v>
      </c>
      <c r="D78" s="22">
        <v>0.89892000000000005</v>
      </c>
      <c r="E78" s="23">
        <f t="shared" si="5"/>
        <v>141.10108</v>
      </c>
      <c r="F78" s="24">
        <f t="shared" si="6"/>
        <v>63.991419501133784</v>
      </c>
      <c r="G78" s="25">
        <v>38.189439434257885</v>
      </c>
      <c r="H78" s="26">
        <v>2.1108990062361701</v>
      </c>
      <c r="I78" s="27">
        <v>38.157047642032268</v>
      </c>
      <c r="J78" s="28">
        <v>0.38</v>
      </c>
      <c r="K78" s="29" t="s">
        <v>16</v>
      </c>
      <c r="L78" s="30">
        <f t="shared" si="4"/>
        <v>0.51586074752689626</v>
      </c>
      <c r="M78" s="30">
        <f t="shared" si="7"/>
        <v>9.2864264695328019E-2</v>
      </c>
      <c r="N78" t="s">
        <v>16</v>
      </c>
    </row>
    <row r="79" spans="1:14" x14ac:dyDescent="0.2">
      <c r="A79" s="21">
        <v>40450</v>
      </c>
      <c r="B79">
        <v>6</v>
      </c>
      <c r="C79">
        <v>142</v>
      </c>
      <c r="D79" s="22">
        <v>0.69916</v>
      </c>
      <c r="E79" s="23">
        <f t="shared" si="5"/>
        <v>141.30083999999999</v>
      </c>
      <c r="F79" s="24">
        <f t="shared" si="6"/>
        <v>64.082013605442171</v>
      </c>
      <c r="G79" s="25">
        <v>38.189439434257885</v>
      </c>
      <c r="H79" s="26">
        <v>2.1108990062361701</v>
      </c>
      <c r="I79" s="27">
        <v>38.157047642032268</v>
      </c>
      <c r="J79" s="28">
        <v>0.38</v>
      </c>
      <c r="K79" s="29" t="s">
        <v>16</v>
      </c>
      <c r="L79" s="30">
        <f t="shared" si="4"/>
        <v>0.51659106329007798</v>
      </c>
      <c r="M79" s="30">
        <f t="shared" si="7"/>
        <v>9.2995734741592284E-2</v>
      </c>
      <c r="N79" t="s">
        <v>16</v>
      </c>
    </row>
    <row r="80" spans="1:14" x14ac:dyDescent="0.2">
      <c r="A80" s="21">
        <v>40450</v>
      </c>
      <c r="B80">
        <v>7</v>
      </c>
      <c r="C80">
        <v>142</v>
      </c>
      <c r="D80" s="22">
        <v>0.15436000000000002</v>
      </c>
      <c r="E80" s="23">
        <f t="shared" si="5"/>
        <v>141.84564</v>
      </c>
      <c r="F80" s="24">
        <f t="shared" si="6"/>
        <v>64.329088435374146</v>
      </c>
      <c r="G80" s="25">
        <v>38.189439434257885</v>
      </c>
      <c r="H80" s="26">
        <v>2.1108990062361701</v>
      </c>
      <c r="I80" s="27">
        <v>38.157047642032268</v>
      </c>
      <c r="J80" s="28">
        <v>0.38</v>
      </c>
      <c r="K80" s="29" t="s">
        <v>16</v>
      </c>
      <c r="L80" s="30">
        <f t="shared" si="4"/>
        <v>0.51858283355330104</v>
      </c>
      <c r="M80" s="30">
        <f t="shared" si="7"/>
        <v>9.335428941322213E-2</v>
      </c>
      <c r="N80" t="s">
        <v>16</v>
      </c>
    </row>
    <row r="81" spans="1:14" x14ac:dyDescent="0.2">
      <c r="A81" s="21">
        <v>40450</v>
      </c>
      <c r="B81">
        <v>8</v>
      </c>
      <c r="C81">
        <v>142</v>
      </c>
      <c r="D81" s="22">
        <v>0.87168000000000001</v>
      </c>
      <c r="E81" s="23">
        <f t="shared" si="5"/>
        <v>141.12832</v>
      </c>
      <c r="F81" s="24">
        <f t="shared" si="6"/>
        <v>64.003773242630388</v>
      </c>
      <c r="G81" s="25">
        <v>38.189439434257885</v>
      </c>
      <c r="H81" s="26">
        <v>2.1108990062361701</v>
      </c>
      <c r="I81" s="27">
        <v>38.157047642032268</v>
      </c>
      <c r="J81" s="28">
        <v>0.38</v>
      </c>
      <c r="K81" s="29" t="s">
        <v>16</v>
      </c>
      <c r="L81" s="30">
        <f t="shared" si="4"/>
        <v>0.51596033604005742</v>
      </c>
      <c r="M81" s="30">
        <f t="shared" si="7"/>
        <v>9.2882192428909521E-2</v>
      </c>
      <c r="N81" t="s">
        <v>16</v>
      </c>
    </row>
    <row r="82" spans="1:14" x14ac:dyDescent="0.2">
      <c r="A82" s="21">
        <v>40450</v>
      </c>
      <c r="B82">
        <v>9</v>
      </c>
      <c r="C82">
        <v>142</v>
      </c>
      <c r="D82" s="22">
        <v>0.41768000000000005</v>
      </c>
      <c r="E82" s="23">
        <f t="shared" si="5"/>
        <v>141.58232000000001</v>
      </c>
      <c r="F82" s="24">
        <f t="shared" si="6"/>
        <v>64.209668934240369</v>
      </c>
      <c r="G82" s="25">
        <v>38.189439434257885</v>
      </c>
      <c r="H82" s="26">
        <v>2.1108990062361701</v>
      </c>
      <c r="I82" s="27">
        <v>38.157047642032268</v>
      </c>
      <c r="J82" s="28">
        <v>0.38</v>
      </c>
      <c r="K82" s="29" t="s">
        <v>16</v>
      </c>
      <c r="L82" s="30">
        <f t="shared" si="4"/>
        <v>0.5176201445927433</v>
      </c>
      <c r="M82" s="30">
        <f t="shared" si="7"/>
        <v>9.3180987988601055E-2</v>
      </c>
      <c r="N82" t="s">
        <v>16</v>
      </c>
    </row>
    <row r="83" spans="1:14" x14ac:dyDescent="0.2">
      <c r="A83" s="21">
        <v>40451</v>
      </c>
      <c r="B83">
        <v>1</v>
      </c>
      <c r="C83">
        <v>142</v>
      </c>
      <c r="D83" s="22">
        <v>0.87168000000000001</v>
      </c>
      <c r="E83" s="23">
        <f t="shared" si="5"/>
        <v>141.12832</v>
      </c>
      <c r="F83" s="24">
        <f t="shared" si="6"/>
        <v>64.003773242630388</v>
      </c>
      <c r="G83" s="25">
        <v>37.797137181701117</v>
      </c>
      <c r="H83" s="26">
        <v>2.2643287959265721</v>
      </c>
      <c r="I83" s="27">
        <v>38.19530953397247</v>
      </c>
      <c r="J83" s="28">
        <v>0.38</v>
      </c>
      <c r="K83" s="29" t="s">
        <v>16</v>
      </c>
      <c r="L83" s="30">
        <f t="shared" si="4"/>
        <v>0.54777722854651001</v>
      </c>
      <c r="M83" s="30">
        <f t="shared" si="7"/>
        <v>9.1928057101131291E-2</v>
      </c>
      <c r="N83" t="s">
        <v>16</v>
      </c>
    </row>
    <row r="84" spans="1:14" x14ac:dyDescent="0.2">
      <c r="A84" s="21">
        <v>40451</v>
      </c>
      <c r="B84">
        <v>2</v>
      </c>
      <c r="C84">
        <v>142</v>
      </c>
      <c r="D84" s="22">
        <v>0.50848000000000004</v>
      </c>
      <c r="E84" s="23">
        <f t="shared" si="5"/>
        <v>141.49152000000001</v>
      </c>
      <c r="F84" s="24">
        <f t="shared" si="6"/>
        <v>64.168489795918376</v>
      </c>
      <c r="G84" s="25">
        <v>37.797137181701117</v>
      </c>
      <c r="H84" s="26">
        <v>2.2643287959265721</v>
      </c>
      <c r="I84" s="27">
        <v>38.19530953397247</v>
      </c>
      <c r="J84" s="28">
        <v>0.38</v>
      </c>
      <c r="K84" s="29" t="s">
        <v>16</v>
      </c>
      <c r="L84" s="30">
        <f t="shared" si="4"/>
        <v>0.54918695757473124</v>
      </c>
      <c r="M84" s="30">
        <f t="shared" si="7"/>
        <v>9.2164638039238772E-2</v>
      </c>
      <c r="N84" t="s">
        <v>16</v>
      </c>
    </row>
    <row r="85" spans="1:14" x14ac:dyDescent="0.2">
      <c r="A85" s="21">
        <v>40451</v>
      </c>
      <c r="B85">
        <v>3</v>
      </c>
      <c r="C85">
        <v>142</v>
      </c>
      <c r="D85" s="22">
        <v>1.47096</v>
      </c>
      <c r="E85" s="23">
        <f t="shared" si="5"/>
        <v>140.52904000000001</v>
      </c>
      <c r="F85" s="24">
        <f t="shared" si="6"/>
        <v>63.731990929705219</v>
      </c>
      <c r="G85" s="25">
        <v>37.797137181701117</v>
      </c>
      <c r="H85" s="26">
        <v>2.2643287959265721</v>
      </c>
      <c r="I85" s="27">
        <v>38.19530953397247</v>
      </c>
      <c r="J85" s="28">
        <v>0.38</v>
      </c>
      <c r="K85" s="29" t="s">
        <v>16</v>
      </c>
      <c r="L85" s="30">
        <f t="shared" si="4"/>
        <v>0.54545117564994505</v>
      </c>
      <c r="M85" s="30">
        <f t="shared" si="7"/>
        <v>9.1537698553253985E-2</v>
      </c>
      <c r="N85" t="s">
        <v>16</v>
      </c>
    </row>
    <row r="86" spans="1:14" x14ac:dyDescent="0.2">
      <c r="A86" s="21">
        <v>40451</v>
      </c>
      <c r="B86">
        <v>4</v>
      </c>
      <c r="C86">
        <v>142</v>
      </c>
      <c r="D86" s="22">
        <v>1.4074</v>
      </c>
      <c r="E86" s="23">
        <f t="shared" si="5"/>
        <v>140.5926</v>
      </c>
      <c r="F86" s="24">
        <f t="shared" si="6"/>
        <v>63.760816326530609</v>
      </c>
      <c r="G86" s="25">
        <v>37.797137181701117</v>
      </c>
      <c r="H86" s="26">
        <v>2.2643287959265721</v>
      </c>
      <c r="I86" s="27">
        <v>38.19530953397247</v>
      </c>
      <c r="J86" s="28">
        <v>0.38</v>
      </c>
      <c r="K86" s="29" t="s">
        <v>16</v>
      </c>
      <c r="L86" s="30">
        <f t="shared" si="4"/>
        <v>0.54569787822988358</v>
      </c>
      <c r="M86" s="30">
        <f t="shared" si="7"/>
        <v>9.1579100217422771E-2</v>
      </c>
      <c r="N86" t="s">
        <v>16</v>
      </c>
    </row>
    <row r="87" spans="1:14" x14ac:dyDescent="0.2">
      <c r="A87" s="21">
        <v>40451</v>
      </c>
      <c r="B87">
        <v>5</v>
      </c>
      <c r="C87">
        <v>142</v>
      </c>
      <c r="D87" s="22">
        <v>1.76152</v>
      </c>
      <c r="E87" s="23">
        <f t="shared" si="5"/>
        <v>140.23848000000001</v>
      </c>
      <c r="F87" s="24">
        <f t="shared" si="6"/>
        <v>63.600217687074831</v>
      </c>
      <c r="G87" s="25">
        <v>37.797137181701117</v>
      </c>
      <c r="H87" s="26">
        <v>2.2643287959265721</v>
      </c>
      <c r="I87" s="27">
        <v>38.19530953397247</v>
      </c>
      <c r="J87" s="28">
        <v>0.38</v>
      </c>
      <c r="K87" s="29" t="s">
        <v>16</v>
      </c>
      <c r="L87" s="30">
        <f t="shared" si="4"/>
        <v>0.54432339242736805</v>
      </c>
      <c r="M87" s="30">
        <f t="shared" si="7"/>
        <v>9.1348433802767998E-2</v>
      </c>
      <c r="N87" t="s">
        <v>16</v>
      </c>
    </row>
    <row r="88" spans="1:14" x14ac:dyDescent="0.2">
      <c r="A88" s="21">
        <v>40451</v>
      </c>
      <c r="B88">
        <v>6</v>
      </c>
      <c r="C88">
        <v>142</v>
      </c>
      <c r="D88" s="22">
        <v>0.40860000000000002</v>
      </c>
      <c r="E88" s="23">
        <f t="shared" si="5"/>
        <v>141.59139999999999</v>
      </c>
      <c r="F88" s="24">
        <f t="shared" si="6"/>
        <v>64.213786848072559</v>
      </c>
      <c r="G88" s="25">
        <v>37.797137181701117</v>
      </c>
      <c r="H88" s="26">
        <v>2.2643287959265721</v>
      </c>
      <c r="I88" s="27">
        <v>38.19530953397247</v>
      </c>
      <c r="J88" s="28">
        <v>0.38</v>
      </c>
      <c r="K88" s="29" t="s">
        <v>16</v>
      </c>
      <c r="L88" s="30">
        <f t="shared" si="4"/>
        <v>0.54957463305749199</v>
      </c>
      <c r="M88" s="30">
        <f t="shared" si="7"/>
        <v>9.2229697797218319E-2</v>
      </c>
      <c r="N88" t="s">
        <v>16</v>
      </c>
    </row>
    <row r="89" spans="1:14" x14ac:dyDescent="0.2">
      <c r="A89" s="21">
        <v>40451</v>
      </c>
      <c r="B89">
        <v>7</v>
      </c>
      <c r="C89">
        <v>142</v>
      </c>
      <c r="D89" s="22">
        <v>0.20884000000000003</v>
      </c>
      <c r="E89" s="23">
        <f t="shared" si="5"/>
        <v>141.79115999999999</v>
      </c>
      <c r="F89" s="24">
        <f t="shared" si="6"/>
        <v>64.304380952380953</v>
      </c>
      <c r="G89" s="25">
        <v>37.797137181701117</v>
      </c>
      <c r="H89" s="26">
        <v>2.2643287959265721</v>
      </c>
      <c r="I89" s="27">
        <v>38.19530953397247</v>
      </c>
      <c r="J89" s="28">
        <v>0.38</v>
      </c>
      <c r="K89" s="29" t="s">
        <v>16</v>
      </c>
      <c r="L89" s="30">
        <f t="shared" si="4"/>
        <v>0.55034998402301372</v>
      </c>
      <c r="M89" s="30">
        <f t="shared" si="7"/>
        <v>9.2359817313177425E-2</v>
      </c>
      <c r="N89" t="s">
        <v>16</v>
      </c>
    </row>
    <row r="90" spans="1:14" x14ac:dyDescent="0.2">
      <c r="A90" s="21">
        <v>40451</v>
      </c>
      <c r="B90">
        <v>8</v>
      </c>
      <c r="C90">
        <v>142</v>
      </c>
      <c r="D90" s="22">
        <v>1.1985600000000001</v>
      </c>
      <c r="E90" s="23">
        <f t="shared" si="5"/>
        <v>140.80144000000001</v>
      </c>
      <c r="F90" s="24">
        <f t="shared" si="6"/>
        <v>63.855528344671207</v>
      </c>
      <c r="G90" s="25">
        <v>37.797137181701117</v>
      </c>
      <c r="H90" s="26">
        <v>2.2643287959265721</v>
      </c>
      <c r="I90" s="27">
        <v>38.19530953397247</v>
      </c>
      <c r="J90" s="28">
        <v>0.38</v>
      </c>
      <c r="K90" s="29" t="s">
        <v>16</v>
      </c>
      <c r="L90" s="30">
        <f t="shared" si="4"/>
        <v>0.546508472421111</v>
      </c>
      <c r="M90" s="30">
        <f t="shared" si="7"/>
        <v>9.1715134256834585E-2</v>
      </c>
      <c r="N90" t="s">
        <v>16</v>
      </c>
    </row>
    <row r="91" spans="1:14" x14ac:dyDescent="0.2">
      <c r="A91" s="21">
        <v>40451</v>
      </c>
      <c r="B91">
        <v>9</v>
      </c>
      <c r="C91">
        <v>142</v>
      </c>
      <c r="D91" s="22">
        <v>0.88075999999999999</v>
      </c>
      <c r="E91" s="23">
        <f t="shared" si="5"/>
        <v>141.11923999999999</v>
      </c>
      <c r="F91" s="24">
        <f t="shared" si="6"/>
        <v>63.999655328798177</v>
      </c>
      <c r="G91" s="25">
        <v>37.797137181701117</v>
      </c>
      <c r="H91" s="26">
        <v>2.2643287959265721</v>
      </c>
      <c r="I91" s="27">
        <v>38.19530953397247</v>
      </c>
      <c r="J91" s="28">
        <v>0.38</v>
      </c>
      <c r="K91" s="29" t="s">
        <v>16</v>
      </c>
      <c r="L91" s="30">
        <f t="shared" si="4"/>
        <v>0.54774198532080443</v>
      </c>
      <c r="M91" s="30">
        <f t="shared" si="7"/>
        <v>9.1922142577678598E-2</v>
      </c>
      <c r="N91" t="s">
        <v>16</v>
      </c>
    </row>
    <row r="92" spans="1:14" x14ac:dyDescent="0.2">
      <c r="A92" s="21">
        <v>40452</v>
      </c>
      <c r="B92">
        <v>1</v>
      </c>
      <c r="C92">
        <v>142</v>
      </c>
      <c r="D92" s="22">
        <v>0.23608000000000001</v>
      </c>
      <c r="E92" s="23">
        <f t="shared" si="5"/>
        <v>141.76392000000001</v>
      </c>
      <c r="F92" s="24">
        <f t="shared" si="6"/>
        <v>64.292027210884356</v>
      </c>
      <c r="G92" s="25">
        <v>42.212141441956831</v>
      </c>
      <c r="H92" s="26">
        <v>2.2339780878887452</v>
      </c>
      <c r="I92" s="27">
        <v>38.870340635995035</v>
      </c>
      <c r="J92" s="28">
        <v>0.38</v>
      </c>
      <c r="K92" s="29" t="s">
        <v>16</v>
      </c>
      <c r="L92" s="30">
        <f t="shared" si="4"/>
        <v>0.60628023952769294</v>
      </c>
      <c r="M92" s="30">
        <f t="shared" si="7"/>
        <v>0.10312835755620753</v>
      </c>
      <c r="N92" t="s">
        <v>16</v>
      </c>
    </row>
    <row r="93" spans="1:14" x14ac:dyDescent="0.2">
      <c r="A93" s="21">
        <v>40452</v>
      </c>
      <c r="B93">
        <v>2</v>
      </c>
      <c r="C93">
        <v>142</v>
      </c>
      <c r="D93" s="22">
        <v>0.23608000000000001</v>
      </c>
      <c r="E93" s="23">
        <f t="shared" si="5"/>
        <v>141.76392000000001</v>
      </c>
      <c r="F93" s="24">
        <f t="shared" si="6"/>
        <v>64.292027210884356</v>
      </c>
      <c r="G93" s="25">
        <v>36.928427508610604</v>
      </c>
      <c r="H93" s="26">
        <v>2.4120473494708015</v>
      </c>
      <c r="I93" s="27">
        <v>38.294330902505436</v>
      </c>
      <c r="J93" s="28">
        <v>0.38</v>
      </c>
      <c r="K93" s="29" t="s">
        <v>16</v>
      </c>
      <c r="L93" s="30">
        <f t="shared" si="4"/>
        <v>0.57266911778455987</v>
      </c>
      <c r="M93" s="30">
        <f t="shared" si="7"/>
        <v>9.021973171707301E-2</v>
      </c>
      <c r="N93" t="s">
        <v>16</v>
      </c>
    </row>
    <row r="94" spans="1:14" x14ac:dyDescent="0.2">
      <c r="A94" s="21">
        <v>40452</v>
      </c>
      <c r="B94">
        <v>3</v>
      </c>
      <c r="C94">
        <v>142</v>
      </c>
      <c r="D94" s="22">
        <v>0.29964000000000002</v>
      </c>
      <c r="E94" s="23">
        <f t="shared" si="5"/>
        <v>141.70035999999999</v>
      </c>
      <c r="F94" s="24">
        <f t="shared" si="6"/>
        <v>64.263201814058945</v>
      </c>
      <c r="G94" s="25">
        <v>36.928427508610604</v>
      </c>
      <c r="H94" s="26">
        <v>2.4120473494708015</v>
      </c>
      <c r="I94" s="27">
        <v>38.294330902505436</v>
      </c>
      <c r="J94" s="28">
        <v>0.38</v>
      </c>
      <c r="K94" s="29" t="s">
        <v>16</v>
      </c>
      <c r="L94" s="30">
        <f t="shared" si="4"/>
        <v>0.57241236099392934</v>
      </c>
      <c r="M94" s="30">
        <f t="shared" si="7"/>
        <v>9.0179281607144196E-2</v>
      </c>
      <c r="N94" t="s">
        <v>16</v>
      </c>
    </row>
    <row r="95" spans="1:14" x14ac:dyDescent="0.2">
      <c r="A95" s="21">
        <v>40452</v>
      </c>
      <c r="B95">
        <v>4</v>
      </c>
      <c r="C95">
        <v>142</v>
      </c>
      <c r="D95" s="22">
        <v>0.78996</v>
      </c>
      <c r="E95" s="23">
        <f t="shared" si="5"/>
        <v>141.21003999999999</v>
      </c>
      <c r="F95" s="24">
        <f t="shared" si="6"/>
        <v>64.040834467120177</v>
      </c>
      <c r="G95" s="25">
        <v>36.928427508610604</v>
      </c>
      <c r="H95" s="26">
        <v>2.4120473494708015</v>
      </c>
      <c r="I95" s="27">
        <v>38.294330902505436</v>
      </c>
      <c r="J95" s="28">
        <v>0.38</v>
      </c>
      <c r="K95" s="29" t="s">
        <v>16</v>
      </c>
      <c r="L95" s="30">
        <f t="shared" si="4"/>
        <v>0.57043166575192339</v>
      </c>
      <c r="M95" s="30">
        <f t="shared" si="7"/>
        <v>8.9867237901979202E-2</v>
      </c>
      <c r="N95" t="s">
        <v>16</v>
      </c>
    </row>
    <row r="96" spans="1:14" x14ac:dyDescent="0.2">
      <c r="A96" s="21">
        <v>40452</v>
      </c>
      <c r="B96">
        <v>5</v>
      </c>
      <c r="C96">
        <v>142</v>
      </c>
      <c r="D96" s="22">
        <v>3.8862400000000004</v>
      </c>
      <c r="E96" s="23">
        <f t="shared" si="5"/>
        <v>138.11376000000001</v>
      </c>
      <c r="F96" s="24">
        <f t="shared" si="6"/>
        <v>62.636625850340138</v>
      </c>
      <c r="G96" s="25">
        <v>36.928427508610604</v>
      </c>
      <c r="H96" s="26">
        <v>2.4120473494708015</v>
      </c>
      <c r="I96" s="27">
        <v>38.294330902505436</v>
      </c>
      <c r="J96" s="28">
        <v>0.38</v>
      </c>
      <c r="K96" s="29" t="s">
        <v>16</v>
      </c>
      <c r="L96" s="30">
        <f t="shared" si="4"/>
        <v>0.55792394209407037</v>
      </c>
      <c r="M96" s="30">
        <f t="shared" si="7"/>
        <v>8.7896739689733536E-2</v>
      </c>
      <c r="N96" t="s">
        <v>16</v>
      </c>
    </row>
    <row r="97" spans="1:14" x14ac:dyDescent="0.2">
      <c r="A97" s="21">
        <v>40452</v>
      </c>
      <c r="B97">
        <v>6</v>
      </c>
      <c r="C97">
        <v>142</v>
      </c>
      <c r="D97" s="22">
        <v>0.24516000000000002</v>
      </c>
      <c r="E97" s="23">
        <f t="shared" si="5"/>
        <v>141.75484</v>
      </c>
      <c r="F97" s="24">
        <f t="shared" si="6"/>
        <v>64.287909297052153</v>
      </c>
      <c r="G97" s="25">
        <v>36.928427508610604</v>
      </c>
      <c r="H97" s="26">
        <v>2.4120473494708015</v>
      </c>
      <c r="I97" s="27">
        <v>38.294330902505436</v>
      </c>
      <c r="J97" s="28">
        <v>0.38</v>
      </c>
      <c r="K97" s="29" t="s">
        <v>16</v>
      </c>
      <c r="L97" s="30">
        <f t="shared" si="4"/>
        <v>0.57263243824304122</v>
      </c>
      <c r="M97" s="30">
        <f t="shared" si="7"/>
        <v>9.0213953129940322E-2</v>
      </c>
      <c r="N97" t="s">
        <v>16</v>
      </c>
    </row>
    <row r="98" spans="1:14" x14ac:dyDescent="0.2">
      <c r="A98" s="21">
        <v>40452</v>
      </c>
      <c r="B98">
        <v>7</v>
      </c>
      <c r="C98">
        <v>142</v>
      </c>
      <c r="D98" s="22">
        <v>7.264000000000001E-2</v>
      </c>
      <c r="E98" s="23">
        <f t="shared" si="5"/>
        <v>141.92735999999999</v>
      </c>
      <c r="F98" s="24">
        <f t="shared" si="6"/>
        <v>64.366149659863936</v>
      </c>
      <c r="G98" s="25">
        <v>36.928427508610604</v>
      </c>
      <c r="H98" s="26">
        <v>2.4120473494708015</v>
      </c>
      <c r="I98" s="27">
        <v>38.294330902505436</v>
      </c>
      <c r="J98" s="28">
        <v>0.38</v>
      </c>
      <c r="K98" s="29" t="s">
        <v>16</v>
      </c>
      <c r="L98" s="30">
        <f t="shared" si="4"/>
        <v>0.57332934953189507</v>
      </c>
      <c r="M98" s="30">
        <f t="shared" si="7"/>
        <v>9.0323746285461332E-2</v>
      </c>
      <c r="N98" t="s">
        <v>16</v>
      </c>
    </row>
    <row r="99" spans="1:14" x14ac:dyDescent="0.2">
      <c r="A99" s="21">
        <v>40452</v>
      </c>
      <c r="B99">
        <v>8</v>
      </c>
      <c r="C99">
        <v>142</v>
      </c>
      <c r="D99" s="22">
        <v>1.6434800000000001</v>
      </c>
      <c r="E99" s="23">
        <f t="shared" si="5"/>
        <v>140.35651999999999</v>
      </c>
      <c r="F99" s="24">
        <f t="shared" si="6"/>
        <v>63.653750566893414</v>
      </c>
      <c r="G99" s="25">
        <v>36.928427508610604</v>
      </c>
      <c r="H99" s="26">
        <v>2.4120473494708015</v>
      </c>
      <c r="I99" s="27">
        <v>38.294330902505436</v>
      </c>
      <c r="J99" s="28">
        <v>0.38</v>
      </c>
      <c r="K99" s="29" t="s">
        <v>16</v>
      </c>
      <c r="L99" s="30">
        <f t="shared" si="4"/>
        <v>0.566983788849172</v>
      </c>
      <c r="M99" s="30">
        <f t="shared" si="7"/>
        <v>8.9324050711506772E-2</v>
      </c>
      <c r="N99" t="s">
        <v>16</v>
      </c>
    </row>
    <row r="100" spans="1:14" x14ac:dyDescent="0.2">
      <c r="A100" s="21">
        <v>40452</v>
      </c>
      <c r="B100">
        <v>9</v>
      </c>
      <c r="C100">
        <v>142</v>
      </c>
      <c r="D100" s="22">
        <v>0.23608000000000001</v>
      </c>
      <c r="E100" s="23">
        <f t="shared" si="5"/>
        <v>141.76392000000001</v>
      </c>
      <c r="F100" s="24">
        <f t="shared" si="6"/>
        <v>64.292027210884356</v>
      </c>
      <c r="G100" s="25">
        <v>36.928427508610604</v>
      </c>
      <c r="H100" s="26">
        <v>2.4120473494708015</v>
      </c>
      <c r="I100" s="27">
        <v>38.294330902505436</v>
      </c>
      <c r="J100" s="28">
        <v>0.38</v>
      </c>
      <c r="K100" s="29" t="s">
        <v>16</v>
      </c>
      <c r="L100" s="30">
        <f t="shared" si="4"/>
        <v>0.57266911778455987</v>
      </c>
      <c r="M100" s="30">
        <f t="shared" si="7"/>
        <v>9.021973171707301E-2</v>
      </c>
      <c r="N100" t="s">
        <v>16</v>
      </c>
    </row>
    <row r="101" spans="1:14" x14ac:dyDescent="0.2">
      <c r="A101" s="21">
        <v>40453</v>
      </c>
      <c r="B101">
        <v>1</v>
      </c>
      <c r="C101">
        <v>142</v>
      </c>
      <c r="D101" s="22">
        <v>0.42675999999999997</v>
      </c>
      <c r="E101" s="23">
        <f t="shared" si="5"/>
        <v>141.57324</v>
      </c>
      <c r="F101" s="24">
        <f t="shared" si="6"/>
        <v>64.205551020408166</v>
      </c>
      <c r="G101" s="25">
        <v>37.252532767423205</v>
      </c>
      <c r="H101" s="26">
        <v>2.3319799724228694</v>
      </c>
      <c r="I101" s="27">
        <v>41.08995097717213</v>
      </c>
      <c r="J101" s="28">
        <v>0.38</v>
      </c>
      <c r="K101" s="29" t="s">
        <v>16</v>
      </c>
      <c r="L101" s="30">
        <f t="shared" si="4"/>
        <v>0.55776749226841427</v>
      </c>
      <c r="M101" s="30">
        <f t="shared" si="7"/>
        <v>9.0889136943052257E-2</v>
      </c>
      <c r="N101" t="s">
        <v>16</v>
      </c>
    </row>
    <row r="102" spans="1:14" x14ac:dyDescent="0.2">
      <c r="A102" s="21">
        <v>40453</v>
      </c>
      <c r="B102">
        <v>2</v>
      </c>
      <c r="C102">
        <v>142</v>
      </c>
      <c r="D102" s="22">
        <v>1.4074</v>
      </c>
      <c r="E102" s="23">
        <f t="shared" si="5"/>
        <v>140.5926</v>
      </c>
      <c r="F102" s="24">
        <f t="shared" si="6"/>
        <v>63.760816326530609</v>
      </c>
      <c r="G102" s="25">
        <v>37.252532767423205</v>
      </c>
      <c r="H102" s="26">
        <v>2.3319799724228694</v>
      </c>
      <c r="I102" s="27">
        <v>41.08995097717213</v>
      </c>
      <c r="J102" s="28">
        <v>0.38</v>
      </c>
      <c r="K102" s="29" t="s">
        <v>16</v>
      </c>
      <c r="L102" s="30">
        <f t="shared" si="4"/>
        <v>0.55390398590507817</v>
      </c>
      <c r="M102" s="30">
        <f t="shared" si="7"/>
        <v>9.0259572180305878E-2</v>
      </c>
      <c r="N102" t="s">
        <v>16</v>
      </c>
    </row>
    <row r="103" spans="1:14" x14ac:dyDescent="0.2">
      <c r="A103" s="21">
        <v>40453</v>
      </c>
      <c r="B103">
        <v>3</v>
      </c>
      <c r="C103">
        <v>142</v>
      </c>
      <c r="D103" s="22">
        <v>3.5684400000000003</v>
      </c>
      <c r="E103" s="23">
        <f t="shared" si="5"/>
        <v>138.43155999999999</v>
      </c>
      <c r="F103" s="24">
        <f t="shared" si="6"/>
        <v>62.780752834467116</v>
      </c>
      <c r="G103" s="25">
        <v>37.252532767423205</v>
      </c>
      <c r="H103" s="26">
        <v>2.3319799724228694</v>
      </c>
      <c r="I103" s="27">
        <v>41.08995097717213</v>
      </c>
      <c r="J103" s="28">
        <v>0.38</v>
      </c>
      <c r="K103" s="29" t="s">
        <v>16</v>
      </c>
      <c r="L103" s="30">
        <f t="shared" si="4"/>
        <v>0.54538996262291173</v>
      </c>
      <c r="M103" s="30">
        <f t="shared" si="7"/>
        <v>8.8872197980920359E-2</v>
      </c>
      <c r="N103" t="s">
        <v>16</v>
      </c>
    </row>
    <row r="104" spans="1:14" x14ac:dyDescent="0.2">
      <c r="A104" s="21">
        <v>40453</v>
      </c>
      <c r="B104">
        <v>4</v>
      </c>
      <c r="C104">
        <v>142</v>
      </c>
      <c r="D104" s="22">
        <v>3.14168</v>
      </c>
      <c r="E104" s="23">
        <f t="shared" si="5"/>
        <v>138.85831999999999</v>
      </c>
      <c r="F104" s="24">
        <f t="shared" si="6"/>
        <v>62.974294784580493</v>
      </c>
      <c r="G104" s="25">
        <v>37.252532767423205</v>
      </c>
      <c r="H104" s="26">
        <v>2.3319799724228694</v>
      </c>
      <c r="I104" s="27">
        <v>41.08995097717213</v>
      </c>
      <c r="J104" s="28">
        <v>0.38</v>
      </c>
      <c r="K104" s="29" t="s">
        <v>16</v>
      </c>
      <c r="L104" s="30">
        <f t="shared" si="4"/>
        <v>0.54707130335510423</v>
      </c>
      <c r="M104" s="30">
        <f t="shared" si="7"/>
        <v>8.914617523878221E-2</v>
      </c>
      <c r="N104" t="s">
        <v>16</v>
      </c>
    </row>
    <row r="105" spans="1:14" x14ac:dyDescent="0.2">
      <c r="A105" s="21">
        <v>40453</v>
      </c>
      <c r="B105">
        <v>5</v>
      </c>
      <c r="C105">
        <v>142</v>
      </c>
      <c r="D105" s="22">
        <v>0</v>
      </c>
      <c r="E105" s="23">
        <f t="shared" si="5"/>
        <v>142</v>
      </c>
      <c r="F105" s="24">
        <f t="shared" si="6"/>
        <v>64.399092970521536</v>
      </c>
      <c r="G105" s="25">
        <v>37.252532767423205</v>
      </c>
      <c r="H105" s="26">
        <v>2.3319799724228694</v>
      </c>
      <c r="I105" s="27">
        <v>41.08995097717213</v>
      </c>
      <c r="J105" s="28">
        <v>0.38</v>
      </c>
      <c r="K105" s="29" t="s">
        <v>16</v>
      </c>
      <c r="L105" s="30">
        <f t="shared" si="4"/>
        <v>0.55944883300060666</v>
      </c>
      <c r="M105" s="30">
        <f t="shared" si="7"/>
        <v>9.1163114200914094E-2</v>
      </c>
      <c r="N105" t="s">
        <v>16</v>
      </c>
    </row>
    <row r="106" spans="1:14" x14ac:dyDescent="0.2">
      <c r="A106" s="21">
        <v>40453</v>
      </c>
      <c r="B106">
        <v>6</v>
      </c>
      <c r="C106">
        <v>142</v>
      </c>
      <c r="D106" s="22">
        <v>0</v>
      </c>
      <c r="E106" s="23">
        <f t="shared" si="5"/>
        <v>142</v>
      </c>
      <c r="F106" s="24">
        <f t="shared" si="6"/>
        <v>64.399092970521536</v>
      </c>
      <c r="G106" s="25">
        <v>37.252532767423205</v>
      </c>
      <c r="H106" s="26">
        <v>2.3319799724228694</v>
      </c>
      <c r="I106" s="27">
        <v>41.08995097717213</v>
      </c>
      <c r="J106" s="28">
        <v>0.38</v>
      </c>
      <c r="K106" s="29" t="s">
        <v>16</v>
      </c>
      <c r="L106" s="30">
        <f t="shared" si="4"/>
        <v>0.55944883300060666</v>
      </c>
      <c r="M106" s="30">
        <f t="shared" si="7"/>
        <v>9.1163114200914094E-2</v>
      </c>
      <c r="N106" t="s">
        <v>16</v>
      </c>
    </row>
    <row r="107" spans="1:14" x14ac:dyDescent="0.2">
      <c r="A107" s="21">
        <v>40453</v>
      </c>
      <c r="B107">
        <v>7</v>
      </c>
      <c r="C107">
        <v>142</v>
      </c>
      <c r="D107" s="22">
        <v>0</v>
      </c>
      <c r="E107" s="23">
        <f t="shared" si="5"/>
        <v>142</v>
      </c>
      <c r="F107" s="24">
        <f t="shared" si="6"/>
        <v>64.399092970521536</v>
      </c>
      <c r="G107" s="25">
        <v>37.252532767423205</v>
      </c>
      <c r="H107" s="26">
        <v>2.3319799724228694</v>
      </c>
      <c r="I107" s="27">
        <v>41.08995097717213</v>
      </c>
      <c r="J107" s="28">
        <v>0.38</v>
      </c>
      <c r="K107" s="29" t="s">
        <v>16</v>
      </c>
      <c r="L107" s="30">
        <f t="shared" si="4"/>
        <v>0.55944883300060666</v>
      </c>
      <c r="M107" s="30">
        <f t="shared" si="7"/>
        <v>9.1163114200914094E-2</v>
      </c>
      <c r="N107" t="s">
        <v>16</v>
      </c>
    </row>
    <row r="108" spans="1:14" x14ac:dyDescent="0.2">
      <c r="A108" s="21">
        <v>40453</v>
      </c>
      <c r="B108">
        <v>8</v>
      </c>
      <c r="C108">
        <v>142</v>
      </c>
      <c r="D108" s="22">
        <v>0</v>
      </c>
      <c r="E108" s="23">
        <f t="shared" si="5"/>
        <v>142</v>
      </c>
      <c r="F108" s="24">
        <f t="shared" si="6"/>
        <v>64.399092970521536</v>
      </c>
      <c r="G108" s="25">
        <v>37.252532767423205</v>
      </c>
      <c r="H108" s="26">
        <v>2.3319799724228694</v>
      </c>
      <c r="I108" s="27">
        <v>41.08995097717213</v>
      </c>
      <c r="J108" s="28">
        <v>0.38</v>
      </c>
      <c r="K108" s="29" t="s">
        <v>16</v>
      </c>
      <c r="L108" s="30">
        <f t="shared" si="4"/>
        <v>0.55944883300060666</v>
      </c>
      <c r="M108" s="30">
        <f t="shared" si="7"/>
        <v>9.1163114200914094E-2</v>
      </c>
      <c r="N108" t="s">
        <v>16</v>
      </c>
    </row>
    <row r="109" spans="1:14" x14ac:dyDescent="0.2">
      <c r="A109" s="21">
        <v>40453</v>
      </c>
      <c r="B109">
        <v>9</v>
      </c>
      <c r="C109">
        <v>142</v>
      </c>
      <c r="D109" s="22">
        <v>0.80812000000000006</v>
      </c>
      <c r="E109" s="23">
        <f t="shared" si="5"/>
        <v>141.19188</v>
      </c>
      <c r="F109" s="24">
        <f t="shared" si="6"/>
        <v>64.032598639455784</v>
      </c>
      <c r="G109" s="25">
        <v>37.252532767423205</v>
      </c>
      <c r="H109" s="26">
        <v>2.3319799724228694</v>
      </c>
      <c r="I109" s="27">
        <v>41.08995097717213</v>
      </c>
      <c r="J109" s="28">
        <v>0.38</v>
      </c>
      <c r="K109" s="29" t="s">
        <v>16</v>
      </c>
      <c r="L109" s="30">
        <f t="shared" si="4"/>
        <v>0.55626501757156133</v>
      </c>
      <c r="M109" s="30">
        <f t="shared" si="7"/>
        <v>9.0644306201984229E-2</v>
      </c>
      <c r="N109" t="s">
        <v>16</v>
      </c>
    </row>
    <row r="110" spans="1:14" x14ac:dyDescent="0.2">
      <c r="A110" s="21">
        <v>40454</v>
      </c>
      <c r="B110">
        <v>1</v>
      </c>
      <c r="C110">
        <v>142</v>
      </c>
      <c r="D110" s="22">
        <v>0</v>
      </c>
      <c r="E110" s="23">
        <f t="shared" si="5"/>
        <v>142</v>
      </c>
      <c r="F110" s="24">
        <f t="shared" si="6"/>
        <v>64.399092970521536</v>
      </c>
      <c r="G110" s="25">
        <v>37.600855350364114</v>
      </c>
      <c r="H110" s="26">
        <v>2.2396763172965994</v>
      </c>
      <c r="I110" s="27">
        <v>40.276959442234755</v>
      </c>
      <c r="J110" s="28">
        <v>0.38</v>
      </c>
      <c r="K110" s="29" t="s">
        <v>16</v>
      </c>
      <c r="L110" s="30">
        <f t="shared" si="4"/>
        <v>0.54232888089974607</v>
      </c>
      <c r="M110" s="30">
        <f t="shared" si="7"/>
        <v>9.2015517220210771E-2</v>
      </c>
      <c r="N110" t="s">
        <v>16</v>
      </c>
    </row>
    <row r="111" spans="1:14" x14ac:dyDescent="0.2">
      <c r="A111" s="21">
        <v>40454</v>
      </c>
      <c r="B111">
        <v>2</v>
      </c>
      <c r="C111">
        <v>142</v>
      </c>
      <c r="D111" s="22">
        <v>0</v>
      </c>
      <c r="E111" s="23">
        <f t="shared" si="5"/>
        <v>142</v>
      </c>
      <c r="F111" s="24">
        <f t="shared" si="6"/>
        <v>64.399092970521536</v>
      </c>
      <c r="G111" s="25">
        <v>37.600855350364114</v>
      </c>
      <c r="H111" s="26">
        <v>2.2396763172965994</v>
      </c>
      <c r="I111" s="27">
        <v>40.276959442234755</v>
      </c>
      <c r="J111" s="28">
        <v>0.38</v>
      </c>
      <c r="K111" s="29" t="s">
        <v>16</v>
      </c>
      <c r="L111" s="30">
        <f t="shared" si="4"/>
        <v>0.54232888089974607</v>
      </c>
      <c r="M111" s="30">
        <f t="shared" si="7"/>
        <v>9.2015517220210771E-2</v>
      </c>
      <c r="N111" t="s">
        <v>16</v>
      </c>
    </row>
    <row r="112" spans="1:14" x14ac:dyDescent="0.2">
      <c r="A112" s="21">
        <v>40454</v>
      </c>
      <c r="B112">
        <v>3</v>
      </c>
      <c r="C112">
        <v>142</v>
      </c>
      <c r="D112" s="22">
        <v>0</v>
      </c>
      <c r="E112" s="23">
        <f t="shared" si="5"/>
        <v>142</v>
      </c>
      <c r="F112" s="24">
        <f t="shared" si="6"/>
        <v>64.399092970521536</v>
      </c>
      <c r="G112" s="25">
        <v>37.600855350364114</v>
      </c>
      <c r="H112" s="26">
        <v>2.2396763172965994</v>
      </c>
      <c r="I112" s="27">
        <v>40.276959442234755</v>
      </c>
      <c r="J112" s="28">
        <v>0.38</v>
      </c>
      <c r="K112" s="29" t="s">
        <v>16</v>
      </c>
      <c r="L112" s="30">
        <f t="shared" si="4"/>
        <v>0.54232888089974607</v>
      </c>
      <c r="M112" s="30">
        <f t="shared" si="7"/>
        <v>9.2015517220210771E-2</v>
      </c>
      <c r="N112" t="s">
        <v>16</v>
      </c>
    </row>
    <row r="113" spans="1:14" x14ac:dyDescent="0.2">
      <c r="A113" s="21">
        <v>40454</v>
      </c>
      <c r="B113">
        <v>4</v>
      </c>
      <c r="C113">
        <v>142</v>
      </c>
      <c r="D113" s="22">
        <v>0</v>
      </c>
      <c r="E113" s="23">
        <f t="shared" si="5"/>
        <v>142</v>
      </c>
      <c r="F113" s="24">
        <f t="shared" si="6"/>
        <v>64.399092970521536</v>
      </c>
      <c r="G113" s="25">
        <v>37.600855350364114</v>
      </c>
      <c r="H113" s="26">
        <v>2.2396763172965994</v>
      </c>
      <c r="I113" s="27">
        <v>40.276959442234755</v>
      </c>
      <c r="J113" s="28">
        <v>0.38</v>
      </c>
      <c r="K113" s="29" t="s">
        <v>16</v>
      </c>
      <c r="L113" s="30">
        <f t="shared" si="4"/>
        <v>0.54232888089974607</v>
      </c>
      <c r="M113" s="30">
        <f t="shared" si="7"/>
        <v>9.2015517220210771E-2</v>
      </c>
      <c r="N113" t="s">
        <v>16</v>
      </c>
    </row>
    <row r="114" spans="1:14" x14ac:dyDescent="0.2">
      <c r="A114" s="21">
        <v>40454</v>
      </c>
      <c r="B114">
        <v>5</v>
      </c>
      <c r="C114">
        <v>142</v>
      </c>
      <c r="D114" s="22">
        <v>0</v>
      </c>
      <c r="E114" s="23">
        <f t="shared" si="5"/>
        <v>142</v>
      </c>
      <c r="F114" s="24">
        <f t="shared" si="6"/>
        <v>64.399092970521536</v>
      </c>
      <c r="G114" s="25">
        <v>37.600855350364114</v>
      </c>
      <c r="H114" s="26">
        <v>2.2396763172965994</v>
      </c>
      <c r="I114" s="27">
        <v>40.276959442234755</v>
      </c>
      <c r="J114" s="28">
        <v>0.38</v>
      </c>
      <c r="K114" s="29" t="s">
        <v>16</v>
      </c>
      <c r="L114" s="30">
        <f t="shared" si="4"/>
        <v>0.54232888089974607</v>
      </c>
      <c r="M114" s="30">
        <f t="shared" si="7"/>
        <v>9.2015517220210771E-2</v>
      </c>
      <c r="N114" t="s">
        <v>16</v>
      </c>
    </row>
    <row r="115" spans="1:14" x14ac:dyDescent="0.2">
      <c r="A115" s="21">
        <v>40454</v>
      </c>
      <c r="B115">
        <v>6</v>
      </c>
      <c r="C115">
        <v>142</v>
      </c>
      <c r="D115" s="22">
        <v>0</v>
      </c>
      <c r="E115" s="23">
        <f t="shared" si="5"/>
        <v>142</v>
      </c>
      <c r="F115" s="24">
        <f t="shared" si="6"/>
        <v>64.399092970521536</v>
      </c>
      <c r="G115" s="25">
        <v>37.600855350364114</v>
      </c>
      <c r="H115" s="26">
        <v>2.2396763172965994</v>
      </c>
      <c r="I115" s="27">
        <v>40.276959442234755</v>
      </c>
      <c r="J115" s="28">
        <v>0.38</v>
      </c>
      <c r="K115" s="29" t="s">
        <v>16</v>
      </c>
      <c r="L115" s="30">
        <f t="shared" si="4"/>
        <v>0.54232888089974607</v>
      </c>
      <c r="M115" s="30">
        <f t="shared" si="7"/>
        <v>9.2015517220210771E-2</v>
      </c>
      <c r="N115" t="s">
        <v>16</v>
      </c>
    </row>
    <row r="116" spans="1:14" x14ac:dyDescent="0.2">
      <c r="A116" s="21">
        <v>40454</v>
      </c>
      <c r="B116">
        <v>7</v>
      </c>
      <c r="C116">
        <v>142</v>
      </c>
      <c r="D116" s="22">
        <v>0</v>
      </c>
      <c r="E116" s="23">
        <f t="shared" si="5"/>
        <v>142</v>
      </c>
      <c r="F116" s="24">
        <f t="shared" si="6"/>
        <v>64.399092970521536</v>
      </c>
      <c r="G116" s="25">
        <v>37.600855350364114</v>
      </c>
      <c r="H116" s="26">
        <v>2.2396763172965994</v>
      </c>
      <c r="I116" s="27">
        <v>40.276959442234755</v>
      </c>
      <c r="J116" s="28">
        <v>0.38</v>
      </c>
      <c r="K116" s="29" t="s">
        <v>16</v>
      </c>
      <c r="L116" s="30">
        <f t="shared" si="4"/>
        <v>0.54232888089974607</v>
      </c>
      <c r="M116" s="30">
        <f t="shared" si="7"/>
        <v>9.2015517220210771E-2</v>
      </c>
      <c r="N116" t="s">
        <v>16</v>
      </c>
    </row>
    <row r="117" spans="1:14" x14ac:dyDescent="0.2">
      <c r="A117" s="21">
        <v>40454</v>
      </c>
      <c r="B117">
        <v>8</v>
      </c>
      <c r="C117">
        <v>142</v>
      </c>
      <c r="D117" s="22">
        <v>0</v>
      </c>
      <c r="E117" s="23">
        <f t="shared" si="5"/>
        <v>142</v>
      </c>
      <c r="F117" s="24">
        <f t="shared" si="6"/>
        <v>64.399092970521536</v>
      </c>
      <c r="G117" s="25">
        <v>37.600855350364114</v>
      </c>
      <c r="H117" s="26">
        <v>2.2396763172965994</v>
      </c>
      <c r="I117" s="27">
        <v>40.276959442234755</v>
      </c>
      <c r="J117" s="28">
        <v>0.38</v>
      </c>
      <c r="K117" s="29" t="s">
        <v>16</v>
      </c>
      <c r="L117" s="30">
        <f t="shared" si="4"/>
        <v>0.54232888089974607</v>
      </c>
      <c r="M117" s="30">
        <f t="shared" si="7"/>
        <v>9.2015517220210771E-2</v>
      </c>
      <c r="N117" t="s">
        <v>16</v>
      </c>
    </row>
    <row r="118" spans="1:14" x14ac:dyDescent="0.2">
      <c r="A118" s="21">
        <v>40454</v>
      </c>
      <c r="B118">
        <v>9</v>
      </c>
      <c r="C118">
        <v>142</v>
      </c>
      <c r="D118" s="22">
        <v>0</v>
      </c>
      <c r="E118" s="23">
        <f t="shared" si="5"/>
        <v>142</v>
      </c>
      <c r="F118" s="24">
        <f t="shared" si="6"/>
        <v>64.399092970521536</v>
      </c>
      <c r="G118" s="25">
        <v>37.600855350364114</v>
      </c>
      <c r="H118" s="26">
        <v>2.2396763172965994</v>
      </c>
      <c r="I118" s="27">
        <v>40.276959442234755</v>
      </c>
      <c r="J118" s="28">
        <v>0.38</v>
      </c>
      <c r="K118" s="29" t="s">
        <v>16</v>
      </c>
      <c r="L118" s="30">
        <f t="shared" si="4"/>
        <v>0.54232888089974607</v>
      </c>
      <c r="M118" s="30">
        <f t="shared" si="7"/>
        <v>9.2015517220210771E-2</v>
      </c>
      <c r="N118" t="s">
        <v>16</v>
      </c>
    </row>
    <row r="119" spans="1:14" x14ac:dyDescent="0.2">
      <c r="A119" s="21">
        <v>40455</v>
      </c>
      <c r="B119">
        <v>1</v>
      </c>
      <c r="C119">
        <v>142</v>
      </c>
      <c r="D119" s="22">
        <v>0</v>
      </c>
      <c r="E119" s="23">
        <f t="shared" si="5"/>
        <v>142</v>
      </c>
      <c r="F119" s="24">
        <f t="shared" si="6"/>
        <v>64.399092970521536</v>
      </c>
      <c r="G119" s="25">
        <v>35.608548708346255</v>
      </c>
      <c r="H119" s="26">
        <v>2.4362817930086411</v>
      </c>
      <c r="I119" s="27">
        <v>39.869911421045195</v>
      </c>
      <c r="J119" s="28">
        <v>0.38</v>
      </c>
      <c r="K119" s="29" t="s">
        <v>16</v>
      </c>
      <c r="L119" s="30">
        <f t="shared" si="4"/>
        <v>0.55867796657106394</v>
      </c>
      <c r="M119" s="30">
        <f t="shared" si="7"/>
        <v>8.7140013074937128E-2</v>
      </c>
      <c r="N119" t="s">
        <v>16</v>
      </c>
    </row>
    <row r="120" spans="1:14" x14ac:dyDescent="0.2">
      <c r="A120" s="21">
        <v>40455</v>
      </c>
      <c r="B120">
        <v>2</v>
      </c>
      <c r="C120">
        <v>142</v>
      </c>
      <c r="D120" s="22">
        <v>0</v>
      </c>
      <c r="E120" s="23">
        <f t="shared" si="5"/>
        <v>142</v>
      </c>
      <c r="F120" s="24">
        <f t="shared" si="6"/>
        <v>64.399092970521536</v>
      </c>
      <c r="G120" s="25">
        <v>35.608548708346255</v>
      </c>
      <c r="H120" s="26">
        <v>2.4362817930086411</v>
      </c>
      <c r="I120" s="27">
        <v>39.869911421045195</v>
      </c>
      <c r="J120" s="28">
        <v>0.38</v>
      </c>
      <c r="K120" s="29" t="s">
        <v>16</v>
      </c>
      <c r="L120" s="30">
        <f t="shared" si="4"/>
        <v>0.55867796657106394</v>
      </c>
      <c r="M120" s="30">
        <f t="shared" si="7"/>
        <v>8.7140013074937128E-2</v>
      </c>
      <c r="N120" t="s">
        <v>16</v>
      </c>
    </row>
    <row r="121" spans="1:14" x14ac:dyDescent="0.2">
      <c r="A121" s="21">
        <v>40455</v>
      </c>
      <c r="B121">
        <v>3</v>
      </c>
      <c r="C121">
        <v>142</v>
      </c>
      <c r="D121" s="22">
        <v>0</v>
      </c>
      <c r="E121" s="23">
        <f t="shared" si="5"/>
        <v>142</v>
      </c>
      <c r="F121" s="24">
        <f t="shared" si="6"/>
        <v>64.399092970521536</v>
      </c>
      <c r="G121" s="25">
        <v>35.608548708346255</v>
      </c>
      <c r="H121" s="26">
        <v>2.4362817930086411</v>
      </c>
      <c r="I121" s="27">
        <v>39.869911421045195</v>
      </c>
      <c r="J121" s="28">
        <v>0.38</v>
      </c>
      <c r="K121" s="29" t="s">
        <v>16</v>
      </c>
      <c r="L121" s="30">
        <f t="shared" si="4"/>
        <v>0.55867796657106394</v>
      </c>
      <c r="M121" s="30">
        <f t="shared" si="7"/>
        <v>8.7140013074937128E-2</v>
      </c>
      <c r="N121" t="s">
        <v>16</v>
      </c>
    </row>
    <row r="122" spans="1:14" x14ac:dyDescent="0.2">
      <c r="A122" s="21">
        <v>40455</v>
      </c>
      <c r="B122">
        <v>4</v>
      </c>
      <c r="C122">
        <v>142</v>
      </c>
      <c r="D122" s="22">
        <v>0</v>
      </c>
      <c r="E122" s="23">
        <f t="shared" si="5"/>
        <v>142</v>
      </c>
      <c r="F122" s="24">
        <f t="shared" si="6"/>
        <v>64.399092970521536</v>
      </c>
      <c r="G122" s="25">
        <v>35.608548708346255</v>
      </c>
      <c r="H122" s="26">
        <v>2.4362817930086411</v>
      </c>
      <c r="I122" s="27">
        <v>39.869911421045195</v>
      </c>
      <c r="J122" s="28">
        <v>0.38</v>
      </c>
      <c r="K122" s="29" t="s">
        <v>16</v>
      </c>
      <c r="L122" s="30">
        <f t="shared" si="4"/>
        <v>0.55867796657106394</v>
      </c>
      <c r="M122" s="30">
        <f t="shared" si="7"/>
        <v>8.7140013074937128E-2</v>
      </c>
      <c r="N122" t="s">
        <v>16</v>
      </c>
    </row>
    <row r="123" spans="1:14" x14ac:dyDescent="0.2">
      <c r="A123" s="21">
        <v>40455</v>
      </c>
      <c r="B123">
        <v>5</v>
      </c>
      <c r="C123">
        <v>142</v>
      </c>
      <c r="D123" s="22">
        <v>0</v>
      </c>
      <c r="E123" s="23">
        <f t="shared" si="5"/>
        <v>142</v>
      </c>
      <c r="F123" s="24">
        <f t="shared" si="6"/>
        <v>64.399092970521536</v>
      </c>
      <c r="G123" s="25">
        <v>35.608548708346255</v>
      </c>
      <c r="H123" s="26">
        <v>2.4362817930086411</v>
      </c>
      <c r="I123" s="27">
        <v>39.869911421045195</v>
      </c>
      <c r="J123" s="28">
        <v>0.38</v>
      </c>
      <c r="K123" s="29" t="s">
        <v>16</v>
      </c>
      <c r="L123" s="30">
        <f t="shared" si="4"/>
        <v>0.55867796657106394</v>
      </c>
      <c r="M123" s="30">
        <f t="shared" si="7"/>
        <v>8.7140013074937128E-2</v>
      </c>
      <c r="N123" t="s">
        <v>16</v>
      </c>
    </row>
    <row r="124" spans="1:14" x14ac:dyDescent="0.2">
      <c r="A124" s="21">
        <v>40455</v>
      </c>
      <c r="B124">
        <v>6</v>
      </c>
      <c r="C124">
        <v>142</v>
      </c>
      <c r="D124" s="22">
        <v>0</v>
      </c>
      <c r="E124" s="23">
        <f t="shared" si="5"/>
        <v>142</v>
      </c>
      <c r="F124" s="24">
        <f t="shared" si="6"/>
        <v>64.399092970521536</v>
      </c>
      <c r="G124" s="25">
        <v>35.608548708346255</v>
      </c>
      <c r="H124" s="26">
        <v>2.4362817930086411</v>
      </c>
      <c r="I124" s="27">
        <v>39.869911421045195</v>
      </c>
      <c r="J124" s="28">
        <v>0.38</v>
      </c>
      <c r="K124" s="29" t="s">
        <v>16</v>
      </c>
      <c r="L124" s="30">
        <f t="shared" si="4"/>
        <v>0.55867796657106394</v>
      </c>
      <c r="M124" s="30">
        <f t="shared" si="7"/>
        <v>8.7140013074937128E-2</v>
      </c>
      <c r="N124" t="s">
        <v>16</v>
      </c>
    </row>
    <row r="125" spans="1:14" x14ac:dyDescent="0.2">
      <c r="A125" s="21">
        <v>40455</v>
      </c>
      <c r="B125">
        <v>7</v>
      </c>
      <c r="C125">
        <v>142</v>
      </c>
      <c r="D125" s="22">
        <v>0</v>
      </c>
      <c r="E125" s="23">
        <f t="shared" si="5"/>
        <v>142</v>
      </c>
      <c r="F125" s="24">
        <f t="shared" si="6"/>
        <v>64.399092970521536</v>
      </c>
      <c r="G125" s="25">
        <v>35.608548708346255</v>
      </c>
      <c r="H125" s="26">
        <v>2.4362817930086411</v>
      </c>
      <c r="I125" s="27">
        <v>39.869911421045195</v>
      </c>
      <c r="J125" s="28">
        <v>0.38</v>
      </c>
      <c r="K125" s="29" t="s">
        <v>16</v>
      </c>
      <c r="L125" s="30">
        <f t="shared" si="4"/>
        <v>0.55867796657106394</v>
      </c>
      <c r="M125" s="30">
        <f t="shared" si="7"/>
        <v>8.7140013074937128E-2</v>
      </c>
      <c r="N125" t="s">
        <v>16</v>
      </c>
    </row>
    <row r="126" spans="1:14" x14ac:dyDescent="0.2">
      <c r="A126" s="21">
        <v>40455</v>
      </c>
      <c r="B126">
        <v>8</v>
      </c>
      <c r="C126">
        <v>142</v>
      </c>
      <c r="D126" s="22">
        <v>0</v>
      </c>
      <c r="E126" s="23">
        <f t="shared" si="5"/>
        <v>142</v>
      </c>
      <c r="F126" s="24">
        <f t="shared" si="6"/>
        <v>64.399092970521536</v>
      </c>
      <c r="G126" s="25">
        <v>35.608548708346255</v>
      </c>
      <c r="H126" s="26">
        <v>2.4362817930086411</v>
      </c>
      <c r="I126" s="27">
        <v>39.869911421045195</v>
      </c>
      <c r="J126" s="28">
        <v>0.38</v>
      </c>
      <c r="K126" s="29" t="s">
        <v>16</v>
      </c>
      <c r="L126" s="30">
        <f t="shared" si="4"/>
        <v>0.55867796657106394</v>
      </c>
      <c r="M126" s="30">
        <f t="shared" si="7"/>
        <v>8.7140013074937128E-2</v>
      </c>
      <c r="N126" t="s">
        <v>16</v>
      </c>
    </row>
    <row r="127" spans="1:14" x14ac:dyDescent="0.2">
      <c r="A127" s="21">
        <v>40455</v>
      </c>
      <c r="B127">
        <v>9</v>
      </c>
      <c r="C127">
        <v>142</v>
      </c>
      <c r="D127" s="22">
        <v>0</v>
      </c>
      <c r="E127" s="23">
        <f t="shared" si="5"/>
        <v>142</v>
      </c>
      <c r="F127" s="24">
        <f t="shared" si="6"/>
        <v>64.399092970521536</v>
      </c>
      <c r="G127" s="25">
        <v>35.608548708346255</v>
      </c>
      <c r="H127" s="26">
        <v>2.4362817930086411</v>
      </c>
      <c r="I127" s="27">
        <v>39.869911421045195</v>
      </c>
      <c r="J127" s="28">
        <v>0.38</v>
      </c>
      <c r="K127" s="29" t="s">
        <v>16</v>
      </c>
      <c r="L127" s="30">
        <f t="shared" si="4"/>
        <v>0.55867796657106394</v>
      </c>
      <c r="M127" s="30">
        <f t="shared" si="7"/>
        <v>8.7140013074937128E-2</v>
      </c>
      <c r="N127" t="s">
        <v>16</v>
      </c>
    </row>
    <row r="128" spans="1:14" x14ac:dyDescent="0.2">
      <c r="A128" s="21">
        <v>40456</v>
      </c>
      <c r="B128">
        <v>1</v>
      </c>
      <c r="C128">
        <v>142</v>
      </c>
      <c r="D128" s="22">
        <v>0</v>
      </c>
      <c r="E128" s="23">
        <f t="shared" si="5"/>
        <v>142</v>
      </c>
      <c r="F128" s="24">
        <f t="shared" si="6"/>
        <v>64.399092970521536</v>
      </c>
      <c r="G128" s="25">
        <v>41.831162051635772</v>
      </c>
      <c r="H128" s="26">
        <v>2.2370851748168352</v>
      </c>
      <c r="I128" s="27">
        <v>40.15186392129349</v>
      </c>
      <c r="J128" s="28">
        <v>0.38</v>
      </c>
      <c r="K128" s="29" t="s">
        <v>16</v>
      </c>
      <c r="L128" s="30">
        <f t="shared" si="4"/>
        <v>0.60264589074343056</v>
      </c>
      <c r="M128" s="30">
        <f t="shared" si="7"/>
        <v>0.1023677779730733</v>
      </c>
      <c r="N128" t="s">
        <v>16</v>
      </c>
    </row>
    <row r="129" spans="1:14" x14ac:dyDescent="0.2">
      <c r="A129" s="21">
        <v>40456</v>
      </c>
      <c r="B129">
        <v>2</v>
      </c>
      <c r="C129">
        <v>142</v>
      </c>
      <c r="D129" s="22">
        <v>0</v>
      </c>
      <c r="E129" s="23">
        <f t="shared" si="5"/>
        <v>142</v>
      </c>
      <c r="F129" s="24">
        <f t="shared" si="6"/>
        <v>64.399092970521536</v>
      </c>
      <c r="G129" s="25">
        <v>41.831162051635772</v>
      </c>
      <c r="H129" s="26">
        <v>2.2370851748168352</v>
      </c>
      <c r="I129" s="27">
        <v>40.15186392129349</v>
      </c>
      <c r="J129" s="28">
        <v>0.38</v>
      </c>
      <c r="K129" s="29" t="s">
        <v>16</v>
      </c>
      <c r="L129" s="30">
        <f t="shared" si="4"/>
        <v>0.60264589074343056</v>
      </c>
      <c r="M129" s="30">
        <f t="shared" si="7"/>
        <v>0.1023677779730733</v>
      </c>
      <c r="N129" t="s">
        <v>16</v>
      </c>
    </row>
    <row r="130" spans="1:14" x14ac:dyDescent="0.2">
      <c r="A130" s="21">
        <v>40456</v>
      </c>
      <c r="B130">
        <v>3</v>
      </c>
      <c r="C130">
        <v>142</v>
      </c>
      <c r="D130" s="22">
        <v>0</v>
      </c>
      <c r="E130" s="23">
        <f t="shared" si="5"/>
        <v>142</v>
      </c>
      <c r="F130" s="24">
        <f t="shared" si="6"/>
        <v>64.399092970521536</v>
      </c>
      <c r="G130" s="25">
        <v>41.831162051635772</v>
      </c>
      <c r="H130" s="26">
        <v>2.2370851748168352</v>
      </c>
      <c r="I130" s="27">
        <v>40.15186392129349</v>
      </c>
      <c r="J130" s="28">
        <v>0.38</v>
      </c>
      <c r="K130" s="29" t="s">
        <v>16</v>
      </c>
      <c r="L130" s="30">
        <f t="shared" ref="L130:L193" si="8">F130*(G130/100)*(H130/100)</f>
        <v>0.60264589074343056</v>
      </c>
      <c r="M130" s="30">
        <f t="shared" si="7"/>
        <v>0.1023677779730733</v>
      </c>
      <c r="N130" t="s">
        <v>16</v>
      </c>
    </row>
    <row r="131" spans="1:14" x14ac:dyDescent="0.2">
      <c r="A131" s="21">
        <v>40456</v>
      </c>
      <c r="B131">
        <v>4</v>
      </c>
      <c r="C131">
        <v>142</v>
      </c>
      <c r="D131" s="22">
        <v>0</v>
      </c>
      <c r="E131" s="23">
        <f t="shared" ref="E131:E194" si="9">C131-D131</f>
        <v>142</v>
      </c>
      <c r="F131" s="24">
        <f t="shared" ref="F131:F194" si="10">E131/2.205</f>
        <v>64.399092970521536</v>
      </c>
      <c r="G131" s="25">
        <v>41.831162051635772</v>
      </c>
      <c r="H131" s="26">
        <v>2.2370851748168352</v>
      </c>
      <c r="I131" s="27">
        <v>40.15186392129349</v>
      </c>
      <c r="J131" s="28">
        <v>0.38</v>
      </c>
      <c r="K131" s="29" t="s">
        <v>16</v>
      </c>
      <c r="L131" s="30">
        <f t="shared" si="8"/>
        <v>0.60264589074343056</v>
      </c>
      <c r="M131" s="30">
        <f t="shared" ref="M131:M194" si="11">F131*(G131/100)*(J131/100)</f>
        <v>0.1023677779730733</v>
      </c>
      <c r="N131" t="s">
        <v>16</v>
      </c>
    </row>
    <row r="132" spans="1:14" x14ac:dyDescent="0.2">
      <c r="A132" s="21">
        <v>40456</v>
      </c>
      <c r="B132">
        <v>5</v>
      </c>
      <c r="C132">
        <v>142</v>
      </c>
      <c r="D132" s="22">
        <v>0</v>
      </c>
      <c r="E132" s="23">
        <f t="shared" si="9"/>
        <v>142</v>
      </c>
      <c r="F132" s="24">
        <f t="shared" si="10"/>
        <v>64.399092970521536</v>
      </c>
      <c r="G132" s="25">
        <v>41.831162051635772</v>
      </c>
      <c r="H132" s="26">
        <v>2.2370851748168352</v>
      </c>
      <c r="I132" s="27">
        <v>40.15186392129349</v>
      </c>
      <c r="J132" s="28">
        <v>0.38</v>
      </c>
      <c r="K132" s="29" t="s">
        <v>16</v>
      </c>
      <c r="L132" s="30">
        <f t="shared" si="8"/>
        <v>0.60264589074343056</v>
      </c>
      <c r="M132" s="30">
        <f t="shared" si="11"/>
        <v>0.1023677779730733</v>
      </c>
      <c r="N132" t="s">
        <v>16</v>
      </c>
    </row>
    <row r="133" spans="1:14" x14ac:dyDescent="0.2">
      <c r="A133" s="21">
        <v>40456</v>
      </c>
      <c r="B133">
        <v>6</v>
      </c>
      <c r="C133">
        <v>142</v>
      </c>
      <c r="D133" s="22">
        <v>0</v>
      </c>
      <c r="E133" s="23">
        <f t="shared" si="9"/>
        <v>142</v>
      </c>
      <c r="F133" s="24">
        <f t="shared" si="10"/>
        <v>64.399092970521536</v>
      </c>
      <c r="G133" s="25">
        <v>41.831162051635772</v>
      </c>
      <c r="H133" s="26">
        <v>2.2370851748168352</v>
      </c>
      <c r="I133" s="27">
        <v>40.15186392129349</v>
      </c>
      <c r="J133" s="28">
        <v>0.38</v>
      </c>
      <c r="K133" s="29" t="s">
        <v>16</v>
      </c>
      <c r="L133" s="30">
        <f t="shared" si="8"/>
        <v>0.60264589074343056</v>
      </c>
      <c r="M133" s="30">
        <f t="shared" si="11"/>
        <v>0.1023677779730733</v>
      </c>
      <c r="N133" t="s">
        <v>16</v>
      </c>
    </row>
    <row r="134" spans="1:14" x14ac:dyDescent="0.2">
      <c r="A134" s="21">
        <v>40456</v>
      </c>
      <c r="B134">
        <v>7</v>
      </c>
      <c r="C134">
        <v>142</v>
      </c>
      <c r="D134" s="22">
        <v>0</v>
      </c>
      <c r="E134" s="23">
        <f t="shared" si="9"/>
        <v>142</v>
      </c>
      <c r="F134" s="24">
        <f t="shared" si="10"/>
        <v>64.399092970521536</v>
      </c>
      <c r="G134" s="25">
        <v>41.831162051635772</v>
      </c>
      <c r="H134" s="26">
        <v>2.2370851748168352</v>
      </c>
      <c r="I134" s="27">
        <v>40.15186392129349</v>
      </c>
      <c r="J134" s="28">
        <v>0.38</v>
      </c>
      <c r="K134" s="29" t="s">
        <v>16</v>
      </c>
      <c r="L134" s="30">
        <f t="shared" si="8"/>
        <v>0.60264589074343056</v>
      </c>
      <c r="M134" s="30">
        <f t="shared" si="11"/>
        <v>0.1023677779730733</v>
      </c>
      <c r="N134" t="s">
        <v>16</v>
      </c>
    </row>
    <row r="135" spans="1:14" x14ac:dyDescent="0.2">
      <c r="A135" s="21">
        <v>40456</v>
      </c>
      <c r="B135">
        <v>8</v>
      </c>
      <c r="C135">
        <v>142</v>
      </c>
      <c r="D135" s="22">
        <v>0</v>
      </c>
      <c r="E135" s="23">
        <f t="shared" si="9"/>
        <v>142</v>
      </c>
      <c r="F135" s="24">
        <f t="shared" si="10"/>
        <v>64.399092970521536</v>
      </c>
      <c r="G135" s="25">
        <v>41.831162051635772</v>
      </c>
      <c r="H135" s="26">
        <v>2.2370851748168352</v>
      </c>
      <c r="I135" s="27">
        <v>40.15186392129349</v>
      </c>
      <c r="J135" s="28">
        <v>0.38</v>
      </c>
      <c r="K135" s="29" t="s">
        <v>16</v>
      </c>
      <c r="L135" s="30">
        <f t="shared" si="8"/>
        <v>0.60264589074343056</v>
      </c>
      <c r="M135" s="30">
        <f t="shared" si="11"/>
        <v>0.1023677779730733</v>
      </c>
      <c r="N135" t="s">
        <v>16</v>
      </c>
    </row>
    <row r="136" spans="1:14" x14ac:dyDescent="0.2">
      <c r="A136" s="21">
        <v>40456</v>
      </c>
      <c r="B136">
        <v>9</v>
      </c>
      <c r="C136">
        <v>142</v>
      </c>
      <c r="D136" s="22">
        <v>0</v>
      </c>
      <c r="E136" s="23">
        <f t="shared" si="9"/>
        <v>142</v>
      </c>
      <c r="F136" s="24">
        <f t="shared" si="10"/>
        <v>64.399092970521536</v>
      </c>
      <c r="G136" s="25">
        <v>41.831162051635772</v>
      </c>
      <c r="H136" s="26">
        <v>2.2370851748168352</v>
      </c>
      <c r="I136" s="27">
        <v>40.15186392129349</v>
      </c>
      <c r="J136" s="28">
        <v>0.38</v>
      </c>
      <c r="K136" s="29" t="s">
        <v>16</v>
      </c>
      <c r="L136" s="30">
        <f t="shared" si="8"/>
        <v>0.60264589074343056</v>
      </c>
      <c r="M136" s="30">
        <f t="shared" si="11"/>
        <v>0.1023677779730733</v>
      </c>
      <c r="N136" t="s">
        <v>16</v>
      </c>
    </row>
    <row r="137" spans="1:14" x14ac:dyDescent="0.2">
      <c r="A137" s="21">
        <v>40457</v>
      </c>
      <c r="B137">
        <v>1</v>
      </c>
      <c r="C137">
        <v>142</v>
      </c>
      <c r="D137" s="22">
        <v>0</v>
      </c>
      <c r="E137" s="23">
        <f t="shared" si="9"/>
        <v>142</v>
      </c>
      <c r="F137" s="24">
        <f t="shared" si="10"/>
        <v>64.399092970521536</v>
      </c>
      <c r="G137" s="25">
        <v>44.96675392360865</v>
      </c>
      <c r="H137" s="26">
        <v>2.2999267571794775</v>
      </c>
      <c r="I137" s="27">
        <v>39.72357577403281</v>
      </c>
      <c r="J137" s="28">
        <v>0.38</v>
      </c>
      <c r="K137" s="29" t="s">
        <v>16</v>
      </c>
      <c r="L137" s="30">
        <f t="shared" si="8"/>
        <v>0.66601696850805514</v>
      </c>
      <c r="M137" s="30">
        <f t="shared" si="11"/>
        <v>0.11004109032734342</v>
      </c>
      <c r="N137" t="s">
        <v>16</v>
      </c>
    </row>
    <row r="138" spans="1:14" x14ac:dyDescent="0.2">
      <c r="A138" s="21">
        <v>40457</v>
      </c>
      <c r="B138">
        <v>2</v>
      </c>
      <c r="C138">
        <v>142</v>
      </c>
      <c r="D138" s="22">
        <v>0</v>
      </c>
      <c r="E138" s="23">
        <f t="shared" si="9"/>
        <v>142</v>
      </c>
      <c r="F138" s="24">
        <f t="shared" si="10"/>
        <v>64.399092970521536</v>
      </c>
      <c r="G138" s="25">
        <v>44.96675392360865</v>
      </c>
      <c r="H138" s="26">
        <v>2.2999267571794775</v>
      </c>
      <c r="I138" s="27">
        <v>39.72357577403281</v>
      </c>
      <c r="J138" s="28">
        <v>0.38</v>
      </c>
      <c r="K138" s="29" t="s">
        <v>16</v>
      </c>
      <c r="L138" s="30">
        <f t="shared" si="8"/>
        <v>0.66601696850805514</v>
      </c>
      <c r="M138" s="30">
        <f t="shared" si="11"/>
        <v>0.11004109032734342</v>
      </c>
      <c r="N138" t="s">
        <v>16</v>
      </c>
    </row>
    <row r="139" spans="1:14" x14ac:dyDescent="0.2">
      <c r="A139" s="21">
        <v>40457</v>
      </c>
      <c r="B139">
        <v>3</v>
      </c>
      <c r="C139">
        <v>142</v>
      </c>
      <c r="D139" s="22">
        <v>1.2530399999999999</v>
      </c>
      <c r="E139" s="23">
        <f t="shared" si="9"/>
        <v>140.74696</v>
      </c>
      <c r="F139" s="24">
        <f t="shared" si="10"/>
        <v>63.830820861678006</v>
      </c>
      <c r="G139" s="25">
        <v>44.96675392360865</v>
      </c>
      <c r="H139" s="26">
        <v>2.2999267571794775</v>
      </c>
      <c r="I139" s="27">
        <v>39.72357577403281</v>
      </c>
      <c r="J139" s="28">
        <v>0.38</v>
      </c>
      <c r="K139" s="29" t="s">
        <v>16</v>
      </c>
      <c r="L139" s="30">
        <f t="shared" si="8"/>
        <v>0.66013988468960916</v>
      </c>
      <c r="M139" s="30">
        <f t="shared" si="11"/>
        <v>0.10907006294830278</v>
      </c>
      <c r="N139" t="s">
        <v>16</v>
      </c>
    </row>
    <row r="140" spans="1:14" x14ac:dyDescent="0.2">
      <c r="A140" s="21">
        <v>40457</v>
      </c>
      <c r="B140">
        <v>4</v>
      </c>
      <c r="C140">
        <v>142</v>
      </c>
      <c r="D140" s="22">
        <v>0.64468000000000003</v>
      </c>
      <c r="E140" s="23">
        <f t="shared" si="9"/>
        <v>141.35532000000001</v>
      </c>
      <c r="F140" s="24">
        <f t="shared" si="10"/>
        <v>64.106721088435378</v>
      </c>
      <c r="G140" s="25">
        <v>44.96675392360865</v>
      </c>
      <c r="H140" s="26">
        <v>2.2999267571794775</v>
      </c>
      <c r="I140" s="27">
        <v>39.72357577403281</v>
      </c>
      <c r="J140" s="28">
        <v>0.38</v>
      </c>
      <c r="K140" s="29" t="s">
        <v>16</v>
      </c>
      <c r="L140" s="30">
        <f t="shared" si="8"/>
        <v>0.66299325147102861</v>
      </c>
      <c r="M140" s="30">
        <f t="shared" si="11"/>
        <v>0.1095415037772573</v>
      </c>
      <c r="N140" t="s">
        <v>16</v>
      </c>
    </row>
    <row r="141" spans="1:14" x14ac:dyDescent="0.2">
      <c r="A141" s="21">
        <v>40457</v>
      </c>
      <c r="B141">
        <v>5</v>
      </c>
      <c r="C141">
        <v>142</v>
      </c>
      <c r="D141" s="22">
        <v>1.39832</v>
      </c>
      <c r="E141" s="23">
        <f t="shared" si="9"/>
        <v>140.60167999999999</v>
      </c>
      <c r="F141" s="24">
        <f t="shared" si="10"/>
        <v>63.764934240362805</v>
      </c>
      <c r="G141" s="25">
        <v>44.96675392360865</v>
      </c>
      <c r="H141" s="26">
        <v>2.2999267571794775</v>
      </c>
      <c r="I141" s="27">
        <v>39.72357577403281</v>
      </c>
      <c r="J141" s="28">
        <v>0.38</v>
      </c>
      <c r="K141" s="29" t="s">
        <v>16</v>
      </c>
      <c r="L141" s="30">
        <f t="shared" si="8"/>
        <v>0.65945848366718052</v>
      </c>
      <c r="M141" s="30">
        <f t="shared" si="11"/>
        <v>0.1089574800637763</v>
      </c>
      <c r="N141" t="s">
        <v>16</v>
      </c>
    </row>
    <row r="142" spans="1:14" x14ac:dyDescent="0.2">
      <c r="A142" s="21">
        <v>40457</v>
      </c>
      <c r="B142">
        <v>6</v>
      </c>
      <c r="C142">
        <v>142</v>
      </c>
      <c r="D142" s="22">
        <v>0.23608000000000001</v>
      </c>
      <c r="E142" s="23">
        <f t="shared" si="9"/>
        <v>141.76392000000001</v>
      </c>
      <c r="F142" s="24">
        <f t="shared" si="10"/>
        <v>64.292027210884356</v>
      </c>
      <c r="G142" s="25">
        <v>44.96675392360865</v>
      </c>
      <c r="H142" s="26">
        <v>2.2999267571794775</v>
      </c>
      <c r="I142" s="27">
        <v>39.72357577403281</v>
      </c>
      <c r="J142" s="28">
        <v>0.38</v>
      </c>
      <c r="K142" s="29" t="s">
        <v>16</v>
      </c>
      <c r="L142" s="30">
        <f t="shared" si="8"/>
        <v>0.66490969184660886</v>
      </c>
      <c r="M142" s="30">
        <f t="shared" si="11"/>
        <v>0.10985814313998796</v>
      </c>
      <c r="N142" t="s">
        <v>16</v>
      </c>
    </row>
    <row r="143" spans="1:14" x14ac:dyDescent="0.2">
      <c r="A143" s="21">
        <v>40457</v>
      </c>
      <c r="B143">
        <v>7</v>
      </c>
      <c r="C143">
        <v>142</v>
      </c>
      <c r="D143" s="22">
        <v>0</v>
      </c>
      <c r="E143" s="23">
        <f t="shared" si="9"/>
        <v>142</v>
      </c>
      <c r="F143" s="24">
        <f t="shared" si="10"/>
        <v>64.399092970521536</v>
      </c>
      <c r="G143" s="25">
        <v>44.96675392360865</v>
      </c>
      <c r="H143" s="26">
        <v>2.2999267571794775</v>
      </c>
      <c r="I143" s="27">
        <v>39.72357577403281</v>
      </c>
      <c r="J143" s="28">
        <v>0.38</v>
      </c>
      <c r="K143" s="29" t="s">
        <v>16</v>
      </c>
      <c r="L143" s="30">
        <f t="shared" si="8"/>
        <v>0.66601696850805514</v>
      </c>
      <c r="M143" s="30">
        <f t="shared" si="11"/>
        <v>0.11004109032734342</v>
      </c>
      <c r="N143" t="s">
        <v>16</v>
      </c>
    </row>
    <row r="144" spans="1:14" x14ac:dyDescent="0.2">
      <c r="A144" s="21">
        <v>40457</v>
      </c>
      <c r="B144">
        <v>8</v>
      </c>
      <c r="C144">
        <v>142</v>
      </c>
      <c r="D144" s="22">
        <v>1.6071600000000001</v>
      </c>
      <c r="E144" s="23">
        <f t="shared" si="9"/>
        <v>140.39284000000001</v>
      </c>
      <c r="F144" s="24">
        <f t="shared" si="10"/>
        <v>63.670222222222222</v>
      </c>
      <c r="G144" s="25">
        <v>44.96675392360865</v>
      </c>
      <c r="H144" s="26">
        <v>2.2999267571794775</v>
      </c>
      <c r="I144" s="27">
        <v>39.72357577403281</v>
      </c>
      <c r="J144" s="28">
        <v>0.38</v>
      </c>
      <c r="K144" s="29" t="s">
        <v>16</v>
      </c>
      <c r="L144" s="30">
        <f t="shared" si="8"/>
        <v>0.65847896969743958</v>
      </c>
      <c r="M144" s="30">
        <f t="shared" si="11"/>
        <v>0.10879564216726954</v>
      </c>
      <c r="N144" t="s">
        <v>16</v>
      </c>
    </row>
    <row r="145" spans="1:14" x14ac:dyDescent="0.2">
      <c r="A145" s="21">
        <v>40457</v>
      </c>
      <c r="B145">
        <v>9</v>
      </c>
      <c r="C145">
        <v>142</v>
      </c>
      <c r="D145" s="22">
        <v>0.49032000000000003</v>
      </c>
      <c r="E145" s="23">
        <f t="shared" si="9"/>
        <v>141.50968</v>
      </c>
      <c r="F145" s="24">
        <f t="shared" si="10"/>
        <v>64.176725623582769</v>
      </c>
      <c r="G145" s="25">
        <v>44.96675392360865</v>
      </c>
      <c r="H145" s="26">
        <v>2.2999267571794775</v>
      </c>
      <c r="I145" s="27">
        <v>39.72357577403281</v>
      </c>
      <c r="J145" s="28">
        <v>0.38</v>
      </c>
      <c r="K145" s="29" t="s">
        <v>16</v>
      </c>
      <c r="L145" s="30">
        <f t="shared" si="8"/>
        <v>0.66371724005735888</v>
      </c>
      <c r="M145" s="30">
        <f t="shared" si="11"/>
        <v>0.10966112309206666</v>
      </c>
      <c r="N145" t="s">
        <v>16</v>
      </c>
    </row>
    <row r="146" spans="1:14" x14ac:dyDescent="0.2">
      <c r="A146" s="21">
        <v>40458</v>
      </c>
      <c r="B146">
        <v>1</v>
      </c>
      <c r="C146">
        <v>142</v>
      </c>
      <c r="D146" s="22">
        <v>0</v>
      </c>
      <c r="E146" s="23">
        <f t="shared" si="9"/>
        <v>142</v>
      </c>
      <c r="F146" s="24">
        <f t="shared" si="10"/>
        <v>64.399092970521536</v>
      </c>
      <c r="G146" s="25">
        <v>41.044832080702498</v>
      </c>
      <c r="H146" s="26">
        <v>2.3377921545158515</v>
      </c>
      <c r="I146" s="27">
        <v>39.645056001671634</v>
      </c>
      <c r="J146" s="28">
        <v>0.38</v>
      </c>
      <c r="K146" s="29" t="s">
        <v>16</v>
      </c>
      <c r="L146" s="30">
        <f t="shared" si="8"/>
        <v>0.61793690121902622</v>
      </c>
      <c r="M146" s="30">
        <f t="shared" si="11"/>
        <v>0.10044349837073499</v>
      </c>
      <c r="N146" t="s">
        <v>16</v>
      </c>
    </row>
    <row r="147" spans="1:14" x14ac:dyDescent="0.2">
      <c r="A147" s="21">
        <v>40458</v>
      </c>
      <c r="B147">
        <v>2</v>
      </c>
      <c r="C147">
        <v>142</v>
      </c>
      <c r="D147" s="22">
        <v>0</v>
      </c>
      <c r="E147" s="23">
        <f t="shared" si="9"/>
        <v>142</v>
      </c>
      <c r="F147" s="24">
        <f t="shared" si="10"/>
        <v>64.399092970521536</v>
      </c>
      <c r="G147" s="25">
        <v>41.044832080702498</v>
      </c>
      <c r="H147" s="26">
        <v>2.3377921545158515</v>
      </c>
      <c r="I147" s="27">
        <v>39.645056001671634</v>
      </c>
      <c r="J147" s="28">
        <v>0.38</v>
      </c>
      <c r="K147" s="29" t="s">
        <v>16</v>
      </c>
      <c r="L147" s="30">
        <f t="shared" si="8"/>
        <v>0.61793690121902622</v>
      </c>
      <c r="M147" s="30">
        <f t="shared" si="11"/>
        <v>0.10044349837073499</v>
      </c>
      <c r="N147" t="s">
        <v>16</v>
      </c>
    </row>
    <row r="148" spans="1:14" x14ac:dyDescent="0.2">
      <c r="A148" s="21">
        <v>40458</v>
      </c>
      <c r="B148">
        <v>3</v>
      </c>
      <c r="C148">
        <v>142</v>
      </c>
      <c r="D148" s="22">
        <v>0</v>
      </c>
      <c r="E148" s="23">
        <f t="shared" si="9"/>
        <v>142</v>
      </c>
      <c r="F148" s="24">
        <f t="shared" si="10"/>
        <v>64.399092970521536</v>
      </c>
      <c r="G148" s="25">
        <v>41.044832080702498</v>
      </c>
      <c r="H148" s="26">
        <v>2.3377921545158515</v>
      </c>
      <c r="I148" s="27">
        <v>39.645056001671634</v>
      </c>
      <c r="J148" s="28">
        <v>0.38</v>
      </c>
      <c r="K148" s="29" t="s">
        <v>16</v>
      </c>
      <c r="L148" s="30">
        <f t="shared" si="8"/>
        <v>0.61793690121902622</v>
      </c>
      <c r="M148" s="30">
        <f t="shared" si="11"/>
        <v>0.10044349837073499</v>
      </c>
      <c r="N148" t="s">
        <v>16</v>
      </c>
    </row>
    <row r="149" spans="1:14" x14ac:dyDescent="0.2">
      <c r="A149" s="21">
        <v>40458</v>
      </c>
      <c r="B149">
        <v>4</v>
      </c>
      <c r="C149">
        <v>142</v>
      </c>
      <c r="D149" s="22">
        <v>0</v>
      </c>
      <c r="E149" s="23">
        <f t="shared" si="9"/>
        <v>142</v>
      </c>
      <c r="F149" s="24">
        <f t="shared" si="10"/>
        <v>64.399092970521536</v>
      </c>
      <c r="G149" s="25">
        <v>41.044832080702498</v>
      </c>
      <c r="H149" s="26">
        <v>2.3377921545158515</v>
      </c>
      <c r="I149" s="27">
        <v>39.645056001671634</v>
      </c>
      <c r="J149" s="28">
        <v>0.38</v>
      </c>
      <c r="K149" s="29" t="s">
        <v>16</v>
      </c>
      <c r="L149" s="30">
        <f t="shared" si="8"/>
        <v>0.61793690121902622</v>
      </c>
      <c r="M149" s="30">
        <f t="shared" si="11"/>
        <v>0.10044349837073499</v>
      </c>
      <c r="N149" t="s">
        <v>16</v>
      </c>
    </row>
    <row r="150" spans="1:14" x14ac:dyDescent="0.2">
      <c r="A150" s="21">
        <v>40458</v>
      </c>
      <c r="B150">
        <v>5</v>
      </c>
      <c r="C150">
        <v>142</v>
      </c>
      <c r="D150" s="22">
        <v>0</v>
      </c>
      <c r="E150" s="23">
        <f t="shared" si="9"/>
        <v>142</v>
      </c>
      <c r="F150" s="24">
        <f t="shared" si="10"/>
        <v>64.399092970521536</v>
      </c>
      <c r="G150" s="25">
        <v>41.044832080702498</v>
      </c>
      <c r="H150" s="26">
        <v>2.3377921545158515</v>
      </c>
      <c r="I150" s="27">
        <v>39.645056001671634</v>
      </c>
      <c r="J150" s="28">
        <v>0.38</v>
      </c>
      <c r="K150" s="29" t="s">
        <v>16</v>
      </c>
      <c r="L150" s="30">
        <f t="shared" si="8"/>
        <v>0.61793690121902622</v>
      </c>
      <c r="M150" s="30">
        <f t="shared" si="11"/>
        <v>0.10044349837073499</v>
      </c>
      <c r="N150" t="s">
        <v>16</v>
      </c>
    </row>
    <row r="151" spans="1:14" x14ac:dyDescent="0.2">
      <c r="A151" s="21">
        <v>40458</v>
      </c>
      <c r="B151">
        <v>6</v>
      </c>
      <c r="C151">
        <v>142</v>
      </c>
      <c r="D151" s="22">
        <v>0</v>
      </c>
      <c r="E151" s="23">
        <f t="shared" si="9"/>
        <v>142</v>
      </c>
      <c r="F151" s="24">
        <f t="shared" si="10"/>
        <v>64.399092970521536</v>
      </c>
      <c r="G151" s="25">
        <v>41.044832080702498</v>
      </c>
      <c r="H151" s="26">
        <v>2.3377921545158515</v>
      </c>
      <c r="I151" s="27">
        <v>39.645056001671634</v>
      </c>
      <c r="J151" s="28">
        <v>0.38</v>
      </c>
      <c r="K151" s="29" t="s">
        <v>16</v>
      </c>
      <c r="L151" s="30">
        <f t="shared" si="8"/>
        <v>0.61793690121902622</v>
      </c>
      <c r="M151" s="30">
        <f t="shared" si="11"/>
        <v>0.10044349837073499</v>
      </c>
      <c r="N151" t="s">
        <v>16</v>
      </c>
    </row>
    <row r="152" spans="1:14" x14ac:dyDescent="0.2">
      <c r="A152" s="21">
        <v>40458</v>
      </c>
      <c r="B152">
        <v>7</v>
      </c>
      <c r="C152">
        <v>142</v>
      </c>
      <c r="D152" s="22">
        <v>0</v>
      </c>
      <c r="E152" s="23">
        <f t="shared" si="9"/>
        <v>142</v>
      </c>
      <c r="F152" s="24">
        <f t="shared" si="10"/>
        <v>64.399092970521536</v>
      </c>
      <c r="G152" s="25">
        <v>41.044832080702498</v>
      </c>
      <c r="H152" s="26">
        <v>2.3377921545158515</v>
      </c>
      <c r="I152" s="27">
        <v>39.645056001671634</v>
      </c>
      <c r="J152" s="28">
        <v>0.38</v>
      </c>
      <c r="K152" s="29" t="s">
        <v>16</v>
      </c>
      <c r="L152" s="30">
        <f t="shared" si="8"/>
        <v>0.61793690121902622</v>
      </c>
      <c r="M152" s="30">
        <f t="shared" si="11"/>
        <v>0.10044349837073499</v>
      </c>
      <c r="N152" t="s">
        <v>16</v>
      </c>
    </row>
    <row r="153" spans="1:14" x14ac:dyDescent="0.2">
      <c r="A153" s="21">
        <v>40458</v>
      </c>
      <c r="B153">
        <v>8</v>
      </c>
      <c r="C153">
        <v>142</v>
      </c>
      <c r="D153" s="22">
        <v>0</v>
      </c>
      <c r="E153" s="23">
        <f t="shared" si="9"/>
        <v>142</v>
      </c>
      <c r="F153" s="24">
        <f t="shared" si="10"/>
        <v>64.399092970521536</v>
      </c>
      <c r="G153" s="25">
        <v>41.044832080702498</v>
      </c>
      <c r="H153" s="26">
        <v>2.3377921545158515</v>
      </c>
      <c r="I153" s="27">
        <v>39.645056001671634</v>
      </c>
      <c r="J153" s="28">
        <v>0.38</v>
      </c>
      <c r="K153" s="29" t="s">
        <v>16</v>
      </c>
      <c r="L153" s="30">
        <f t="shared" si="8"/>
        <v>0.61793690121902622</v>
      </c>
      <c r="M153" s="30">
        <f t="shared" si="11"/>
        <v>0.10044349837073499</v>
      </c>
      <c r="N153" t="s">
        <v>16</v>
      </c>
    </row>
    <row r="154" spans="1:14" x14ac:dyDescent="0.2">
      <c r="A154" s="21">
        <v>40458</v>
      </c>
      <c r="B154">
        <v>9</v>
      </c>
      <c r="C154">
        <v>142</v>
      </c>
      <c r="D154" s="22">
        <v>0</v>
      </c>
      <c r="E154" s="23">
        <f t="shared" si="9"/>
        <v>142</v>
      </c>
      <c r="F154" s="24">
        <f t="shared" si="10"/>
        <v>64.399092970521536</v>
      </c>
      <c r="G154" s="25">
        <v>41.044832080702498</v>
      </c>
      <c r="H154" s="26">
        <v>2.3377921545158515</v>
      </c>
      <c r="I154" s="27">
        <v>39.645056001671634</v>
      </c>
      <c r="J154" s="28">
        <v>0.38</v>
      </c>
      <c r="K154" s="29" t="s">
        <v>16</v>
      </c>
      <c r="L154" s="30">
        <f t="shared" si="8"/>
        <v>0.61793690121902622</v>
      </c>
      <c r="M154" s="30">
        <f t="shared" si="11"/>
        <v>0.10044349837073499</v>
      </c>
      <c r="N154" t="s">
        <v>16</v>
      </c>
    </row>
    <row r="155" spans="1:14" x14ac:dyDescent="0.2">
      <c r="A155" s="21">
        <v>40459</v>
      </c>
      <c r="B155">
        <v>1</v>
      </c>
      <c r="C155">
        <v>142</v>
      </c>
      <c r="D155" s="31">
        <v>0</v>
      </c>
      <c r="E155" s="23">
        <f t="shared" si="9"/>
        <v>142</v>
      </c>
      <c r="F155" s="24">
        <f t="shared" si="10"/>
        <v>64.399092970521536</v>
      </c>
      <c r="G155" s="25">
        <v>41.412027010714816</v>
      </c>
      <c r="H155" s="26">
        <v>2.254123656946657</v>
      </c>
      <c r="I155" s="27">
        <v>38.924912468468165</v>
      </c>
      <c r="J155" s="28">
        <v>0.38</v>
      </c>
      <c r="K155" s="29" t="s">
        <v>16</v>
      </c>
      <c r="L155" s="30">
        <f t="shared" si="8"/>
        <v>0.60115155677592746</v>
      </c>
      <c r="M155" s="30">
        <f t="shared" si="11"/>
        <v>0.10134208514730936</v>
      </c>
      <c r="N155" t="s">
        <v>16</v>
      </c>
    </row>
    <row r="156" spans="1:14" x14ac:dyDescent="0.2">
      <c r="A156" s="21">
        <v>40459</v>
      </c>
      <c r="B156">
        <v>2</v>
      </c>
      <c r="C156">
        <v>142</v>
      </c>
      <c r="D156" s="31">
        <v>0</v>
      </c>
      <c r="E156" s="23">
        <f t="shared" si="9"/>
        <v>142</v>
      </c>
      <c r="F156" s="24">
        <f t="shared" si="10"/>
        <v>64.399092970521536</v>
      </c>
      <c r="G156" s="25">
        <v>41.412027010714816</v>
      </c>
      <c r="H156" s="26">
        <v>2.254123656946657</v>
      </c>
      <c r="I156" s="27">
        <v>38.924912468468165</v>
      </c>
      <c r="J156" s="28">
        <v>0.38</v>
      </c>
      <c r="K156" s="29" t="s">
        <v>16</v>
      </c>
      <c r="L156" s="30">
        <f t="shared" si="8"/>
        <v>0.60115155677592746</v>
      </c>
      <c r="M156" s="30">
        <f t="shared" si="11"/>
        <v>0.10134208514730936</v>
      </c>
      <c r="N156" t="s">
        <v>16</v>
      </c>
    </row>
    <row r="157" spans="1:14" x14ac:dyDescent="0.2">
      <c r="A157" s="21">
        <v>40459</v>
      </c>
      <c r="B157">
        <v>3</v>
      </c>
      <c r="C157">
        <v>142</v>
      </c>
      <c r="D157" s="31">
        <v>0.49940000000000001</v>
      </c>
      <c r="E157" s="23">
        <f t="shared" si="9"/>
        <v>141.50059999999999</v>
      </c>
      <c r="F157" s="24">
        <f t="shared" si="10"/>
        <v>64.172607709750565</v>
      </c>
      <c r="G157" s="25">
        <v>41.412027010714816</v>
      </c>
      <c r="H157" s="26">
        <v>2.254123656946657</v>
      </c>
      <c r="I157" s="27">
        <v>38.924912468468165</v>
      </c>
      <c r="J157" s="28">
        <v>0.38</v>
      </c>
      <c r="K157" s="29" t="s">
        <v>16</v>
      </c>
      <c r="L157" s="30">
        <f t="shared" si="8"/>
        <v>0.59903736601920987</v>
      </c>
      <c r="M157" s="30">
        <f t="shared" si="11"/>
        <v>0.10098567502531945</v>
      </c>
      <c r="N157" t="s">
        <v>16</v>
      </c>
    </row>
    <row r="158" spans="1:14" x14ac:dyDescent="0.2">
      <c r="A158" s="21">
        <v>40459</v>
      </c>
      <c r="B158">
        <v>4</v>
      </c>
      <c r="C158">
        <v>142</v>
      </c>
      <c r="D158" s="31">
        <v>0.59928000000000003</v>
      </c>
      <c r="E158" s="23">
        <f t="shared" si="9"/>
        <v>141.40072000000001</v>
      </c>
      <c r="F158" s="24">
        <f t="shared" si="10"/>
        <v>64.127310657596368</v>
      </c>
      <c r="G158" s="25">
        <v>41.412027010714816</v>
      </c>
      <c r="H158" s="26">
        <v>2.254123656946657</v>
      </c>
      <c r="I158" s="27">
        <v>38.924912468468165</v>
      </c>
      <c r="J158" s="28">
        <v>0.38</v>
      </c>
      <c r="K158" s="29" t="s">
        <v>16</v>
      </c>
      <c r="L158" s="30">
        <f t="shared" si="8"/>
        <v>0.5986145278678664</v>
      </c>
      <c r="M158" s="30">
        <f t="shared" si="11"/>
        <v>0.10091439300092148</v>
      </c>
      <c r="N158" t="s">
        <v>16</v>
      </c>
    </row>
    <row r="159" spans="1:14" x14ac:dyDescent="0.2">
      <c r="A159" s="21">
        <v>40459</v>
      </c>
      <c r="B159">
        <v>5</v>
      </c>
      <c r="C159">
        <v>142</v>
      </c>
      <c r="D159" s="31">
        <v>0.25424000000000002</v>
      </c>
      <c r="E159" s="23">
        <f t="shared" si="9"/>
        <v>141.74575999999999</v>
      </c>
      <c r="F159" s="24">
        <f t="shared" si="10"/>
        <v>64.283791383219949</v>
      </c>
      <c r="G159" s="25">
        <v>41.412027010714816</v>
      </c>
      <c r="H159" s="26">
        <v>2.254123656946657</v>
      </c>
      <c r="I159" s="27">
        <v>38.924912468468165</v>
      </c>
      <c r="J159" s="28">
        <v>0.38</v>
      </c>
      <c r="K159" s="29" t="s">
        <v>16</v>
      </c>
      <c r="L159" s="30">
        <f t="shared" si="8"/>
        <v>0.60007524148159852</v>
      </c>
      <c r="M159" s="30">
        <f t="shared" si="11"/>
        <v>0.10116063999429631</v>
      </c>
      <c r="N159" t="s">
        <v>16</v>
      </c>
    </row>
    <row r="160" spans="1:14" x14ac:dyDescent="0.2">
      <c r="A160" s="21">
        <v>40459</v>
      </c>
      <c r="B160">
        <v>6</v>
      </c>
      <c r="C160">
        <v>142</v>
      </c>
      <c r="D160" s="31">
        <v>0</v>
      </c>
      <c r="E160" s="23">
        <f t="shared" si="9"/>
        <v>142</v>
      </c>
      <c r="F160" s="24">
        <f t="shared" si="10"/>
        <v>64.399092970521536</v>
      </c>
      <c r="G160" s="25">
        <v>41.412027010714816</v>
      </c>
      <c r="H160" s="26">
        <v>2.254123656946657</v>
      </c>
      <c r="I160" s="27">
        <v>38.924912468468165</v>
      </c>
      <c r="J160" s="28">
        <v>0.38</v>
      </c>
      <c r="K160" s="29" t="s">
        <v>16</v>
      </c>
      <c r="L160" s="30">
        <f t="shared" si="8"/>
        <v>0.60115155677592746</v>
      </c>
      <c r="M160" s="30">
        <f t="shared" si="11"/>
        <v>0.10134208514730936</v>
      </c>
      <c r="N160" t="s">
        <v>16</v>
      </c>
    </row>
    <row r="161" spans="1:14" x14ac:dyDescent="0.2">
      <c r="A161" s="21">
        <v>40459</v>
      </c>
      <c r="B161">
        <v>7</v>
      </c>
      <c r="C161">
        <v>142</v>
      </c>
      <c r="D161" s="31">
        <v>0</v>
      </c>
      <c r="E161" s="23">
        <f t="shared" si="9"/>
        <v>142</v>
      </c>
      <c r="F161" s="24">
        <f t="shared" si="10"/>
        <v>64.399092970521536</v>
      </c>
      <c r="G161" s="25">
        <v>41.412027010714816</v>
      </c>
      <c r="H161" s="26">
        <v>2.254123656946657</v>
      </c>
      <c r="I161" s="27">
        <v>38.924912468468165</v>
      </c>
      <c r="J161" s="28">
        <v>0.38</v>
      </c>
      <c r="K161" s="29" t="s">
        <v>16</v>
      </c>
      <c r="L161" s="30">
        <f t="shared" si="8"/>
        <v>0.60115155677592746</v>
      </c>
      <c r="M161" s="30">
        <f t="shared" si="11"/>
        <v>0.10134208514730936</v>
      </c>
      <c r="N161" t="s">
        <v>16</v>
      </c>
    </row>
    <row r="162" spans="1:14" x14ac:dyDescent="0.2">
      <c r="A162" s="21">
        <v>40459</v>
      </c>
      <c r="B162">
        <v>8</v>
      </c>
      <c r="C162">
        <v>142</v>
      </c>
      <c r="D162" s="31">
        <v>0</v>
      </c>
      <c r="E162" s="23">
        <f t="shared" si="9"/>
        <v>142</v>
      </c>
      <c r="F162" s="24">
        <f t="shared" si="10"/>
        <v>64.399092970521536</v>
      </c>
      <c r="G162" s="25">
        <v>41.412027010714816</v>
      </c>
      <c r="H162" s="26">
        <v>2.254123656946657</v>
      </c>
      <c r="I162" s="27">
        <v>38.924912468468165</v>
      </c>
      <c r="J162" s="28">
        <v>0.38</v>
      </c>
      <c r="K162" s="29" t="s">
        <v>16</v>
      </c>
      <c r="L162" s="30">
        <f t="shared" si="8"/>
        <v>0.60115155677592746</v>
      </c>
      <c r="M162" s="30">
        <f t="shared" si="11"/>
        <v>0.10134208514730936</v>
      </c>
      <c r="N162" t="s">
        <v>16</v>
      </c>
    </row>
    <row r="163" spans="1:14" x14ac:dyDescent="0.2">
      <c r="A163" s="21">
        <v>40459</v>
      </c>
      <c r="B163">
        <v>9</v>
      </c>
      <c r="C163">
        <v>142</v>
      </c>
      <c r="D163" s="31">
        <v>0</v>
      </c>
      <c r="E163" s="23">
        <f t="shared" si="9"/>
        <v>142</v>
      </c>
      <c r="F163" s="24">
        <f t="shared" si="10"/>
        <v>64.399092970521536</v>
      </c>
      <c r="G163" s="25">
        <v>41.412027010714816</v>
      </c>
      <c r="H163" s="26">
        <v>2.254123656946657</v>
      </c>
      <c r="I163" s="27">
        <v>38.924912468468165</v>
      </c>
      <c r="J163" s="28">
        <v>0.38</v>
      </c>
      <c r="K163" s="29" t="s">
        <v>16</v>
      </c>
      <c r="L163" s="30">
        <f t="shared" si="8"/>
        <v>0.60115155677592746</v>
      </c>
      <c r="M163" s="30">
        <f t="shared" si="11"/>
        <v>0.10134208514730936</v>
      </c>
      <c r="N163" t="s">
        <v>16</v>
      </c>
    </row>
    <row r="164" spans="1:14" x14ac:dyDescent="0.2">
      <c r="A164" s="21">
        <v>40460</v>
      </c>
      <c r="B164">
        <v>1</v>
      </c>
      <c r="C164">
        <v>142</v>
      </c>
      <c r="D164" s="22">
        <v>0</v>
      </c>
      <c r="E164" s="23">
        <f t="shared" si="9"/>
        <v>142</v>
      </c>
      <c r="F164" s="24">
        <f t="shared" si="10"/>
        <v>64.399092970521536</v>
      </c>
      <c r="G164" s="25">
        <v>42.212141441956831</v>
      </c>
      <c r="H164" s="26">
        <v>2.2339780878887452</v>
      </c>
      <c r="I164" s="27">
        <v>38.870340635995035</v>
      </c>
      <c r="J164" s="28">
        <v>0.38</v>
      </c>
      <c r="K164" s="29" t="s">
        <v>16</v>
      </c>
      <c r="L164" s="30">
        <f t="shared" si="8"/>
        <v>0.60728988033719999</v>
      </c>
      <c r="M164" s="30">
        <f t="shared" si="11"/>
        <v>0.10330009760580455</v>
      </c>
      <c r="N164" t="s">
        <v>16</v>
      </c>
    </row>
    <row r="165" spans="1:14" x14ac:dyDescent="0.2">
      <c r="A165" s="21">
        <v>40460</v>
      </c>
      <c r="B165">
        <v>2</v>
      </c>
      <c r="C165">
        <v>142</v>
      </c>
      <c r="D165" s="22">
        <v>0</v>
      </c>
      <c r="E165" s="23">
        <f t="shared" si="9"/>
        <v>142</v>
      </c>
      <c r="F165" s="24">
        <f t="shared" si="10"/>
        <v>64.399092970521536</v>
      </c>
      <c r="G165" s="25">
        <v>42.212141441956831</v>
      </c>
      <c r="H165" s="26">
        <v>2.2339780878887452</v>
      </c>
      <c r="I165" s="27">
        <v>38.870340635995035</v>
      </c>
      <c r="J165" s="28">
        <v>0.38</v>
      </c>
      <c r="K165" s="29" t="s">
        <v>16</v>
      </c>
      <c r="L165" s="30">
        <f t="shared" si="8"/>
        <v>0.60728988033719999</v>
      </c>
      <c r="M165" s="30">
        <f t="shared" si="11"/>
        <v>0.10330009760580455</v>
      </c>
      <c r="N165" t="s">
        <v>16</v>
      </c>
    </row>
    <row r="166" spans="1:14" x14ac:dyDescent="0.2">
      <c r="A166" s="21">
        <v>40460</v>
      </c>
      <c r="B166">
        <v>3</v>
      </c>
      <c r="C166">
        <v>142</v>
      </c>
      <c r="D166" s="22">
        <v>0</v>
      </c>
      <c r="E166" s="23">
        <f t="shared" si="9"/>
        <v>142</v>
      </c>
      <c r="F166" s="24">
        <f t="shared" si="10"/>
        <v>64.399092970521536</v>
      </c>
      <c r="G166" s="25">
        <v>42.212141441956831</v>
      </c>
      <c r="H166" s="26">
        <v>2.2339780878887452</v>
      </c>
      <c r="I166" s="27">
        <v>38.870340635995035</v>
      </c>
      <c r="J166" s="28">
        <v>0.38</v>
      </c>
      <c r="K166" s="29" t="s">
        <v>16</v>
      </c>
      <c r="L166" s="30">
        <f t="shared" si="8"/>
        <v>0.60728988033719999</v>
      </c>
      <c r="M166" s="30">
        <f t="shared" si="11"/>
        <v>0.10330009760580455</v>
      </c>
      <c r="N166" t="s">
        <v>16</v>
      </c>
    </row>
    <row r="167" spans="1:14" x14ac:dyDescent="0.2">
      <c r="A167" s="21">
        <v>40460</v>
      </c>
      <c r="B167">
        <v>4</v>
      </c>
      <c r="C167">
        <v>142</v>
      </c>
      <c r="D167" s="22">
        <v>0</v>
      </c>
      <c r="E167" s="23">
        <f t="shared" si="9"/>
        <v>142</v>
      </c>
      <c r="F167" s="24">
        <f t="shared" si="10"/>
        <v>64.399092970521536</v>
      </c>
      <c r="G167" s="25">
        <v>42.212141441956831</v>
      </c>
      <c r="H167" s="26">
        <v>2.2339780878887452</v>
      </c>
      <c r="I167" s="27">
        <v>38.870340635995035</v>
      </c>
      <c r="J167" s="28">
        <v>0.38</v>
      </c>
      <c r="K167" s="29" t="s">
        <v>16</v>
      </c>
      <c r="L167" s="30">
        <f t="shared" si="8"/>
        <v>0.60728988033719999</v>
      </c>
      <c r="M167" s="30">
        <f t="shared" si="11"/>
        <v>0.10330009760580455</v>
      </c>
      <c r="N167" t="s">
        <v>16</v>
      </c>
    </row>
    <row r="168" spans="1:14" x14ac:dyDescent="0.2">
      <c r="A168" s="21">
        <v>40460</v>
      </c>
      <c r="B168">
        <v>5</v>
      </c>
      <c r="C168">
        <v>142</v>
      </c>
      <c r="D168" s="22">
        <v>0</v>
      </c>
      <c r="E168" s="23">
        <f t="shared" si="9"/>
        <v>142</v>
      </c>
      <c r="F168" s="24">
        <f t="shared" si="10"/>
        <v>64.399092970521536</v>
      </c>
      <c r="G168" s="25">
        <v>42.212141441956831</v>
      </c>
      <c r="H168" s="26">
        <v>2.2339780878887452</v>
      </c>
      <c r="I168" s="27">
        <v>38.870340635995035</v>
      </c>
      <c r="J168" s="28">
        <v>0.38</v>
      </c>
      <c r="K168" s="29" t="s">
        <v>16</v>
      </c>
      <c r="L168" s="30">
        <f t="shared" si="8"/>
        <v>0.60728988033719999</v>
      </c>
      <c r="M168" s="30">
        <f t="shared" si="11"/>
        <v>0.10330009760580455</v>
      </c>
      <c r="N168" t="s">
        <v>16</v>
      </c>
    </row>
    <row r="169" spans="1:14" x14ac:dyDescent="0.2">
      <c r="A169" s="21">
        <v>40460</v>
      </c>
      <c r="B169">
        <v>6</v>
      </c>
      <c r="C169">
        <v>142</v>
      </c>
      <c r="D169" s="22">
        <v>0</v>
      </c>
      <c r="E169" s="23">
        <f t="shared" si="9"/>
        <v>142</v>
      </c>
      <c r="F169" s="24">
        <f t="shared" si="10"/>
        <v>64.399092970521536</v>
      </c>
      <c r="G169" s="25">
        <v>42.212141441956831</v>
      </c>
      <c r="H169" s="26">
        <v>2.2339780878887452</v>
      </c>
      <c r="I169" s="27">
        <v>38.870340635995035</v>
      </c>
      <c r="J169" s="28">
        <v>0.38</v>
      </c>
      <c r="K169" s="29" t="s">
        <v>16</v>
      </c>
      <c r="L169" s="30">
        <f t="shared" si="8"/>
        <v>0.60728988033719999</v>
      </c>
      <c r="M169" s="30">
        <f t="shared" si="11"/>
        <v>0.10330009760580455</v>
      </c>
      <c r="N169" t="s">
        <v>16</v>
      </c>
    </row>
    <row r="170" spans="1:14" x14ac:dyDescent="0.2">
      <c r="A170" s="21">
        <v>40460</v>
      </c>
      <c r="B170">
        <v>7</v>
      </c>
      <c r="C170">
        <v>142</v>
      </c>
      <c r="D170" s="22">
        <v>0</v>
      </c>
      <c r="E170" s="23">
        <f t="shared" si="9"/>
        <v>142</v>
      </c>
      <c r="F170" s="24">
        <f t="shared" si="10"/>
        <v>64.399092970521536</v>
      </c>
      <c r="G170" s="25">
        <v>42.212141441956831</v>
      </c>
      <c r="H170" s="26">
        <v>2.2339780878887452</v>
      </c>
      <c r="I170" s="27">
        <v>38.870340635995035</v>
      </c>
      <c r="J170" s="28">
        <v>0.38</v>
      </c>
      <c r="K170" s="29" t="s">
        <v>16</v>
      </c>
      <c r="L170" s="30">
        <f t="shared" si="8"/>
        <v>0.60728988033719999</v>
      </c>
      <c r="M170" s="30">
        <f t="shared" si="11"/>
        <v>0.10330009760580455</v>
      </c>
      <c r="N170" t="s">
        <v>16</v>
      </c>
    </row>
    <row r="171" spans="1:14" x14ac:dyDescent="0.2">
      <c r="A171" s="21">
        <v>40460</v>
      </c>
      <c r="B171">
        <v>8</v>
      </c>
      <c r="C171">
        <v>142</v>
      </c>
      <c r="D171" s="22">
        <v>0</v>
      </c>
      <c r="E171" s="23">
        <f t="shared" si="9"/>
        <v>142</v>
      </c>
      <c r="F171" s="24">
        <f t="shared" si="10"/>
        <v>64.399092970521536</v>
      </c>
      <c r="G171" s="25">
        <v>42.212141441956831</v>
      </c>
      <c r="H171" s="26">
        <v>2.2339780878887452</v>
      </c>
      <c r="I171" s="27">
        <v>38.870340635995035</v>
      </c>
      <c r="J171" s="28">
        <v>0.38</v>
      </c>
      <c r="K171" s="29" t="s">
        <v>16</v>
      </c>
      <c r="L171" s="30">
        <f t="shared" si="8"/>
        <v>0.60728988033719999</v>
      </c>
      <c r="M171" s="30">
        <f t="shared" si="11"/>
        <v>0.10330009760580455</v>
      </c>
      <c r="N171" t="s">
        <v>16</v>
      </c>
    </row>
    <row r="172" spans="1:14" x14ac:dyDescent="0.2">
      <c r="A172" s="21">
        <v>40460</v>
      </c>
      <c r="B172">
        <v>9</v>
      </c>
      <c r="C172">
        <v>142</v>
      </c>
      <c r="D172" s="22">
        <v>0</v>
      </c>
      <c r="E172" s="23">
        <f t="shared" si="9"/>
        <v>142</v>
      </c>
      <c r="F172" s="24">
        <f t="shared" si="10"/>
        <v>64.399092970521536</v>
      </c>
      <c r="G172" s="25">
        <v>42.212141441956831</v>
      </c>
      <c r="H172" s="26">
        <v>2.2339780878887452</v>
      </c>
      <c r="I172" s="27">
        <v>38.870340635995035</v>
      </c>
      <c r="J172" s="28">
        <v>0.38</v>
      </c>
      <c r="K172" s="29" t="s">
        <v>16</v>
      </c>
      <c r="L172" s="30">
        <f t="shared" si="8"/>
        <v>0.60728988033719999</v>
      </c>
      <c r="M172" s="30">
        <f t="shared" si="11"/>
        <v>0.10330009760580455</v>
      </c>
      <c r="N172" t="s">
        <v>16</v>
      </c>
    </row>
    <row r="173" spans="1:14" x14ac:dyDescent="0.2">
      <c r="A173" s="21">
        <v>40461</v>
      </c>
      <c r="B173">
        <v>1</v>
      </c>
      <c r="C173">
        <v>142</v>
      </c>
      <c r="D173" s="22">
        <v>0</v>
      </c>
      <c r="E173" s="23">
        <f t="shared" si="9"/>
        <v>142</v>
      </c>
      <c r="F173" s="24">
        <f t="shared" si="10"/>
        <v>64.399092970521536</v>
      </c>
      <c r="G173" s="25">
        <v>41.572121977550189</v>
      </c>
      <c r="H173" s="26">
        <v>2.2352494440649013</v>
      </c>
      <c r="I173" s="27">
        <v>39.216601591857199</v>
      </c>
      <c r="J173" s="28">
        <v>0.38</v>
      </c>
      <c r="K173" s="29" t="s">
        <v>16</v>
      </c>
      <c r="L173" s="30">
        <f t="shared" si="8"/>
        <v>0.59842253426422942</v>
      </c>
      <c r="M173" s="30">
        <f t="shared" si="11"/>
        <v>0.10173386403213641</v>
      </c>
      <c r="N173" t="s">
        <v>16</v>
      </c>
    </row>
    <row r="174" spans="1:14" x14ac:dyDescent="0.2">
      <c r="A174" s="21">
        <v>40461</v>
      </c>
      <c r="B174">
        <v>2</v>
      </c>
      <c r="C174">
        <v>142</v>
      </c>
      <c r="D174" s="22">
        <v>0</v>
      </c>
      <c r="E174" s="23">
        <f t="shared" si="9"/>
        <v>142</v>
      </c>
      <c r="F174" s="24">
        <f t="shared" si="10"/>
        <v>64.399092970521536</v>
      </c>
      <c r="G174" s="25">
        <v>41.572121977550189</v>
      </c>
      <c r="H174" s="26">
        <v>2.2352494440649013</v>
      </c>
      <c r="I174" s="27">
        <v>39.216601591857199</v>
      </c>
      <c r="J174" s="28">
        <v>0.38</v>
      </c>
      <c r="K174" s="29" t="s">
        <v>16</v>
      </c>
      <c r="L174" s="30">
        <f t="shared" si="8"/>
        <v>0.59842253426422942</v>
      </c>
      <c r="M174" s="30">
        <f t="shared" si="11"/>
        <v>0.10173386403213641</v>
      </c>
      <c r="N174" t="s">
        <v>16</v>
      </c>
    </row>
    <row r="175" spans="1:14" x14ac:dyDescent="0.2">
      <c r="A175" s="21">
        <v>40461</v>
      </c>
      <c r="B175">
        <v>3</v>
      </c>
      <c r="C175">
        <v>142</v>
      </c>
      <c r="D175" s="22">
        <v>0</v>
      </c>
      <c r="E175" s="23">
        <f t="shared" si="9"/>
        <v>142</v>
      </c>
      <c r="F175" s="24">
        <f t="shared" si="10"/>
        <v>64.399092970521536</v>
      </c>
      <c r="G175" s="25">
        <v>41.572121977550189</v>
      </c>
      <c r="H175" s="26">
        <v>2.2352494440649013</v>
      </c>
      <c r="I175" s="27">
        <v>39.216601591857199</v>
      </c>
      <c r="J175" s="28">
        <v>0.38</v>
      </c>
      <c r="K175" s="29" t="s">
        <v>16</v>
      </c>
      <c r="L175" s="30">
        <f t="shared" si="8"/>
        <v>0.59842253426422942</v>
      </c>
      <c r="M175" s="30">
        <f t="shared" si="11"/>
        <v>0.10173386403213641</v>
      </c>
      <c r="N175" t="s">
        <v>16</v>
      </c>
    </row>
    <row r="176" spans="1:14" x14ac:dyDescent="0.2">
      <c r="A176" s="21">
        <v>40461</v>
      </c>
      <c r="B176">
        <v>4</v>
      </c>
      <c r="C176">
        <v>142</v>
      </c>
      <c r="D176" s="22">
        <v>0</v>
      </c>
      <c r="E176" s="23">
        <f t="shared" si="9"/>
        <v>142</v>
      </c>
      <c r="F176" s="24">
        <f t="shared" si="10"/>
        <v>64.399092970521536</v>
      </c>
      <c r="G176" s="25">
        <v>41.572121977550189</v>
      </c>
      <c r="H176" s="26">
        <v>2.2352494440649013</v>
      </c>
      <c r="I176" s="27">
        <v>39.216601591857199</v>
      </c>
      <c r="J176" s="28">
        <v>0.38</v>
      </c>
      <c r="K176" s="29" t="s">
        <v>16</v>
      </c>
      <c r="L176" s="30">
        <f t="shared" si="8"/>
        <v>0.59842253426422942</v>
      </c>
      <c r="M176" s="30">
        <f t="shared" si="11"/>
        <v>0.10173386403213641</v>
      </c>
      <c r="N176" t="s">
        <v>16</v>
      </c>
    </row>
    <row r="177" spans="1:14" x14ac:dyDescent="0.2">
      <c r="A177" s="21">
        <v>40461</v>
      </c>
      <c r="B177">
        <v>5</v>
      </c>
      <c r="C177">
        <v>142</v>
      </c>
      <c r="D177" s="22">
        <v>0</v>
      </c>
      <c r="E177" s="23">
        <f t="shared" si="9"/>
        <v>142</v>
      </c>
      <c r="F177" s="24">
        <f t="shared" si="10"/>
        <v>64.399092970521536</v>
      </c>
      <c r="G177" s="25">
        <v>41.572121977550189</v>
      </c>
      <c r="H177" s="26">
        <v>2.2352494440649013</v>
      </c>
      <c r="I177" s="27">
        <v>39.216601591857199</v>
      </c>
      <c r="J177" s="28">
        <v>0.38</v>
      </c>
      <c r="K177" s="29" t="s">
        <v>16</v>
      </c>
      <c r="L177" s="30">
        <f t="shared" si="8"/>
        <v>0.59842253426422942</v>
      </c>
      <c r="M177" s="30">
        <f t="shared" si="11"/>
        <v>0.10173386403213641</v>
      </c>
      <c r="N177" t="s">
        <v>16</v>
      </c>
    </row>
    <row r="178" spans="1:14" x14ac:dyDescent="0.2">
      <c r="A178" s="21">
        <v>40461</v>
      </c>
      <c r="B178">
        <v>6</v>
      </c>
      <c r="C178">
        <v>142</v>
      </c>
      <c r="D178" s="22">
        <v>0</v>
      </c>
      <c r="E178" s="23">
        <f t="shared" si="9"/>
        <v>142</v>
      </c>
      <c r="F178" s="24">
        <f t="shared" si="10"/>
        <v>64.399092970521536</v>
      </c>
      <c r="G178" s="25">
        <v>41.572121977550189</v>
      </c>
      <c r="H178" s="26">
        <v>2.2352494440649013</v>
      </c>
      <c r="I178" s="27">
        <v>39.216601591857199</v>
      </c>
      <c r="J178" s="28">
        <v>0.38</v>
      </c>
      <c r="K178" s="29" t="s">
        <v>16</v>
      </c>
      <c r="L178" s="30">
        <f t="shared" si="8"/>
        <v>0.59842253426422942</v>
      </c>
      <c r="M178" s="30">
        <f t="shared" si="11"/>
        <v>0.10173386403213641</v>
      </c>
      <c r="N178" t="s">
        <v>16</v>
      </c>
    </row>
    <row r="179" spans="1:14" x14ac:dyDescent="0.2">
      <c r="A179" s="21">
        <v>40461</v>
      </c>
      <c r="B179">
        <v>7</v>
      </c>
      <c r="C179">
        <v>142</v>
      </c>
      <c r="D179" s="22">
        <v>0</v>
      </c>
      <c r="E179" s="23">
        <f t="shared" si="9"/>
        <v>142</v>
      </c>
      <c r="F179" s="24">
        <f t="shared" si="10"/>
        <v>64.399092970521536</v>
      </c>
      <c r="G179" s="25">
        <v>41.572121977550189</v>
      </c>
      <c r="H179" s="26">
        <v>2.2352494440649013</v>
      </c>
      <c r="I179" s="27">
        <v>39.216601591857199</v>
      </c>
      <c r="J179" s="28">
        <v>0.38</v>
      </c>
      <c r="K179" s="29" t="s">
        <v>16</v>
      </c>
      <c r="L179" s="30">
        <f t="shared" si="8"/>
        <v>0.59842253426422942</v>
      </c>
      <c r="M179" s="30">
        <f t="shared" si="11"/>
        <v>0.10173386403213641</v>
      </c>
      <c r="N179" t="s">
        <v>16</v>
      </c>
    </row>
    <row r="180" spans="1:14" x14ac:dyDescent="0.2">
      <c r="A180" s="21">
        <v>40461</v>
      </c>
      <c r="B180">
        <v>8</v>
      </c>
      <c r="C180">
        <v>142</v>
      </c>
      <c r="D180" s="22">
        <v>0</v>
      </c>
      <c r="E180" s="23">
        <f t="shared" si="9"/>
        <v>142</v>
      </c>
      <c r="F180" s="24">
        <f t="shared" si="10"/>
        <v>64.399092970521536</v>
      </c>
      <c r="G180" s="25">
        <v>41.572121977550189</v>
      </c>
      <c r="H180" s="26">
        <v>2.2352494440649013</v>
      </c>
      <c r="I180" s="27">
        <v>39.216601591857199</v>
      </c>
      <c r="J180" s="28">
        <v>0.38</v>
      </c>
      <c r="K180" s="29" t="s">
        <v>16</v>
      </c>
      <c r="L180" s="30">
        <f t="shared" si="8"/>
        <v>0.59842253426422942</v>
      </c>
      <c r="M180" s="30">
        <f t="shared" si="11"/>
        <v>0.10173386403213641</v>
      </c>
      <c r="N180" t="s">
        <v>16</v>
      </c>
    </row>
    <row r="181" spans="1:14" x14ac:dyDescent="0.2">
      <c r="A181" s="21">
        <v>40461</v>
      </c>
      <c r="B181">
        <v>9</v>
      </c>
      <c r="C181">
        <v>142</v>
      </c>
      <c r="D181" s="22">
        <v>0</v>
      </c>
      <c r="E181" s="23">
        <f t="shared" si="9"/>
        <v>142</v>
      </c>
      <c r="F181" s="24">
        <f t="shared" si="10"/>
        <v>64.399092970521536</v>
      </c>
      <c r="G181" s="25">
        <v>41.572121977550189</v>
      </c>
      <c r="H181" s="26">
        <v>2.2352494440649013</v>
      </c>
      <c r="I181" s="27">
        <v>39.216601591857199</v>
      </c>
      <c r="J181" s="28">
        <v>0.38</v>
      </c>
      <c r="K181" s="29" t="s">
        <v>16</v>
      </c>
      <c r="L181" s="30">
        <f t="shared" si="8"/>
        <v>0.59842253426422942</v>
      </c>
      <c r="M181" s="30">
        <f t="shared" si="11"/>
        <v>0.10173386403213641</v>
      </c>
      <c r="N181" t="s">
        <v>16</v>
      </c>
    </row>
    <row r="182" spans="1:14" x14ac:dyDescent="0.2">
      <c r="A182" s="21">
        <v>40462</v>
      </c>
      <c r="B182">
        <v>1</v>
      </c>
      <c r="C182">
        <v>142</v>
      </c>
      <c r="D182" s="22">
        <v>0</v>
      </c>
      <c r="E182" s="23">
        <f t="shared" si="9"/>
        <v>142</v>
      </c>
      <c r="F182" s="24">
        <f t="shared" si="10"/>
        <v>64.399092970521536</v>
      </c>
      <c r="G182" s="25">
        <v>43.597089016323444</v>
      </c>
      <c r="H182" s="26">
        <v>2.1889754382169611</v>
      </c>
      <c r="I182" s="27">
        <v>40.267137601357838</v>
      </c>
      <c r="J182" s="28">
        <v>0.36</v>
      </c>
      <c r="K182" s="29" t="s">
        <v>16</v>
      </c>
      <c r="L182" s="30">
        <f t="shared" si="8"/>
        <v>0.6145795872515939</v>
      </c>
      <c r="M182" s="30">
        <f t="shared" si="11"/>
        <v>0.1010740675970274</v>
      </c>
      <c r="N182" t="s">
        <v>16</v>
      </c>
    </row>
    <row r="183" spans="1:14" x14ac:dyDescent="0.2">
      <c r="A183" s="21">
        <v>40462</v>
      </c>
      <c r="B183">
        <v>2</v>
      </c>
      <c r="C183">
        <v>142</v>
      </c>
      <c r="D183" s="22">
        <v>0</v>
      </c>
      <c r="E183" s="23">
        <f t="shared" si="9"/>
        <v>142</v>
      </c>
      <c r="F183" s="24">
        <f t="shared" si="10"/>
        <v>64.399092970521536</v>
      </c>
      <c r="G183" s="25">
        <v>43.597089016323444</v>
      </c>
      <c r="H183" s="26">
        <v>2.1889754382169611</v>
      </c>
      <c r="I183" s="27">
        <v>40.267137601357838</v>
      </c>
      <c r="J183" s="28">
        <v>0.36</v>
      </c>
      <c r="K183" s="29" t="s">
        <v>16</v>
      </c>
      <c r="L183" s="30">
        <f t="shared" si="8"/>
        <v>0.6145795872515939</v>
      </c>
      <c r="M183" s="30">
        <f t="shared" si="11"/>
        <v>0.1010740675970274</v>
      </c>
      <c r="N183" t="s">
        <v>16</v>
      </c>
    </row>
    <row r="184" spans="1:14" x14ac:dyDescent="0.2">
      <c r="A184" s="21">
        <v>40462</v>
      </c>
      <c r="B184">
        <v>3</v>
      </c>
      <c r="C184">
        <v>142</v>
      </c>
      <c r="D184" s="22">
        <v>0</v>
      </c>
      <c r="E184" s="23">
        <f t="shared" si="9"/>
        <v>142</v>
      </c>
      <c r="F184" s="24">
        <f t="shared" si="10"/>
        <v>64.399092970521536</v>
      </c>
      <c r="G184" s="25">
        <v>43.597089016323444</v>
      </c>
      <c r="H184" s="26">
        <v>2.1889754382169611</v>
      </c>
      <c r="I184" s="27">
        <v>40.267137601357838</v>
      </c>
      <c r="J184" s="28">
        <v>0.36</v>
      </c>
      <c r="K184" s="29" t="s">
        <v>16</v>
      </c>
      <c r="L184" s="30">
        <f t="shared" si="8"/>
        <v>0.6145795872515939</v>
      </c>
      <c r="M184" s="30">
        <f t="shared" si="11"/>
        <v>0.1010740675970274</v>
      </c>
      <c r="N184" t="s">
        <v>16</v>
      </c>
    </row>
    <row r="185" spans="1:14" x14ac:dyDescent="0.2">
      <c r="A185" s="21">
        <v>40462</v>
      </c>
      <c r="B185">
        <v>4</v>
      </c>
      <c r="C185">
        <v>142</v>
      </c>
      <c r="D185" s="22">
        <v>0</v>
      </c>
      <c r="E185" s="23">
        <f t="shared" si="9"/>
        <v>142</v>
      </c>
      <c r="F185" s="24">
        <f t="shared" si="10"/>
        <v>64.399092970521536</v>
      </c>
      <c r="G185" s="25">
        <v>43.597089016323444</v>
      </c>
      <c r="H185" s="26">
        <v>2.1889754382169611</v>
      </c>
      <c r="I185" s="27">
        <v>40.267137601357838</v>
      </c>
      <c r="J185" s="28">
        <v>0.36</v>
      </c>
      <c r="K185" s="29" t="s">
        <v>16</v>
      </c>
      <c r="L185" s="30">
        <f t="shared" si="8"/>
        <v>0.6145795872515939</v>
      </c>
      <c r="M185" s="30">
        <f t="shared" si="11"/>
        <v>0.1010740675970274</v>
      </c>
      <c r="N185" t="s">
        <v>16</v>
      </c>
    </row>
    <row r="186" spans="1:14" x14ac:dyDescent="0.2">
      <c r="A186" s="21">
        <v>40462</v>
      </c>
      <c r="B186">
        <v>5</v>
      </c>
      <c r="C186">
        <v>142</v>
      </c>
      <c r="D186" s="22">
        <v>0</v>
      </c>
      <c r="E186" s="23">
        <f t="shared" si="9"/>
        <v>142</v>
      </c>
      <c r="F186" s="24">
        <f t="shared" si="10"/>
        <v>64.399092970521536</v>
      </c>
      <c r="G186" s="25">
        <v>43.597089016323444</v>
      </c>
      <c r="H186" s="26">
        <v>2.1889754382169611</v>
      </c>
      <c r="I186" s="27">
        <v>40.267137601357838</v>
      </c>
      <c r="J186" s="28">
        <v>0.36</v>
      </c>
      <c r="K186" s="29" t="s">
        <v>16</v>
      </c>
      <c r="L186" s="30">
        <f t="shared" si="8"/>
        <v>0.6145795872515939</v>
      </c>
      <c r="M186" s="30">
        <f t="shared" si="11"/>
        <v>0.1010740675970274</v>
      </c>
      <c r="N186" t="s">
        <v>16</v>
      </c>
    </row>
    <row r="187" spans="1:14" x14ac:dyDescent="0.2">
      <c r="A187" s="21">
        <v>40462</v>
      </c>
      <c r="B187">
        <v>6</v>
      </c>
      <c r="C187">
        <v>142</v>
      </c>
      <c r="D187" s="22">
        <v>0</v>
      </c>
      <c r="E187" s="23">
        <f t="shared" si="9"/>
        <v>142</v>
      </c>
      <c r="F187" s="24">
        <f t="shared" si="10"/>
        <v>64.399092970521536</v>
      </c>
      <c r="G187" s="25">
        <v>43.597089016323444</v>
      </c>
      <c r="H187" s="26">
        <v>2.1889754382169611</v>
      </c>
      <c r="I187" s="27">
        <v>40.267137601357838</v>
      </c>
      <c r="J187" s="28">
        <v>0.36</v>
      </c>
      <c r="K187" s="29" t="s">
        <v>16</v>
      </c>
      <c r="L187" s="30">
        <f t="shared" si="8"/>
        <v>0.6145795872515939</v>
      </c>
      <c r="M187" s="30">
        <f t="shared" si="11"/>
        <v>0.1010740675970274</v>
      </c>
      <c r="N187" t="s">
        <v>16</v>
      </c>
    </row>
    <row r="188" spans="1:14" x14ac:dyDescent="0.2">
      <c r="A188" s="21">
        <v>40462</v>
      </c>
      <c r="B188">
        <v>7</v>
      </c>
      <c r="C188">
        <v>142</v>
      </c>
      <c r="D188" s="22">
        <v>0</v>
      </c>
      <c r="E188" s="23">
        <f t="shared" si="9"/>
        <v>142</v>
      </c>
      <c r="F188" s="24">
        <f t="shared" si="10"/>
        <v>64.399092970521536</v>
      </c>
      <c r="G188" s="25">
        <v>43.597089016323444</v>
      </c>
      <c r="H188" s="26">
        <v>2.1889754382169611</v>
      </c>
      <c r="I188" s="27">
        <v>40.267137601357838</v>
      </c>
      <c r="J188" s="28">
        <v>0.36</v>
      </c>
      <c r="K188" s="29" t="s">
        <v>16</v>
      </c>
      <c r="L188" s="30">
        <f t="shared" si="8"/>
        <v>0.6145795872515939</v>
      </c>
      <c r="M188" s="30">
        <f t="shared" si="11"/>
        <v>0.1010740675970274</v>
      </c>
      <c r="N188" t="s">
        <v>16</v>
      </c>
    </row>
    <row r="189" spans="1:14" x14ac:dyDescent="0.2">
      <c r="A189" s="21">
        <v>40462</v>
      </c>
      <c r="B189">
        <v>8</v>
      </c>
      <c r="C189">
        <v>142</v>
      </c>
      <c r="D189" s="22">
        <v>0</v>
      </c>
      <c r="E189" s="23">
        <f t="shared" si="9"/>
        <v>142</v>
      </c>
      <c r="F189" s="24">
        <f t="shared" si="10"/>
        <v>64.399092970521536</v>
      </c>
      <c r="G189" s="25">
        <v>43.597089016323444</v>
      </c>
      <c r="H189" s="26">
        <v>2.1889754382169611</v>
      </c>
      <c r="I189" s="27">
        <v>40.267137601357838</v>
      </c>
      <c r="J189" s="28">
        <v>0.36</v>
      </c>
      <c r="K189" s="29" t="s">
        <v>16</v>
      </c>
      <c r="L189" s="30">
        <f t="shared" si="8"/>
        <v>0.6145795872515939</v>
      </c>
      <c r="M189" s="30">
        <f t="shared" si="11"/>
        <v>0.1010740675970274</v>
      </c>
      <c r="N189" t="s">
        <v>16</v>
      </c>
    </row>
    <row r="190" spans="1:14" x14ac:dyDescent="0.2">
      <c r="A190" s="21">
        <v>40462</v>
      </c>
      <c r="B190">
        <v>9</v>
      </c>
      <c r="C190">
        <v>142</v>
      </c>
      <c r="D190" s="22">
        <v>0</v>
      </c>
      <c r="E190" s="23">
        <f t="shared" si="9"/>
        <v>142</v>
      </c>
      <c r="F190" s="24">
        <f t="shared" si="10"/>
        <v>64.399092970521536</v>
      </c>
      <c r="G190" s="25">
        <v>43.597089016323444</v>
      </c>
      <c r="H190" s="26">
        <v>2.1889754382169611</v>
      </c>
      <c r="I190" s="27">
        <v>40.267137601357838</v>
      </c>
      <c r="J190" s="28">
        <v>0.36</v>
      </c>
      <c r="K190" s="29" t="s">
        <v>16</v>
      </c>
      <c r="L190" s="30">
        <f t="shared" si="8"/>
        <v>0.6145795872515939</v>
      </c>
      <c r="M190" s="30">
        <f t="shared" si="11"/>
        <v>0.1010740675970274</v>
      </c>
      <c r="N190" t="s">
        <v>16</v>
      </c>
    </row>
    <row r="191" spans="1:14" x14ac:dyDescent="0.2">
      <c r="A191" s="21">
        <v>40463</v>
      </c>
      <c r="B191">
        <v>1</v>
      </c>
      <c r="C191">
        <v>142</v>
      </c>
      <c r="D191" s="22">
        <v>0</v>
      </c>
      <c r="E191" s="23">
        <f t="shared" si="9"/>
        <v>142</v>
      </c>
      <c r="F191" s="24">
        <f t="shared" si="10"/>
        <v>64.399092970521536</v>
      </c>
      <c r="G191" s="25">
        <v>40.64971051997189</v>
      </c>
      <c r="H191" s="26">
        <v>2.2075264030302</v>
      </c>
      <c r="I191" s="27">
        <v>39.219359288982254</v>
      </c>
      <c r="J191" s="28">
        <v>0.36</v>
      </c>
      <c r="K191" s="29" t="s">
        <v>16</v>
      </c>
      <c r="L191" s="30">
        <f t="shared" si="8"/>
        <v>0.57788725230244375</v>
      </c>
      <c r="M191" s="30">
        <f t="shared" si="11"/>
        <v>9.4240961532016443E-2</v>
      </c>
      <c r="N191" t="s">
        <v>16</v>
      </c>
    </row>
    <row r="192" spans="1:14" x14ac:dyDescent="0.2">
      <c r="A192" s="21">
        <v>40463</v>
      </c>
      <c r="B192">
        <v>2</v>
      </c>
      <c r="C192">
        <v>142</v>
      </c>
      <c r="D192" s="22">
        <v>0</v>
      </c>
      <c r="E192" s="23">
        <f t="shared" si="9"/>
        <v>142</v>
      </c>
      <c r="F192" s="24">
        <f t="shared" si="10"/>
        <v>64.399092970521536</v>
      </c>
      <c r="G192" s="25">
        <v>40.64971051997189</v>
      </c>
      <c r="H192" s="26">
        <v>2.2075264030302</v>
      </c>
      <c r="I192" s="27">
        <v>39.219359288982254</v>
      </c>
      <c r="J192" s="28">
        <v>0.36</v>
      </c>
      <c r="K192" s="29" t="s">
        <v>16</v>
      </c>
      <c r="L192" s="30">
        <f t="shared" si="8"/>
        <v>0.57788725230244375</v>
      </c>
      <c r="M192" s="30">
        <f t="shared" si="11"/>
        <v>9.4240961532016443E-2</v>
      </c>
      <c r="N192" t="s">
        <v>16</v>
      </c>
    </row>
    <row r="193" spans="1:14" x14ac:dyDescent="0.2">
      <c r="A193" s="21">
        <v>40463</v>
      </c>
      <c r="B193">
        <v>3</v>
      </c>
      <c r="C193">
        <v>142</v>
      </c>
      <c r="D193" s="22">
        <v>0</v>
      </c>
      <c r="E193" s="23">
        <f t="shared" si="9"/>
        <v>142</v>
      </c>
      <c r="F193" s="24">
        <f t="shared" si="10"/>
        <v>64.399092970521536</v>
      </c>
      <c r="G193" s="25">
        <v>40.64971051997189</v>
      </c>
      <c r="H193" s="26">
        <v>2.2075264030302</v>
      </c>
      <c r="I193" s="27">
        <v>39.219359288982254</v>
      </c>
      <c r="J193" s="28">
        <v>0.36</v>
      </c>
      <c r="K193" s="29" t="s">
        <v>16</v>
      </c>
      <c r="L193" s="30">
        <f t="shared" si="8"/>
        <v>0.57788725230244375</v>
      </c>
      <c r="M193" s="30">
        <f t="shared" si="11"/>
        <v>9.4240961532016443E-2</v>
      </c>
      <c r="N193" t="s">
        <v>16</v>
      </c>
    </row>
    <row r="194" spans="1:14" x14ac:dyDescent="0.2">
      <c r="A194" s="21">
        <v>40463</v>
      </c>
      <c r="B194">
        <v>4</v>
      </c>
      <c r="C194">
        <v>142</v>
      </c>
      <c r="D194" s="22">
        <v>0</v>
      </c>
      <c r="E194" s="23">
        <f t="shared" si="9"/>
        <v>142</v>
      </c>
      <c r="F194" s="24">
        <f t="shared" si="10"/>
        <v>64.399092970521536</v>
      </c>
      <c r="G194" s="25">
        <v>40.64971051997189</v>
      </c>
      <c r="H194" s="26">
        <v>2.2075264030302</v>
      </c>
      <c r="I194" s="27">
        <v>39.219359288982254</v>
      </c>
      <c r="J194" s="28">
        <v>0.36</v>
      </c>
      <c r="K194" s="29" t="s">
        <v>16</v>
      </c>
      <c r="L194" s="30">
        <f t="shared" ref="L194:L257" si="12">F194*(G194/100)*(H194/100)</f>
        <v>0.57788725230244375</v>
      </c>
      <c r="M194" s="30">
        <f t="shared" si="11"/>
        <v>9.4240961532016443E-2</v>
      </c>
      <c r="N194" t="s">
        <v>16</v>
      </c>
    </row>
    <row r="195" spans="1:14" x14ac:dyDescent="0.2">
      <c r="A195" s="21">
        <v>40463</v>
      </c>
      <c r="B195">
        <v>5</v>
      </c>
      <c r="C195">
        <v>142</v>
      </c>
      <c r="D195" s="22">
        <v>0</v>
      </c>
      <c r="E195" s="23">
        <f t="shared" ref="E195:E258" si="13">C195-D195</f>
        <v>142</v>
      </c>
      <c r="F195" s="24">
        <f t="shared" ref="F195:F258" si="14">E195/2.205</f>
        <v>64.399092970521536</v>
      </c>
      <c r="G195" s="25">
        <v>40.64971051997189</v>
      </c>
      <c r="H195" s="26">
        <v>2.2075264030302</v>
      </c>
      <c r="I195" s="27">
        <v>39.219359288982254</v>
      </c>
      <c r="J195" s="28">
        <v>0.36</v>
      </c>
      <c r="K195" s="29" t="s">
        <v>16</v>
      </c>
      <c r="L195" s="30">
        <f t="shared" si="12"/>
        <v>0.57788725230244375</v>
      </c>
      <c r="M195" s="30">
        <f t="shared" ref="M195:M258" si="15">F195*(G195/100)*(J195/100)</f>
        <v>9.4240961532016443E-2</v>
      </c>
      <c r="N195" t="s">
        <v>16</v>
      </c>
    </row>
    <row r="196" spans="1:14" x14ac:dyDescent="0.2">
      <c r="A196" s="21">
        <v>40463</v>
      </c>
      <c r="B196">
        <v>6</v>
      </c>
      <c r="C196">
        <v>142</v>
      </c>
      <c r="D196" s="22">
        <v>0</v>
      </c>
      <c r="E196" s="23">
        <f t="shared" si="13"/>
        <v>142</v>
      </c>
      <c r="F196" s="24">
        <f t="shared" si="14"/>
        <v>64.399092970521536</v>
      </c>
      <c r="G196" s="25">
        <v>40.64971051997189</v>
      </c>
      <c r="H196" s="26">
        <v>2.2075264030302</v>
      </c>
      <c r="I196" s="27">
        <v>39.219359288982254</v>
      </c>
      <c r="J196" s="28">
        <v>0.36</v>
      </c>
      <c r="K196" s="29" t="s">
        <v>16</v>
      </c>
      <c r="L196" s="30">
        <f t="shared" si="12"/>
        <v>0.57788725230244375</v>
      </c>
      <c r="M196" s="30">
        <f t="shared" si="15"/>
        <v>9.4240961532016443E-2</v>
      </c>
      <c r="N196" t="s">
        <v>16</v>
      </c>
    </row>
    <row r="197" spans="1:14" x14ac:dyDescent="0.2">
      <c r="A197" s="21">
        <v>40463</v>
      </c>
      <c r="B197">
        <v>7</v>
      </c>
      <c r="C197">
        <v>142</v>
      </c>
      <c r="D197" s="22">
        <v>0</v>
      </c>
      <c r="E197" s="23">
        <f t="shared" si="13"/>
        <v>142</v>
      </c>
      <c r="F197" s="24">
        <f t="shared" si="14"/>
        <v>64.399092970521536</v>
      </c>
      <c r="G197" s="25">
        <v>40.64971051997189</v>
      </c>
      <c r="H197" s="26">
        <v>2.2075264030302</v>
      </c>
      <c r="I197" s="27">
        <v>39.219359288982254</v>
      </c>
      <c r="J197" s="28">
        <v>0.36</v>
      </c>
      <c r="K197" s="29" t="s">
        <v>16</v>
      </c>
      <c r="L197" s="30">
        <f t="shared" si="12"/>
        <v>0.57788725230244375</v>
      </c>
      <c r="M197" s="30">
        <f t="shared" si="15"/>
        <v>9.4240961532016443E-2</v>
      </c>
      <c r="N197" t="s">
        <v>16</v>
      </c>
    </row>
    <row r="198" spans="1:14" x14ac:dyDescent="0.2">
      <c r="A198" s="21">
        <v>40463</v>
      </c>
      <c r="B198">
        <v>8</v>
      </c>
      <c r="C198">
        <v>142</v>
      </c>
      <c r="D198" s="22">
        <v>0</v>
      </c>
      <c r="E198" s="23">
        <f t="shared" si="13"/>
        <v>142</v>
      </c>
      <c r="F198" s="24">
        <f t="shared" si="14"/>
        <v>64.399092970521536</v>
      </c>
      <c r="G198" s="25">
        <v>40.64971051997189</v>
      </c>
      <c r="H198" s="26">
        <v>2.2075264030302</v>
      </c>
      <c r="I198" s="27">
        <v>39.219359288982254</v>
      </c>
      <c r="J198" s="28">
        <v>0.36</v>
      </c>
      <c r="K198" s="29" t="s">
        <v>16</v>
      </c>
      <c r="L198" s="30">
        <f t="shared" si="12"/>
        <v>0.57788725230244375</v>
      </c>
      <c r="M198" s="30">
        <f t="shared" si="15"/>
        <v>9.4240961532016443E-2</v>
      </c>
      <c r="N198" t="s">
        <v>16</v>
      </c>
    </row>
    <row r="199" spans="1:14" x14ac:dyDescent="0.2">
      <c r="A199" s="21">
        <v>40463</v>
      </c>
      <c r="B199">
        <v>9</v>
      </c>
      <c r="C199">
        <v>142</v>
      </c>
      <c r="D199" s="22">
        <v>0</v>
      </c>
      <c r="E199" s="23">
        <f t="shared" si="13"/>
        <v>142</v>
      </c>
      <c r="F199" s="24">
        <f t="shared" si="14"/>
        <v>64.399092970521536</v>
      </c>
      <c r="G199" s="25">
        <v>40.64971051997189</v>
      </c>
      <c r="H199" s="26">
        <v>2.2075264030302</v>
      </c>
      <c r="I199" s="27">
        <v>39.219359288982254</v>
      </c>
      <c r="J199" s="28">
        <v>0.36</v>
      </c>
      <c r="K199" s="29" t="s">
        <v>16</v>
      </c>
      <c r="L199" s="30">
        <f t="shared" si="12"/>
        <v>0.57788725230244375</v>
      </c>
      <c r="M199" s="30">
        <f t="shared" si="15"/>
        <v>9.4240961532016443E-2</v>
      </c>
      <c r="N199" t="s">
        <v>16</v>
      </c>
    </row>
    <row r="200" spans="1:14" x14ac:dyDescent="0.2">
      <c r="A200" s="21">
        <v>40464</v>
      </c>
      <c r="B200">
        <v>1</v>
      </c>
      <c r="C200">
        <v>142</v>
      </c>
      <c r="D200" s="22">
        <v>0</v>
      </c>
      <c r="E200" s="23">
        <f t="shared" si="13"/>
        <v>142</v>
      </c>
      <c r="F200" s="24">
        <f t="shared" si="14"/>
        <v>64.399092970521536</v>
      </c>
      <c r="G200" s="25">
        <v>42.245899423573839</v>
      </c>
      <c r="H200" s="26">
        <v>2.207186337328066</v>
      </c>
      <c r="I200" s="27">
        <v>39.91468223273975</v>
      </c>
      <c r="J200" s="28">
        <v>0.36</v>
      </c>
      <c r="K200" s="29" t="s">
        <v>16</v>
      </c>
      <c r="L200" s="30">
        <f t="shared" si="12"/>
        <v>0.60048658622450735</v>
      </c>
      <c r="M200" s="30">
        <f t="shared" si="15"/>
        <v>9.7941513765673213E-2</v>
      </c>
      <c r="N200" t="s">
        <v>16</v>
      </c>
    </row>
    <row r="201" spans="1:14" x14ac:dyDescent="0.2">
      <c r="A201" s="21">
        <v>40464</v>
      </c>
      <c r="B201">
        <v>2</v>
      </c>
      <c r="C201">
        <v>142</v>
      </c>
      <c r="D201" s="22">
        <v>0</v>
      </c>
      <c r="E201" s="23">
        <f t="shared" si="13"/>
        <v>142</v>
      </c>
      <c r="F201" s="24">
        <f t="shared" si="14"/>
        <v>64.399092970521536</v>
      </c>
      <c r="G201" s="25">
        <v>42.245899423573839</v>
      </c>
      <c r="H201" s="26">
        <v>2.207186337328066</v>
      </c>
      <c r="I201" s="27">
        <v>39.91468223273975</v>
      </c>
      <c r="J201" s="28">
        <v>0.36</v>
      </c>
      <c r="K201" s="29" t="s">
        <v>16</v>
      </c>
      <c r="L201" s="30">
        <f t="shared" si="12"/>
        <v>0.60048658622450735</v>
      </c>
      <c r="M201" s="30">
        <f t="shared" si="15"/>
        <v>9.7941513765673213E-2</v>
      </c>
      <c r="N201" t="s">
        <v>16</v>
      </c>
    </row>
    <row r="202" spans="1:14" x14ac:dyDescent="0.2">
      <c r="A202" s="21">
        <v>40464</v>
      </c>
      <c r="B202">
        <v>3</v>
      </c>
      <c r="C202">
        <v>142</v>
      </c>
      <c r="D202" s="22">
        <v>0</v>
      </c>
      <c r="E202" s="23">
        <f t="shared" si="13"/>
        <v>142</v>
      </c>
      <c r="F202" s="24">
        <f t="shared" si="14"/>
        <v>64.399092970521536</v>
      </c>
      <c r="G202" s="25">
        <v>42.245899423573839</v>
      </c>
      <c r="H202" s="26">
        <v>2.207186337328066</v>
      </c>
      <c r="I202" s="27">
        <v>39.91468223273975</v>
      </c>
      <c r="J202" s="28">
        <v>0.36</v>
      </c>
      <c r="K202" s="29" t="s">
        <v>16</v>
      </c>
      <c r="L202" s="30">
        <f t="shared" si="12"/>
        <v>0.60048658622450735</v>
      </c>
      <c r="M202" s="30">
        <f t="shared" si="15"/>
        <v>9.7941513765673213E-2</v>
      </c>
      <c r="N202" t="s">
        <v>16</v>
      </c>
    </row>
    <row r="203" spans="1:14" x14ac:dyDescent="0.2">
      <c r="A203" s="21">
        <v>40464</v>
      </c>
      <c r="B203">
        <v>4</v>
      </c>
      <c r="C203">
        <v>142</v>
      </c>
      <c r="D203" s="22">
        <v>0</v>
      </c>
      <c r="E203" s="23">
        <f t="shared" si="13"/>
        <v>142</v>
      </c>
      <c r="F203" s="24">
        <f t="shared" si="14"/>
        <v>64.399092970521536</v>
      </c>
      <c r="G203" s="25">
        <v>42.245899423573839</v>
      </c>
      <c r="H203" s="26">
        <v>2.207186337328066</v>
      </c>
      <c r="I203" s="27">
        <v>39.91468223273975</v>
      </c>
      <c r="J203" s="28">
        <v>0.36</v>
      </c>
      <c r="K203" s="29" t="s">
        <v>16</v>
      </c>
      <c r="L203" s="30">
        <f t="shared" si="12"/>
        <v>0.60048658622450735</v>
      </c>
      <c r="M203" s="30">
        <f t="shared" si="15"/>
        <v>9.7941513765673213E-2</v>
      </c>
      <c r="N203" t="s">
        <v>16</v>
      </c>
    </row>
    <row r="204" spans="1:14" x14ac:dyDescent="0.2">
      <c r="A204" s="21">
        <v>40464</v>
      </c>
      <c r="B204">
        <v>5</v>
      </c>
      <c r="C204">
        <v>142</v>
      </c>
      <c r="D204" s="22">
        <v>0</v>
      </c>
      <c r="E204" s="23">
        <f t="shared" si="13"/>
        <v>142</v>
      </c>
      <c r="F204" s="24">
        <f t="shared" si="14"/>
        <v>64.399092970521536</v>
      </c>
      <c r="G204" s="25">
        <v>42.245899423573839</v>
      </c>
      <c r="H204" s="26">
        <v>2.207186337328066</v>
      </c>
      <c r="I204" s="27">
        <v>39.91468223273975</v>
      </c>
      <c r="J204" s="28">
        <v>0.36</v>
      </c>
      <c r="K204" s="29" t="s">
        <v>16</v>
      </c>
      <c r="L204" s="30">
        <f t="shared" si="12"/>
        <v>0.60048658622450735</v>
      </c>
      <c r="M204" s="30">
        <f t="shared" si="15"/>
        <v>9.7941513765673213E-2</v>
      </c>
      <c r="N204" t="s">
        <v>16</v>
      </c>
    </row>
    <row r="205" spans="1:14" x14ac:dyDescent="0.2">
      <c r="A205" s="21">
        <v>40464</v>
      </c>
      <c r="B205">
        <v>6</v>
      </c>
      <c r="C205">
        <v>142</v>
      </c>
      <c r="D205" s="22">
        <v>0</v>
      </c>
      <c r="E205" s="23">
        <f t="shared" si="13"/>
        <v>142</v>
      </c>
      <c r="F205" s="24">
        <f t="shared" si="14"/>
        <v>64.399092970521536</v>
      </c>
      <c r="G205" s="25">
        <v>42.245899423573839</v>
      </c>
      <c r="H205" s="26">
        <v>2.207186337328066</v>
      </c>
      <c r="I205" s="27">
        <v>39.91468223273975</v>
      </c>
      <c r="J205" s="28">
        <v>0.36</v>
      </c>
      <c r="K205" s="29" t="s">
        <v>16</v>
      </c>
      <c r="L205" s="30">
        <f t="shared" si="12"/>
        <v>0.60048658622450735</v>
      </c>
      <c r="M205" s="30">
        <f t="shared" si="15"/>
        <v>9.7941513765673213E-2</v>
      </c>
      <c r="N205" t="s">
        <v>16</v>
      </c>
    </row>
    <row r="206" spans="1:14" x14ac:dyDescent="0.2">
      <c r="A206" s="21">
        <v>40464</v>
      </c>
      <c r="B206">
        <v>7</v>
      </c>
      <c r="C206">
        <v>142</v>
      </c>
      <c r="D206" s="22">
        <v>0</v>
      </c>
      <c r="E206" s="23">
        <f t="shared" si="13"/>
        <v>142</v>
      </c>
      <c r="F206" s="24">
        <f t="shared" si="14"/>
        <v>64.399092970521536</v>
      </c>
      <c r="G206" s="25">
        <v>42.245899423573839</v>
      </c>
      <c r="H206" s="26">
        <v>2.207186337328066</v>
      </c>
      <c r="I206" s="27">
        <v>39.91468223273975</v>
      </c>
      <c r="J206" s="28">
        <v>0.36</v>
      </c>
      <c r="K206" s="29" t="s">
        <v>16</v>
      </c>
      <c r="L206" s="30">
        <f t="shared" si="12"/>
        <v>0.60048658622450735</v>
      </c>
      <c r="M206" s="30">
        <f t="shared" si="15"/>
        <v>9.7941513765673213E-2</v>
      </c>
      <c r="N206" t="s">
        <v>16</v>
      </c>
    </row>
    <row r="207" spans="1:14" x14ac:dyDescent="0.2">
      <c r="A207" s="21">
        <v>40464</v>
      </c>
      <c r="B207">
        <v>8</v>
      </c>
      <c r="C207">
        <v>142</v>
      </c>
      <c r="D207" s="22">
        <v>0</v>
      </c>
      <c r="E207" s="23">
        <f t="shared" si="13"/>
        <v>142</v>
      </c>
      <c r="F207" s="24">
        <f t="shared" si="14"/>
        <v>64.399092970521536</v>
      </c>
      <c r="G207" s="25">
        <v>42.245899423573839</v>
      </c>
      <c r="H207" s="26">
        <v>2.207186337328066</v>
      </c>
      <c r="I207" s="27">
        <v>39.91468223273975</v>
      </c>
      <c r="J207" s="28">
        <v>0.36</v>
      </c>
      <c r="K207" s="29" t="s">
        <v>16</v>
      </c>
      <c r="L207" s="30">
        <f t="shared" si="12"/>
        <v>0.60048658622450735</v>
      </c>
      <c r="M207" s="30">
        <f t="shared" si="15"/>
        <v>9.7941513765673213E-2</v>
      </c>
      <c r="N207" t="s">
        <v>16</v>
      </c>
    </row>
    <row r="208" spans="1:14" x14ac:dyDescent="0.2">
      <c r="A208" s="21">
        <v>40464</v>
      </c>
      <c r="B208">
        <v>9</v>
      </c>
      <c r="C208">
        <v>142</v>
      </c>
      <c r="D208" s="22">
        <v>0</v>
      </c>
      <c r="E208" s="23">
        <f t="shared" si="13"/>
        <v>142</v>
      </c>
      <c r="F208" s="24">
        <f t="shared" si="14"/>
        <v>64.399092970521536</v>
      </c>
      <c r="G208" s="25">
        <v>42.245899423573839</v>
      </c>
      <c r="H208" s="26">
        <v>2.207186337328066</v>
      </c>
      <c r="I208" s="27">
        <v>39.91468223273975</v>
      </c>
      <c r="J208" s="28">
        <v>0.36</v>
      </c>
      <c r="K208" s="29" t="s">
        <v>16</v>
      </c>
      <c r="L208" s="30">
        <f t="shared" si="12"/>
        <v>0.60048658622450735</v>
      </c>
      <c r="M208" s="30">
        <f t="shared" si="15"/>
        <v>9.7941513765673213E-2</v>
      </c>
      <c r="N208" t="s">
        <v>16</v>
      </c>
    </row>
    <row r="209" spans="1:14" x14ac:dyDescent="0.2">
      <c r="A209" s="21">
        <v>40465</v>
      </c>
      <c r="B209">
        <v>1</v>
      </c>
      <c r="C209">
        <v>142</v>
      </c>
      <c r="D209" s="22">
        <v>0</v>
      </c>
      <c r="E209" s="23">
        <f t="shared" si="13"/>
        <v>142</v>
      </c>
      <c r="F209" s="24">
        <f t="shared" si="14"/>
        <v>64.399092970521536</v>
      </c>
      <c r="G209" s="25">
        <v>42.835834899379691</v>
      </c>
      <c r="H209" s="26">
        <v>2.2244066452571474</v>
      </c>
      <c r="I209" s="27">
        <v>39.79537440376842</v>
      </c>
      <c r="J209" s="28">
        <v>0.36</v>
      </c>
      <c r="K209" s="29" t="s">
        <v>16</v>
      </c>
      <c r="L209" s="30">
        <f t="shared" si="12"/>
        <v>0.61362235121792219</v>
      </c>
      <c r="M209" s="30">
        <f t="shared" si="15"/>
        <v>9.9309200909582299E-2</v>
      </c>
      <c r="N209" t="s">
        <v>16</v>
      </c>
    </row>
    <row r="210" spans="1:14" x14ac:dyDescent="0.2">
      <c r="A210" s="21">
        <v>40465</v>
      </c>
      <c r="B210">
        <v>2</v>
      </c>
      <c r="C210">
        <v>142</v>
      </c>
      <c r="D210" s="22">
        <v>0</v>
      </c>
      <c r="E210" s="23">
        <f t="shared" si="13"/>
        <v>142</v>
      </c>
      <c r="F210" s="24">
        <f t="shared" si="14"/>
        <v>64.399092970521536</v>
      </c>
      <c r="G210" s="25">
        <v>42.835834899379691</v>
      </c>
      <c r="H210" s="26">
        <v>2.2244066452571474</v>
      </c>
      <c r="I210" s="27">
        <v>39.79537440376842</v>
      </c>
      <c r="J210" s="28">
        <v>0.36</v>
      </c>
      <c r="K210" s="29" t="s">
        <v>16</v>
      </c>
      <c r="L210" s="30">
        <f t="shared" si="12"/>
        <v>0.61362235121792219</v>
      </c>
      <c r="M210" s="30">
        <f t="shared" si="15"/>
        <v>9.9309200909582299E-2</v>
      </c>
      <c r="N210" t="s">
        <v>16</v>
      </c>
    </row>
    <row r="211" spans="1:14" x14ac:dyDescent="0.2">
      <c r="A211" s="21">
        <v>40465</v>
      </c>
      <c r="B211">
        <v>3</v>
      </c>
      <c r="C211">
        <v>142</v>
      </c>
      <c r="D211" s="22">
        <v>0</v>
      </c>
      <c r="E211" s="23">
        <f t="shared" si="13"/>
        <v>142</v>
      </c>
      <c r="F211" s="24">
        <f t="shared" si="14"/>
        <v>64.399092970521536</v>
      </c>
      <c r="G211" s="25">
        <v>42.835834899379691</v>
      </c>
      <c r="H211" s="26">
        <v>2.2244066452571474</v>
      </c>
      <c r="I211" s="27">
        <v>39.79537440376842</v>
      </c>
      <c r="J211" s="28">
        <v>0.36</v>
      </c>
      <c r="K211" s="29" t="s">
        <v>16</v>
      </c>
      <c r="L211" s="30">
        <f t="shared" si="12"/>
        <v>0.61362235121792219</v>
      </c>
      <c r="M211" s="30">
        <f t="shared" si="15"/>
        <v>9.9309200909582299E-2</v>
      </c>
      <c r="N211" t="s">
        <v>16</v>
      </c>
    </row>
    <row r="212" spans="1:14" x14ac:dyDescent="0.2">
      <c r="A212" s="21">
        <v>40465</v>
      </c>
      <c r="B212">
        <v>4</v>
      </c>
      <c r="C212">
        <v>142</v>
      </c>
      <c r="D212" s="22">
        <v>0</v>
      </c>
      <c r="E212" s="23">
        <f t="shared" si="13"/>
        <v>142</v>
      </c>
      <c r="F212" s="24">
        <f t="shared" si="14"/>
        <v>64.399092970521536</v>
      </c>
      <c r="G212" s="25">
        <v>42.835834899379691</v>
      </c>
      <c r="H212" s="26">
        <v>2.2244066452571474</v>
      </c>
      <c r="I212" s="27">
        <v>39.79537440376842</v>
      </c>
      <c r="J212" s="28">
        <v>0.36</v>
      </c>
      <c r="K212" s="29" t="s">
        <v>16</v>
      </c>
      <c r="L212" s="30">
        <f t="shared" si="12"/>
        <v>0.61362235121792219</v>
      </c>
      <c r="M212" s="30">
        <f t="shared" si="15"/>
        <v>9.9309200909582299E-2</v>
      </c>
      <c r="N212" t="s">
        <v>16</v>
      </c>
    </row>
    <row r="213" spans="1:14" x14ac:dyDescent="0.2">
      <c r="A213" s="21">
        <v>40465</v>
      </c>
      <c r="B213">
        <v>5</v>
      </c>
      <c r="C213">
        <v>142</v>
      </c>
      <c r="D213" s="22">
        <v>0</v>
      </c>
      <c r="E213" s="23">
        <f t="shared" si="13"/>
        <v>142</v>
      </c>
      <c r="F213" s="24">
        <f t="shared" si="14"/>
        <v>64.399092970521536</v>
      </c>
      <c r="G213" s="25">
        <v>42.835834899379691</v>
      </c>
      <c r="H213" s="26">
        <v>2.2244066452571474</v>
      </c>
      <c r="I213" s="27">
        <v>39.79537440376842</v>
      </c>
      <c r="J213" s="28">
        <v>0.36</v>
      </c>
      <c r="K213" s="29" t="s">
        <v>16</v>
      </c>
      <c r="L213" s="30">
        <f t="shared" si="12"/>
        <v>0.61362235121792219</v>
      </c>
      <c r="M213" s="30">
        <f t="shared" si="15"/>
        <v>9.9309200909582299E-2</v>
      </c>
      <c r="N213" t="s">
        <v>16</v>
      </c>
    </row>
    <row r="214" spans="1:14" x14ac:dyDescent="0.2">
      <c r="A214" s="21">
        <v>40465</v>
      </c>
      <c r="B214">
        <v>6</v>
      </c>
      <c r="C214">
        <v>142</v>
      </c>
      <c r="D214" s="22">
        <v>0</v>
      </c>
      <c r="E214" s="23">
        <f t="shared" si="13"/>
        <v>142</v>
      </c>
      <c r="F214" s="24">
        <f t="shared" si="14"/>
        <v>64.399092970521536</v>
      </c>
      <c r="G214" s="25">
        <v>42.835834899379691</v>
      </c>
      <c r="H214" s="26">
        <v>2.2244066452571474</v>
      </c>
      <c r="I214" s="27">
        <v>39.79537440376842</v>
      </c>
      <c r="J214" s="28">
        <v>0.36</v>
      </c>
      <c r="K214" s="29" t="s">
        <v>16</v>
      </c>
      <c r="L214" s="30">
        <f t="shared" si="12"/>
        <v>0.61362235121792219</v>
      </c>
      <c r="M214" s="30">
        <f t="shared" si="15"/>
        <v>9.9309200909582299E-2</v>
      </c>
      <c r="N214" t="s">
        <v>16</v>
      </c>
    </row>
    <row r="215" spans="1:14" x14ac:dyDescent="0.2">
      <c r="A215" s="21">
        <v>40465</v>
      </c>
      <c r="B215">
        <v>7</v>
      </c>
      <c r="C215">
        <v>142</v>
      </c>
      <c r="D215" s="22">
        <v>0</v>
      </c>
      <c r="E215" s="23">
        <f t="shared" si="13"/>
        <v>142</v>
      </c>
      <c r="F215" s="24">
        <f t="shared" si="14"/>
        <v>64.399092970521536</v>
      </c>
      <c r="G215" s="25">
        <v>42.835834899379691</v>
      </c>
      <c r="H215" s="26">
        <v>2.2244066452571474</v>
      </c>
      <c r="I215" s="27">
        <v>39.79537440376842</v>
      </c>
      <c r="J215" s="28">
        <v>0.36</v>
      </c>
      <c r="K215" s="29" t="s">
        <v>16</v>
      </c>
      <c r="L215" s="30">
        <f t="shared" si="12"/>
        <v>0.61362235121792219</v>
      </c>
      <c r="M215" s="30">
        <f t="shared" si="15"/>
        <v>9.9309200909582299E-2</v>
      </c>
      <c r="N215" t="s">
        <v>16</v>
      </c>
    </row>
    <row r="216" spans="1:14" x14ac:dyDescent="0.2">
      <c r="A216" s="21">
        <v>40465</v>
      </c>
      <c r="B216">
        <v>8</v>
      </c>
      <c r="C216">
        <v>142</v>
      </c>
      <c r="D216" s="22">
        <v>0</v>
      </c>
      <c r="E216" s="23">
        <f t="shared" si="13"/>
        <v>142</v>
      </c>
      <c r="F216" s="24">
        <f t="shared" si="14"/>
        <v>64.399092970521536</v>
      </c>
      <c r="G216" s="25">
        <v>42.835834899379691</v>
      </c>
      <c r="H216" s="26">
        <v>2.2244066452571474</v>
      </c>
      <c r="I216" s="27">
        <v>39.79537440376842</v>
      </c>
      <c r="J216" s="28">
        <v>0.36</v>
      </c>
      <c r="K216" s="29" t="s">
        <v>16</v>
      </c>
      <c r="L216" s="30">
        <f t="shared" si="12"/>
        <v>0.61362235121792219</v>
      </c>
      <c r="M216" s="30">
        <f t="shared" si="15"/>
        <v>9.9309200909582299E-2</v>
      </c>
      <c r="N216" t="s">
        <v>16</v>
      </c>
    </row>
    <row r="217" spans="1:14" x14ac:dyDescent="0.2">
      <c r="A217" s="21">
        <v>40465</v>
      </c>
      <c r="B217">
        <v>9</v>
      </c>
      <c r="C217">
        <v>142</v>
      </c>
      <c r="D217" s="22">
        <v>0</v>
      </c>
      <c r="E217" s="23">
        <f t="shared" si="13"/>
        <v>142</v>
      </c>
      <c r="F217" s="24">
        <f t="shared" si="14"/>
        <v>64.399092970521536</v>
      </c>
      <c r="G217" s="25">
        <v>42.835834899379691</v>
      </c>
      <c r="H217" s="26">
        <v>2.2244066452571474</v>
      </c>
      <c r="I217" s="27">
        <v>39.79537440376842</v>
      </c>
      <c r="J217" s="28">
        <v>0.36</v>
      </c>
      <c r="K217" s="29" t="s">
        <v>16</v>
      </c>
      <c r="L217" s="30">
        <f t="shared" si="12"/>
        <v>0.61362235121792219</v>
      </c>
      <c r="M217" s="30">
        <f t="shared" si="15"/>
        <v>9.9309200909582299E-2</v>
      </c>
      <c r="N217" t="s">
        <v>16</v>
      </c>
    </row>
    <row r="218" spans="1:14" x14ac:dyDescent="0.2">
      <c r="A218" s="21">
        <v>40466</v>
      </c>
      <c r="B218">
        <v>1</v>
      </c>
      <c r="C218">
        <v>142</v>
      </c>
      <c r="D218" s="22">
        <v>0</v>
      </c>
      <c r="E218" s="23">
        <f t="shared" si="13"/>
        <v>142</v>
      </c>
      <c r="F218" s="24">
        <f t="shared" si="14"/>
        <v>64.399092970521536</v>
      </c>
      <c r="G218" s="25">
        <v>38.502014069763788</v>
      </c>
      <c r="H218" s="26">
        <v>2.2665696838549096</v>
      </c>
      <c r="I218" s="27">
        <v>38.903272415578456</v>
      </c>
      <c r="J218" s="28">
        <v>0.36</v>
      </c>
      <c r="K218" s="29" t="s">
        <v>16</v>
      </c>
      <c r="L218" s="30">
        <f t="shared" si="12"/>
        <v>0.5619947707854519</v>
      </c>
      <c r="M218" s="30">
        <f t="shared" si="15"/>
        <v>8.9261812210717675E-2</v>
      </c>
      <c r="N218" t="s">
        <v>16</v>
      </c>
    </row>
    <row r="219" spans="1:14" x14ac:dyDescent="0.2">
      <c r="A219" s="21">
        <v>40466</v>
      </c>
      <c r="B219">
        <v>2</v>
      </c>
      <c r="C219">
        <v>142</v>
      </c>
      <c r="D219" s="22">
        <v>0</v>
      </c>
      <c r="E219" s="23">
        <f t="shared" si="13"/>
        <v>142</v>
      </c>
      <c r="F219" s="24">
        <f t="shared" si="14"/>
        <v>64.399092970521536</v>
      </c>
      <c r="G219" s="25">
        <v>38.502014069763788</v>
      </c>
      <c r="H219" s="26">
        <v>2.2665696838549096</v>
      </c>
      <c r="I219" s="27">
        <v>38.903272415578456</v>
      </c>
      <c r="J219" s="28">
        <v>0.36</v>
      </c>
      <c r="K219" s="29" t="s">
        <v>16</v>
      </c>
      <c r="L219" s="30">
        <f t="shared" si="12"/>
        <v>0.5619947707854519</v>
      </c>
      <c r="M219" s="30">
        <f t="shared" si="15"/>
        <v>8.9261812210717675E-2</v>
      </c>
      <c r="N219" t="s">
        <v>16</v>
      </c>
    </row>
    <row r="220" spans="1:14" x14ac:dyDescent="0.2">
      <c r="A220" s="21">
        <v>40466</v>
      </c>
      <c r="B220">
        <v>3</v>
      </c>
      <c r="C220">
        <v>142</v>
      </c>
      <c r="D220" s="22">
        <v>0</v>
      </c>
      <c r="E220" s="23">
        <f t="shared" si="13"/>
        <v>142</v>
      </c>
      <c r="F220" s="24">
        <f t="shared" si="14"/>
        <v>64.399092970521536</v>
      </c>
      <c r="G220" s="25">
        <v>38.502014069763788</v>
      </c>
      <c r="H220" s="26">
        <v>2.2665696838549096</v>
      </c>
      <c r="I220" s="27">
        <v>38.903272415578456</v>
      </c>
      <c r="J220" s="28">
        <v>0.36</v>
      </c>
      <c r="K220" s="29" t="s">
        <v>16</v>
      </c>
      <c r="L220" s="30">
        <f t="shared" si="12"/>
        <v>0.5619947707854519</v>
      </c>
      <c r="M220" s="30">
        <f t="shared" si="15"/>
        <v>8.9261812210717675E-2</v>
      </c>
      <c r="N220" t="s">
        <v>16</v>
      </c>
    </row>
    <row r="221" spans="1:14" x14ac:dyDescent="0.2">
      <c r="A221" s="21">
        <v>40466</v>
      </c>
      <c r="B221">
        <v>4</v>
      </c>
      <c r="C221">
        <v>142</v>
      </c>
      <c r="D221" s="22">
        <v>0</v>
      </c>
      <c r="E221" s="23">
        <f t="shared" si="13"/>
        <v>142</v>
      </c>
      <c r="F221" s="24">
        <f t="shared" si="14"/>
        <v>64.399092970521536</v>
      </c>
      <c r="G221" s="25">
        <v>38.502014069763788</v>
      </c>
      <c r="H221" s="26">
        <v>2.2665696838549096</v>
      </c>
      <c r="I221" s="27">
        <v>38.903272415578456</v>
      </c>
      <c r="J221" s="28">
        <v>0.36</v>
      </c>
      <c r="K221" s="29" t="s">
        <v>16</v>
      </c>
      <c r="L221" s="30">
        <f t="shared" si="12"/>
        <v>0.5619947707854519</v>
      </c>
      <c r="M221" s="30">
        <f t="shared" si="15"/>
        <v>8.9261812210717675E-2</v>
      </c>
      <c r="N221" t="s">
        <v>16</v>
      </c>
    </row>
    <row r="222" spans="1:14" x14ac:dyDescent="0.2">
      <c r="A222" s="21">
        <v>40466</v>
      </c>
      <c r="B222">
        <v>5</v>
      </c>
      <c r="C222">
        <v>142</v>
      </c>
      <c r="D222" s="22">
        <v>0</v>
      </c>
      <c r="E222" s="23">
        <f t="shared" si="13"/>
        <v>142</v>
      </c>
      <c r="F222" s="24">
        <f t="shared" si="14"/>
        <v>64.399092970521536</v>
      </c>
      <c r="G222" s="25">
        <v>38.502014069763788</v>
      </c>
      <c r="H222" s="26">
        <v>2.2665696838549096</v>
      </c>
      <c r="I222" s="27">
        <v>38.903272415578456</v>
      </c>
      <c r="J222" s="28">
        <v>0.36</v>
      </c>
      <c r="K222" s="29" t="s">
        <v>16</v>
      </c>
      <c r="L222" s="30">
        <f t="shared" si="12"/>
        <v>0.5619947707854519</v>
      </c>
      <c r="M222" s="30">
        <f t="shared" si="15"/>
        <v>8.9261812210717675E-2</v>
      </c>
      <c r="N222" t="s">
        <v>16</v>
      </c>
    </row>
    <row r="223" spans="1:14" x14ac:dyDescent="0.2">
      <c r="A223" s="21">
        <v>40466</v>
      </c>
      <c r="B223">
        <v>6</v>
      </c>
      <c r="C223">
        <v>142</v>
      </c>
      <c r="D223" s="22">
        <v>0</v>
      </c>
      <c r="E223" s="23">
        <f t="shared" si="13"/>
        <v>142</v>
      </c>
      <c r="F223" s="24">
        <f t="shared" si="14"/>
        <v>64.399092970521536</v>
      </c>
      <c r="G223" s="25">
        <v>38.502014069763788</v>
      </c>
      <c r="H223" s="26">
        <v>2.2665696838549096</v>
      </c>
      <c r="I223" s="27">
        <v>38.903272415578456</v>
      </c>
      <c r="J223" s="28">
        <v>0.36</v>
      </c>
      <c r="K223" s="29" t="s">
        <v>16</v>
      </c>
      <c r="L223" s="30">
        <f t="shared" si="12"/>
        <v>0.5619947707854519</v>
      </c>
      <c r="M223" s="30">
        <f t="shared" si="15"/>
        <v>8.9261812210717675E-2</v>
      </c>
      <c r="N223" t="s">
        <v>16</v>
      </c>
    </row>
    <row r="224" spans="1:14" x14ac:dyDescent="0.2">
      <c r="A224" s="21">
        <v>40466</v>
      </c>
      <c r="B224">
        <v>7</v>
      </c>
      <c r="C224">
        <v>142</v>
      </c>
      <c r="D224" s="22">
        <v>0</v>
      </c>
      <c r="E224" s="23">
        <f t="shared" si="13"/>
        <v>142</v>
      </c>
      <c r="F224" s="24">
        <f t="shared" si="14"/>
        <v>64.399092970521536</v>
      </c>
      <c r="G224" s="25">
        <v>38.502014069763788</v>
      </c>
      <c r="H224" s="26">
        <v>2.2665696838549096</v>
      </c>
      <c r="I224" s="27">
        <v>38.903272415578456</v>
      </c>
      <c r="J224" s="28">
        <v>0.36</v>
      </c>
      <c r="K224" s="29" t="s">
        <v>16</v>
      </c>
      <c r="L224" s="30">
        <f t="shared" si="12"/>
        <v>0.5619947707854519</v>
      </c>
      <c r="M224" s="30">
        <f t="shared" si="15"/>
        <v>8.9261812210717675E-2</v>
      </c>
      <c r="N224" t="s">
        <v>16</v>
      </c>
    </row>
    <row r="225" spans="1:14" x14ac:dyDescent="0.2">
      <c r="A225" s="21">
        <v>40466</v>
      </c>
      <c r="B225">
        <v>8</v>
      </c>
      <c r="C225">
        <v>142</v>
      </c>
      <c r="D225" s="22">
        <v>0</v>
      </c>
      <c r="E225" s="23">
        <f t="shared" si="13"/>
        <v>142</v>
      </c>
      <c r="F225" s="24">
        <f t="shared" si="14"/>
        <v>64.399092970521536</v>
      </c>
      <c r="G225" s="25">
        <v>38.502014069763788</v>
      </c>
      <c r="H225" s="26">
        <v>2.2665696838549096</v>
      </c>
      <c r="I225" s="27">
        <v>38.903272415578456</v>
      </c>
      <c r="J225" s="28">
        <v>0.36</v>
      </c>
      <c r="K225" s="29" t="s">
        <v>16</v>
      </c>
      <c r="L225" s="30">
        <f t="shared" si="12"/>
        <v>0.5619947707854519</v>
      </c>
      <c r="M225" s="30">
        <f t="shared" si="15"/>
        <v>8.9261812210717675E-2</v>
      </c>
      <c r="N225" t="s">
        <v>16</v>
      </c>
    </row>
    <row r="226" spans="1:14" x14ac:dyDescent="0.2">
      <c r="A226" s="21">
        <v>40466</v>
      </c>
      <c r="B226">
        <v>9</v>
      </c>
      <c r="C226">
        <v>142</v>
      </c>
      <c r="D226" s="22">
        <v>0</v>
      </c>
      <c r="E226" s="23">
        <f t="shared" si="13"/>
        <v>142</v>
      </c>
      <c r="F226" s="24">
        <f t="shared" si="14"/>
        <v>64.399092970521536</v>
      </c>
      <c r="G226" s="25">
        <v>38.502014069763788</v>
      </c>
      <c r="H226" s="26">
        <v>2.2665696838549096</v>
      </c>
      <c r="I226" s="27">
        <v>38.903272415578456</v>
      </c>
      <c r="J226" s="28">
        <v>0.36</v>
      </c>
      <c r="K226" s="29" t="s">
        <v>16</v>
      </c>
      <c r="L226" s="30">
        <f t="shared" si="12"/>
        <v>0.5619947707854519</v>
      </c>
      <c r="M226" s="30">
        <f t="shared" si="15"/>
        <v>8.9261812210717675E-2</v>
      </c>
      <c r="N226" t="s">
        <v>16</v>
      </c>
    </row>
    <row r="227" spans="1:14" x14ac:dyDescent="0.2">
      <c r="A227" s="21">
        <v>40467</v>
      </c>
      <c r="B227">
        <v>1</v>
      </c>
      <c r="C227">
        <v>142</v>
      </c>
      <c r="D227" s="22">
        <v>0</v>
      </c>
      <c r="E227" s="23">
        <f t="shared" si="13"/>
        <v>142</v>
      </c>
      <c r="F227" s="24">
        <f t="shared" si="14"/>
        <v>64.399092970521536</v>
      </c>
      <c r="G227" s="25">
        <v>42.550334738782844</v>
      </c>
      <c r="H227" s="26">
        <v>2.3463902379374812</v>
      </c>
      <c r="I227" s="27">
        <v>39.28036762545549</v>
      </c>
      <c r="J227" s="28">
        <v>0.36</v>
      </c>
      <c r="K227" s="29" t="s">
        <v>16</v>
      </c>
      <c r="L227" s="30">
        <f t="shared" si="12"/>
        <v>0.64295854818101605</v>
      </c>
      <c r="M227" s="30">
        <f t="shared" si="15"/>
        <v>9.8647306659708792E-2</v>
      </c>
      <c r="N227" t="s">
        <v>16</v>
      </c>
    </row>
    <row r="228" spans="1:14" x14ac:dyDescent="0.2">
      <c r="A228" s="21">
        <v>40467</v>
      </c>
      <c r="B228">
        <v>2</v>
      </c>
      <c r="C228">
        <v>142</v>
      </c>
      <c r="D228" s="22">
        <v>0</v>
      </c>
      <c r="E228" s="23">
        <f t="shared" si="13"/>
        <v>142</v>
      </c>
      <c r="F228" s="24">
        <f t="shared" si="14"/>
        <v>64.399092970521536</v>
      </c>
      <c r="G228" s="25">
        <v>42.550334738782844</v>
      </c>
      <c r="H228" s="26">
        <v>2.3463902379374812</v>
      </c>
      <c r="I228" s="27">
        <v>39.28036762545549</v>
      </c>
      <c r="J228" s="28">
        <v>0.36</v>
      </c>
      <c r="K228" s="29" t="s">
        <v>16</v>
      </c>
      <c r="L228" s="30">
        <f t="shared" si="12"/>
        <v>0.64295854818101605</v>
      </c>
      <c r="M228" s="30">
        <f t="shared" si="15"/>
        <v>9.8647306659708792E-2</v>
      </c>
      <c r="N228" t="s">
        <v>16</v>
      </c>
    </row>
    <row r="229" spans="1:14" x14ac:dyDescent="0.2">
      <c r="A229" s="21">
        <v>40467</v>
      </c>
      <c r="B229">
        <v>3</v>
      </c>
      <c r="C229">
        <v>142</v>
      </c>
      <c r="D229" s="22">
        <v>0</v>
      </c>
      <c r="E229" s="23">
        <f t="shared" si="13"/>
        <v>142</v>
      </c>
      <c r="F229" s="24">
        <f t="shared" si="14"/>
        <v>64.399092970521536</v>
      </c>
      <c r="G229" s="25">
        <v>42.550334738782844</v>
      </c>
      <c r="H229" s="26">
        <v>2.3463902379374812</v>
      </c>
      <c r="I229" s="27">
        <v>39.28036762545549</v>
      </c>
      <c r="J229" s="28">
        <v>0.36</v>
      </c>
      <c r="K229" s="29" t="s">
        <v>16</v>
      </c>
      <c r="L229" s="30">
        <f t="shared" si="12"/>
        <v>0.64295854818101605</v>
      </c>
      <c r="M229" s="30">
        <f t="shared" si="15"/>
        <v>9.8647306659708792E-2</v>
      </c>
      <c r="N229" t="s">
        <v>16</v>
      </c>
    </row>
    <row r="230" spans="1:14" x14ac:dyDescent="0.2">
      <c r="A230" s="21">
        <v>40467</v>
      </c>
      <c r="B230">
        <v>4</v>
      </c>
      <c r="C230">
        <v>142</v>
      </c>
      <c r="D230" s="22">
        <v>0</v>
      </c>
      <c r="E230" s="23">
        <f t="shared" si="13"/>
        <v>142</v>
      </c>
      <c r="F230" s="24">
        <f t="shared" si="14"/>
        <v>64.399092970521536</v>
      </c>
      <c r="G230" s="25">
        <v>42.550334738782844</v>
      </c>
      <c r="H230" s="26">
        <v>2.3463902379374812</v>
      </c>
      <c r="I230" s="27">
        <v>39.28036762545549</v>
      </c>
      <c r="J230" s="28">
        <v>0.36</v>
      </c>
      <c r="K230" s="29" t="s">
        <v>16</v>
      </c>
      <c r="L230" s="30">
        <f t="shared" si="12"/>
        <v>0.64295854818101605</v>
      </c>
      <c r="M230" s="30">
        <f t="shared" si="15"/>
        <v>9.8647306659708792E-2</v>
      </c>
      <c r="N230" t="s">
        <v>16</v>
      </c>
    </row>
    <row r="231" spans="1:14" x14ac:dyDescent="0.2">
      <c r="A231" s="21">
        <v>40467</v>
      </c>
      <c r="B231">
        <v>5</v>
      </c>
      <c r="C231">
        <v>142</v>
      </c>
      <c r="D231" s="22">
        <v>0</v>
      </c>
      <c r="E231" s="23">
        <f t="shared" si="13"/>
        <v>142</v>
      </c>
      <c r="F231" s="24">
        <f t="shared" si="14"/>
        <v>64.399092970521536</v>
      </c>
      <c r="G231" s="25">
        <v>42.550334738782844</v>
      </c>
      <c r="H231" s="26">
        <v>2.3463902379374812</v>
      </c>
      <c r="I231" s="27">
        <v>39.28036762545549</v>
      </c>
      <c r="J231" s="28">
        <v>0.36</v>
      </c>
      <c r="K231" s="29" t="s">
        <v>16</v>
      </c>
      <c r="L231" s="30">
        <f t="shared" si="12"/>
        <v>0.64295854818101605</v>
      </c>
      <c r="M231" s="30">
        <f t="shared" si="15"/>
        <v>9.8647306659708792E-2</v>
      </c>
      <c r="N231" t="s">
        <v>16</v>
      </c>
    </row>
    <row r="232" spans="1:14" x14ac:dyDescent="0.2">
      <c r="A232" s="21">
        <v>40467</v>
      </c>
      <c r="B232">
        <v>6</v>
      </c>
      <c r="C232">
        <v>142</v>
      </c>
      <c r="D232" s="22">
        <v>0</v>
      </c>
      <c r="E232" s="23">
        <f t="shared" si="13"/>
        <v>142</v>
      </c>
      <c r="F232" s="24">
        <f t="shared" si="14"/>
        <v>64.399092970521536</v>
      </c>
      <c r="G232" s="25">
        <v>42.550334738782844</v>
      </c>
      <c r="H232" s="26">
        <v>2.3463902379374812</v>
      </c>
      <c r="I232" s="27">
        <v>39.28036762545549</v>
      </c>
      <c r="J232" s="28">
        <v>0.36</v>
      </c>
      <c r="K232" s="29" t="s">
        <v>16</v>
      </c>
      <c r="L232" s="30">
        <f t="shared" si="12"/>
        <v>0.64295854818101605</v>
      </c>
      <c r="M232" s="30">
        <f t="shared" si="15"/>
        <v>9.8647306659708792E-2</v>
      </c>
      <c r="N232" t="s">
        <v>16</v>
      </c>
    </row>
    <row r="233" spans="1:14" x14ac:dyDescent="0.2">
      <c r="A233" s="21">
        <v>40467</v>
      </c>
      <c r="B233">
        <v>7</v>
      </c>
      <c r="C233">
        <v>142</v>
      </c>
      <c r="D233" s="22">
        <v>0</v>
      </c>
      <c r="E233" s="23">
        <f t="shared" si="13"/>
        <v>142</v>
      </c>
      <c r="F233" s="24">
        <f t="shared" si="14"/>
        <v>64.399092970521536</v>
      </c>
      <c r="G233" s="25">
        <v>42.550334738782844</v>
      </c>
      <c r="H233" s="26">
        <v>2.3463902379374812</v>
      </c>
      <c r="I233" s="27">
        <v>39.28036762545549</v>
      </c>
      <c r="J233" s="28">
        <v>0.36</v>
      </c>
      <c r="K233" s="29" t="s">
        <v>16</v>
      </c>
      <c r="L233" s="30">
        <f t="shared" si="12"/>
        <v>0.64295854818101605</v>
      </c>
      <c r="M233" s="30">
        <f t="shared" si="15"/>
        <v>9.8647306659708792E-2</v>
      </c>
      <c r="N233" t="s">
        <v>16</v>
      </c>
    </row>
    <row r="234" spans="1:14" x14ac:dyDescent="0.2">
      <c r="A234" s="21">
        <v>40467</v>
      </c>
      <c r="B234">
        <v>8</v>
      </c>
      <c r="C234">
        <v>142</v>
      </c>
      <c r="D234" s="22">
        <v>0</v>
      </c>
      <c r="E234" s="23">
        <f t="shared" si="13"/>
        <v>142</v>
      </c>
      <c r="F234" s="24">
        <f t="shared" si="14"/>
        <v>64.399092970521536</v>
      </c>
      <c r="G234" s="25">
        <v>42.550334738782844</v>
      </c>
      <c r="H234" s="26">
        <v>2.3463902379374812</v>
      </c>
      <c r="I234" s="27">
        <v>39.28036762545549</v>
      </c>
      <c r="J234" s="28">
        <v>0.36</v>
      </c>
      <c r="K234" s="29" t="s">
        <v>16</v>
      </c>
      <c r="L234" s="30">
        <f t="shared" si="12"/>
        <v>0.64295854818101605</v>
      </c>
      <c r="M234" s="30">
        <f t="shared" si="15"/>
        <v>9.8647306659708792E-2</v>
      </c>
      <c r="N234" t="s">
        <v>16</v>
      </c>
    </row>
    <row r="235" spans="1:14" x14ac:dyDescent="0.2">
      <c r="A235" s="21">
        <v>40467</v>
      </c>
      <c r="B235">
        <v>9</v>
      </c>
      <c r="C235">
        <v>142</v>
      </c>
      <c r="D235" s="22">
        <v>0</v>
      </c>
      <c r="E235" s="23">
        <f t="shared" si="13"/>
        <v>142</v>
      </c>
      <c r="F235" s="24">
        <f t="shared" si="14"/>
        <v>64.399092970521536</v>
      </c>
      <c r="G235" s="25">
        <v>42.550334738782844</v>
      </c>
      <c r="H235" s="26">
        <v>2.3463902379374812</v>
      </c>
      <c r="I235" s="27">
        <v>39.28036762545549</v>
      </c>
      <c r="J235" s="28">
        <v>0.36</v>
      </c>
      <c r="K235" s="29" t="s">
        <v>16</v>
      </c>
      <c r="L235" s="30">
        <f t="shared" si="12"/>
        <v>0.64295854818101605</v>
      </c>
      <c r="M235" s="30">
        <f t="shared" si="15"/>
        <v>9.8647306659708792E-2</v>
      </c>
      <c r="N235" t="s">
        <v>16</v>
      </c>
    </row>
    <row r="236" spans="1:14" x14ac:dyDescent="0.2">
      <c r="A236" s="21">
        <v>40468</v>
      </c>
      <c r="B236">
        <v>1</v>
      </c>
      <c r="C236">
        <v>142</v>
      </c>
      <c r="D236" s="22">
        <v>0</v>
      </c>
      <c r="E236" s="23">
        <f t="shared" si="13"/>
        <v>142</v>
      </c>
      <c r="F236" s="24">
        <f t="shared" si="14"/>
        <v>64.399092970521536</v>
      </c>
      <c r="G236" s="25">
        <v>41.038626949080857</v>
      </c>
      <c r="H236" s="26">
        <v>2.1887920096056965</v>
      </c>
      <c r="I236" s="27">
        <v>37.133917045193883</v>
      </c>
      <c r="J236" s="28">
        <v>0.36</v>
      </c>
      <c r="K236" s="29" t="s">
        <v>16</v>
      </c>
      <c r="L236" s="30">
        <f t="shared" si="12"/>
        <v>0.57846497336462044</v>
      </c>
      <c r="M236" s="30">
        <f t="shared" si="15"/>
        <v>9.514261268195072E-2</v>
      </c>
      <c r="N236" t="s">
        <v>16</v>
      </c>
    </row>
    <row r="237" spans="1:14" x14ac:dyDescent="0.2">
      <c r="A237" s="21">
        <v>40468</v>
      </c>
      <c r="B237">
        <v>2</v>
      </c>
      <c r="C237">
        <v>142</v>
      </c>
      <c r="D237" s="22">
        <v>0</v>
      </c>
      <c r="E237" s="23">
        <f t="shared" si="13"/>
        <v>142</v>
      </c>
      <c r="F237" s="24">
        <f t="shared" si="14"/>
        <v>64.399092970521536</v>
      </c>
      <c r="G237" s="25">
        <v>41.038626949080857</v>
      </c>
      <c r="H237" s="26">
        <v>2.1887920096056965</v>
      </c>
      <c r="I237" s="27">
        <v>37.133917045193883</v>
      </c>
      <c r="J237" s="28">
        <v>0.36</v>
      </c>
      <c r="K237" s="29" t="s">
        <v>16</v>
      </c>
      <c r="L237" s="30">
        <f t="shared" si="12"/>
        <v>0.57846497336462044</v>
      </c>
      <c r="M237" s="30">
        <f t="shared" si="15"/>
        <v>9.514261268195072E-2</v>
      </c>
      <c r="N237" t="s">
        <v>16</v>
      </c>
    </row>
    <row r="238" spans="1:14" x14ac:dyDescent="0.2">
      <c r="A238" s="21">
        <v>40468</v>
      </c>
      <c r="B238">
        <v>3</v>
      </c>
      <c r="C238">
        <v>142</v>
      </c>
      <c r="D238" s="22">
        <v>0</v>
      </c>
      <c r="E238" s="23">
        <f t="shared" si="13"/>
        <v>142</v>
      </c>
      <c r="F238" s="24">
        <f t="shared" si="14"/>
        <v>64.399092970521536</v>
      </c>
      <c r="G238" s="25">
        <v>41.038626949080857</v>
      </c>
      <c r="H238" s="26">
        <v>2.1887920096056965</v>
      </c>
      <c r="I238" s="27">
        <v>37.133917045193883</v>
      </c>
      <c r="J238" s="28">
        <v>0.36</v>
      </c>
      <c r="K238" s="29" t="s">
        <v>16</v>
      </c>
      <c r="L238" s="30">
        <f t="shared" si="12"/>
        <v>0.57846497336462044</v>
      </c>
      <c r="M238" s="30">
        <f t="shared" si="15"/>
        <v>9.514261268195072E-2</v>
      </c>
      <c r="N238" t="s">
        <v>16</v>
      </c>
    </row>
    <row r="239" spans="1:14" x14ac:dyDescent="0.2">
      <c r="A239" s="21">
        <v>40468</v>
      </c>
      <c r="B239">
        <v>4</v>
      </c>
      <c r="C239">
        <v>142</v>
      </c>
      <c r="D239" s="22">
        <v>0</v>
      </c>
      <c r="E239" s="23">
        <f t="shared" si="13"/>
        <v>142</v>
      </c>
      <c r="F239" s="24">
        <f t="shared" si="14"/>
        <v>64.399092970521536</v>
      </c>
      <c r="G239" s="25">
        <v>41.038626949080857</v>
      </c>
      <c r="H239" s="26">
        <v>2.1887920096056965</v>
      </c>
      <c r="I239" s="27">
        <v>37.133917045193883</v>
      </c>
      <c r="J239" s="28">
        <v>0.36</v>
      </c>
      <c r="K239" s="29" t="s">
        <v>16</v>
      </c>
      <c r="L239" s="30">
        <f t="shared" si="12"/>
        <v>0.57846497336462044</v>
      </c>
      <c r="M239" s="30">
        <f t="shared" si="15"/>
        <v>9.514261268195072E-2</v>
      </c>
      <c r="N239" t="s">
        <v>16</v>
      </c>
    </row>
    <row r="240" spans="1:14" x14ac:dyDescent="0.2">
      <c r="A240" s="21">
        <v>40468</v>
      </c>
      <c r="B240">
        <v>5</v>
      </c>
      <c r="C240">
        <v>142</v>
      </c>
      <c r="D240" s="22">
        <v>0</v>
      </c>
      <c r="E240" s="23">
        <f t="shared" si="13"/>
        <v>142</v>
      </c>
      <c r="F240" s="24">
        <f t="shared" si="14"/>
        <v>64.399092970521536</v>
      </c>
      <c r="G240" s="25">
        <v>41.038626949080857</v>
      </c>
      <c r="H240" s="26">
        <v>2.1887920096056965</v>
      </c>
      <c r="I240" s="27">
        <v>37.133917045193883</v>
      </c>
      <c r="J240" s="28">
        <v>0.36</v>
      </c>
      <c r="K240" s="29" t="s">
        <v>16</v>
      </c>
      <c r="L240" s="30">
        <f t="shared" si="12"/>
        <v>0.57846497336462044</v>
      </c>
      <c r="M240" s="30">
        <f t="shared" si="15"/>
        <v>9.514261268195072E-2</v>
      </c>
      <c r="N240" t="s">
        <v>16</v>
      </c>
    </row>
    <row r="241" spans="1:14" x14ac:dyDescent="0.2">
      <c r="A241" s="21">
        <v>40468</v>
      </c>
      <c r="B241">
        <v>6</v>
      </c>
      <c r="C241">
        <v>142</v>
      </c>
      <c r="D241" s="22">
        <v>0</v>
      </c>
      <c r="E241" s="23">
        <f t="shared" si="13"/>
        <v>142</v>
      </c>
      <c r="F241" s="24">
        <f t="shared" si="14"/>
        <v>64.399092970521536</v>
      </c>
      <c r="G241" s="25">
        <v>41.038626949080857</v>
      </c>
      <c r="H241" s="26">
        <v>2.1887920096056965</v>
      </c>
      <c r="I241" s="27">
        <v>37.133917045193883</v>
      </c>
      <c r="J241" s="28">
        <v>0.36</v>
      </c>
      <c r="K241" s="29" t="s">
        <v>16</v>
      </c>
      <c r="L241" s="30">
        <f t="shared" si="12"/>
        <v>0.57846497336462044</v>
      </c>
      <c r="M241" s="30">
        <f t="shared" si="15"/>
        <v>9.514261268195072E-2</v>
      </c>
      <c r="N241" t="s">
        <v>16</v>
      </c>
    </row>
    <row r="242" spans="1:14" x14ac:dyDescent="0.2">
      <c r="A242" s="21">
        <v>40468</v>
      </c>
      <c r="B242">
        <v>7</v>
      </c>
      <c r="C242">
        <v>142</v>
      </c>
      <c r="D242" s="22">
        <v>0</v>
      </c>
      <c r="E242" s="23">
        <f t="shared" si="13"/>
        <v>142</v>
      </c>
      <c r="F242" s="24">
        <f t="shared" si="14"/>
        <v>64.399092970521536</v>
      </c>
      <c r="G242" s="25">
        <v>41.038626949080857</v>
      </c>
      <c r="H242" s="26">
        <v>2.1887920096056965</v>
      </c>
      <c r="I242" s="27">
        <v>37.133917045193883</v>
      </c>
      <c r="J242" s="28">
        <v>0.36</v>
      </c>
      <c r="K242" s="29" t="s">
        <v>16</v>
      </c>
      <c r="L242" s="30">
        <f t="shared" si="12"/>
        <v>0.57846497336462044</v>
      </c>
      <c r="M242" s="30">
        <f t="shared" si="15"/>
        <v>9.514261268195072E-2</v>
      </c>
      <c r="N242" t="s">
        <v>16</v>
      </c>
    </row>
    <row r="243" spans="1:14" x14ac:dyDescent="0.2">
      <c r="A243" s="21">
        <v>40468</v>
      </c>
      <c r="B243">
        <v>8</v>
      </c>
      <c r="C243">
        <v>142</v>
      </c>
      <c r="D243" s="22">
        <v>0</v>
      </c>
      <c r="E243" s="23">
        <f t="shared" si="13"/>
        <v>142</v>
      </c>
      <c r="F243" s="24">
        <f t="shared" si="14"/>
        <v>64.399092970521536</v>
      </c>
      <c r="G243" s="25">
        <v>41.038626949080857</v>
      </c>
      <c r="H243" s="26">
        <v>2.1887920096056965</v>
      </c>
      <c r="I243" s="27">
        <v>37.133917045193883</v>
      </c>
      <c r="J243" s="28">
        <v>0.36</v>
      </c>
      <c r="K243" s="29" t="s">
        <v>16</v>
      </c>
      <c r="L243" s="30">
        <f t="shared" si="12"/>
        <v>0.57846497336462044</v>
      </c>
      <c r="M243" s="30">
        <f t="shared" si="15"/>
        <v>9.514261268195072E-2</v>
      </c>
      <c r="N243" t="s">
        <v>16</v>
      </c>
    </row>
    <row r="244" spans="1:14" x14ac:dyDescent="0.2">
      <c r="A244" s="21">
        <v>40468</v>
      </c>
      <c r="B244">
        <v>9</v>
      </c>
      <c r="C244">
        <v>142</v>
      </c>
      <c r="D244" s="22">
        <v>0</v>
      </c>
      <c r="E244" s="23">
        <f t="shared" si="13"/>
        <v>142</v>
      </c>
      <c r="F244" s="24">
        <f t="shared" si="14"/>
        <v>64.399092970521536</v>
      </c>
      <c r="G244" s="25">
        <v>41.038626949080857</v>
      </c>
      <c r="H244" s="26">
        <v>2.1887920096056965</v>
      </c>
      <c r="I244" s="27">
        <v>37.133917045193883</v>
      </c>
      <c r="J244" s="28">
        <v>0.36</v>
      </c>
      <c r="K244" s="29" t="s">
        <v>16</v>
      </c>
      <c r="L244" s="30">
        <f t="shared" si="12"/>
        <v>0.57846497336462044</v>
      </c>
      <c r="M244" s="30">
        <f t="shared" si="15"/>
        <v>9.514261268195072E-2</v>
      </c>
      <c r="N244" t="s">
        <v>16</v>
      </c>
    </row>
    <row r="245" spans="1:14" x14ac:dyDescent="0.2">
      <c r="A245" s="21">
        <v>40469</v>
      </c>
      <c r="B245">
        <v>1</v>
      </c>
      <c r="C245">
        <v>142</v>
      </c>
      <c r="D245" s="22">
        <v>0</v>
      </c>
      <c r="E245" s="23">
        <f t="shared" si="13"/>
        <v>142</v>
      </c>
      <c r="F245" s="24">
        <f t="shared" si="14"/>
        <v>64.399092970521536</v>
      </c>
      <c r="G245" s="25">
        <v>41.772890256162633</v>
      </c>
      <c r="H245" s="26">
        <v>2.1672783266464282</v>
      </c>
      <c r="I245" s="27">
        <v>41.869280389037485</v>
      </c>
      <c r="J245" s="28">
        <v>0.36</v>
      </c>
      <c r="K245" s="29" t="s">
        <v>16</v>
      </c>
      <c r="L245" s="30">
        <f t="shared" si="12"/>
        <v>0.583027397573046</v>
      </c>
      <c r="M245" s="30">
        <f t="shared" si="15"/>
        <v>9.6844904757144371E-2</v>
      </c>
      <c r="N245" t="s">
        <v>16</v>
      </c>
    </row>
    <row r="246" spans="1:14" x14ac:dyDescent="0.2">
      <c r="A246" s="21">
        <v>40469</v>
      </c>
      <c r="B246">
        <v>2</v>
      </c>
      <c r="C246">
        <v>142</v>
      </c>
      <c r="D246" s="22">
        <v>0</v>
      </c>
      <c r="E246" s="23">
        <f t="shared" si="13"/>
        <v>142</v>
      </c>
      <c r="F246" s="24">
        <f t="shared" si="14"/>
        <v>64.399092970521536</v>
      </c>
      <c r="G246" s="25">
        <v>41.772890256162633</v>
      </c>
      <c r="H246" s="26">
        <v>2.1672783266464282</v>
      </c>
      <c r="I246" s="27">
        <v>41.869280389037485</v>
      </c>
      <c r="J246" s="28">
        <v>0.36</v>
      </c>
      <c r="K246" s="29" t="s">
        <v>16</v>
      </c>
      <c r="L246" s="30">
        <f t="shared" si="12"/>
        <v>0.583027397573046</v>
      </c>
      <c r="M246" s="30">
        <f t="shared" si="15"/>
        <v>9.6844904757144371E-2</v>
      </c>
      <c r="N246" t="s">
        <v>16</v>
      </c>
    </row>
    <row r="247" spans="1:14" x14ac:dyDescent="0.2">
      <c r="A247" s="21">
        <v>40469</v>
      </c>
      <c r="B247">
        <v>3</v>
      </c>
      <c r="C247">
        <v>142</v>
      </c>
      <c r="D247" s="22">
        <v>0</v>
      </c>
      <c r="E247" s="23">
        <f t="shared" si="13"/>
        <v>142</v>
      </c>
      <c r="F247" s="24">
        <f t="shared" si="14"/>
        <v>64.399092970521536</v>
      </c>
      <c r="G247" s="25">
        <v>41.772890256162633</v>
      </c>
      <c r="H247" s="26">
        <v>2.1672783266464282</v>
      </c>
      <c r="I247" s="27">
        <v>41.869280389037485</v>
      </c>
      <c r="J247" s="28">
        <v>0.36</v>
      </c>
      <c r="K247" s="29" t="s">
        <v>16</v>
      </c>
      <c r="L247" s="30">
        <f t="shared" si="12"/>
        <v>0.583027397573046</v>
      </c>
      <c r="M247" s="30">
        <f t="shared" si="15"/>
        <v>9.6844904757144371E-2</v>
      </c>
      <c r="N247" t="s">
        <v>16</v>
      </c>
    </row>
    <row r="248" spans="1:14" x14ac:dyDescent="0.2">
      <c r="A248" s="21">
        <v>40469</v>
      </c>
      <c r="B248">
        <v>4</v>
      </c>
      <c r="C248">
        <v>142</v>
      </c>
      <c r="D248" s="22">
        <v>0</v>
      </c>
      <c r="E248" s="23">
        <f t="shared" si="13"/>
        <v>142</v>
      </c>
      <c r="F248" s="24">
        <f t="shared" si="14"/>
        <v>64.399092970521536</v>
      </c>
      <c r="G248" s="25">
        <v>41.772890256162633</v>
      </c>
      <c r="H248" s="26">
        <v>2.1672783266464282</v>
      </c>
      <c r="I248" s="27">
        <v>41.869280389037485</v>
      </c>
      <c r="J248" s="28">
        <v>0.36</v>
      </c>
      <c r="K248" s="29" t="s">
        <v>16</v>
      </c>
      <c r="L248" s="30">
        <f t="shared" si="12"/>
        <v>0.583027397573046</v>
      </c>
      <c r="M248" s="30">
        <f t="shared" si="15"/>
        <v>9.6844904757144371E-2</v>
      </c>
      <c r="N248" t="s">
        <v>16</v>
      </c>
    </row>
    <row r="249" spans="1:14" x14ac:dyDescent="0.2">
      <c r="A249" s="21">
        <v>40469</v>
      </c>
      <c r="B249">
        <v>5</v>
      </c>
      <c r="C249">
        <v>142</v>
      </c>
      <c r="D249" s="22">
        <v>0</v>
      </c>
      <c r="E249" s="23">
        <f t="shared" si="13"/>
        <v>142</v>
      </c>
      <c r="F249" s="24">
        <f t="shared" si="14"/>
        <v>64.399092970521536</v>
      </c>
      <c r="G249" s="25">
        <v>41.772890256162633</v>
      </c>
      <c r="H249" s="26">
        <v>2.1672783266464282</v>
      </c>
      <c r="I249" s="27">
        <v>41.869280389037485</v>
      </c>
      <c r="J249" s="28">
        <v>0.36</v>
      </c>
      <c r="K249" s="29" t="s">
        <v>16</v>
      </c>
      <c r="L249" s="30">
        <f t="shared" si="12"/>
        <v>0.583027397573046</v>
      </c>
      <c r="M249" s="30">
        <f t="shared" si="15"/>
        <v>9.6844904757144371E-2</v>
      </c>
      <c r="N249" t="s">
        <v>16</v>
      </c>
    </row>
    <row r="250" spans="1:14" x14ac:dyDescent="0.2">
      <c r="A250" s="21">
        <v>40469</v>
      </c>
      <c r="B250">
        <v>6</v>
      </c>
      <c r="C250">
        <v>142</v>
      </c>
      <c r="D250" s="22">
        <v>0</v>
      </c>
      <c r="E250" s="23">
        <f t="shared" si="13"/>
        <v>142</v>
      </c>
      <c r="F250" s="24">
        <f t="shared" si="14"/>
        <v>64.399092970521536</v>
      </c>
      <c r="G250" s="25">
        <v>41.772890256162633</v>
      </c>
      <c r="H250" s="26">
        <v>2.1672783266464282</v>
      </c>
      <c r="I250" s="27">
        <v>41.869280389037485</v>
      </c>
      <c r="J250" s="28">
        <v>0.36</v>
      </c>
      <c r="K250" s="29" t="s">
        <v>16</v>
      </c>
      <c r="L250" s="30">
        <f t="shared" si="12"/>
        <v>0.583027397573046</v>
      </c>
      <c r="M250" s="30">
        <f t="shared" si="15"/>
        <v>9.6844904757144371E-2</v>
      </c>
      <c r="N250" t="s">
        <v>16</v>
      </c>
    </row>
    <row r="251" spans="1:14" x14ac:dyDescent="0.2">
      <c r="A251" s="21">
        <v>40469</v>
      </c>
      <c r="B251">
        <v>7</v>
      </c>
      <c r="C251">
        <v>142</v>
      </c>
      <c r="D251" s="22">
        <v>0</v>
      </c>
      <c r="E251" s="23">
        <f t="shared" si="13"/>
        <v>142</v>
      </c>
      <c r="F251" s="24">
        <f t="shared" si="14"/>
        <v>64.399092970521536</v>
      </c>
      <c r="G251" s="25">
        <v>41.772890256162633</v>
      </c>
      <c r="H251" s="26">
        <v>2.1672783266464282</v>
      </c>
      <c r="I251" s="27">
        <v>41.869280389037485</v>
      </c>
      <c r="J251" s="28">
        <v>0.36</v>
      </c>
      <c r="K251" s="29" t="s">
        <v>16</v>
      </c>
      <c r="L251" s="30">
        <f t="shared" si="12"/>
        <v>0.583027397573046</v>
      </c>
      <c r="M251" s="30">
        <f t="shared" si="15"/>
        <v>9.6844904757144371E-2</v>
      </c>
      <c r="N251" t="s">
        <v>16</v>
      </c>
    </row>
    <row r="252" spans="1:14" x14ac:dyDescent="0.2">
      <c r="A252" s="21">
        <v>40469</v>
      </c>
      <c r="B252">
        <v>8</v>
      </c>
      <c r="C252">
        <v>142</v>
      </c>
      <c r="D252" s="22">
        <v>0</v>
      </c>
      <c r="E252" s="23">
        <f t="shared" si="13"/>
        <v>142</v>
      </c>
      <c r="F252" s="24">
        <f t="shared" si="14"/>
        <v>64.399092970521536</v>
      </c>
      <c r="G252" s="25">
        <v>41.772890256162633</v>
      </c>
      <c r="H252" s="26">
        <v>2.1672783266464282</v>
      </c>
      <c r="I252" s="27">
        <v>41.869280389037485</v>
      </c>
      <c r="J252" s="28">
        <v>0.36</v>
      </c>
      <c r="K252" s="29" t="s">
        <v>16</v>
      </c>
      <c r="L252" s="30">
        <f t="shared" si="12"/>
        <v>0.583027397573046</v>
      </c>
      <c r="M252" s="30">
        <f t="shared" si="15"/>
        <v>9.6844904757144371E-2</v>
      </c>
      <c r="N252" t="s">
        <v>16</v>
      </c>
    </row>
    <row r="253" spans="1:14" x14ac:dyDescent="0.2">
      <c r="A253" s="21">
        <v>40469</v>
      </c>
      <c r="B253">
        <v>9</v>
      </c>
      <c r="C253">
        <v>142</v>
      </c>
      <c r="D253" s="22">
        <v>0</v>
      </c>
      <c r="E253" s="23">
        <f t="shared" si="13"/>
        <v>142</v>
      </c>
      <c r="F253" s="24">
        <f t="shared" si="14"/>
        <v>64.399092970521536</v>
      </c>
      <c r="G253" s="25">
        <v>41.772890256162633</v>
      </c>
      <c r="H253" s="26">
        <v>2.1672783266464282</v>
      </c>
      <c r="I253" s="27">
        <v>41.869280389037485</v>
      </c>
      <c r="J253" s="28">
        <v>0.36</v>
      </c>
      <c r="K253" s="29" t="s">
        <v>16</v>
      </c>
      <c r="L253" s="30">
        <f t="shared" si="12"/>
        <v>0.583027397573046</v>
      </c>
      <c r="M253" s="30">
        <f t="shared" si="15"/>
        <v>9.6844904757144371E-2</v>
      </c>
      <c r="N253" t="s">
        <v>16</v>
      </c>
    </row>
    <row r="254" spans="1:14" x14ac:dyDescent="0.2">
      <c r="A254" s="21">
        <v>40470</v>
      </c>
      <c r="B254">
        <v>1</v>
      </c>
      <c r="C254">
        <v>142</v>
      </c>
      <c r="D254" s="22">
        <v>0</v>
      </c>
      <c r="E254" s="23">
        <f t="shared" si="13"/>
        <v>142</v>
      </c>
      <c r="F254" s="24">
        <f t="shared" si="14"/>
        <v>64.399092970521536</v>
      </c>
      <c r="G254" s="25">
        <v>42.295004068125721</v>
      </c>
      <c r="H254" s="26">
        <v>2.340932783930286</v>
      </c>
      <c r="I254" s="27">
        <v>39.241505464476163</v>
      </c>
      <c r="J254" s="28">
        <v>0.36</v>
      </c>
      <c r="K254" s="29" t="s">
        <v>16</v>
      </c>
      <c r="L254" s="30">
        <f t="shared" si="12"/>
        <v>0.63761388435259514</v>
      </c>
      <c r="M254" s="30">
        <f t="shared" si="15"/>
        <v>9.8055356370185323E-2</v>
      </c>
      <c r="N254" t="s">
        <v>16</v>
      </c>
    </row>
    <row r="255" spans="1:14" x14ac:dyDescent="0.2">
      <c r="A255" s="21">
        <v>40470</v>
      </c>
      <c r="B255">
        <v>2</v>
      </c>
      <c r="C255">
        <v>142</v>
      </c>
      <c r="D255" s="22">
        <v>0</v>
      </c>
      <c r="E255" s="23">
        <f t="shared" si="13"/>
        <v>142</v>
      </c>
      <c r="F255" s="24">
        <f t="shared" si="14"/>
        <v>64.399092970521536</v>
      </c>
      <c r="G255" s="25">
        <v>42.295004068125721</v>
      </c>
      <c r="H255" s="26">
        <v>2.340932783930286</v>
      </c>
      <c r="I255" s="27">
        <v>39.241505464476163</v>
      </c>
      <c r="J255" s="28">
        <v>0.36</v>
      </c>
      <c r="K255" s="29" t="s">
        <v>16</v>
      </c>
      <c r="L255" s="30">
        <f t="shared" si="12"/>
        <v>0.63761388435259514</v>
      </c>
      <c r="M255" s="30">
        <f t="shared" si="15"/>
        <v>9.8055356370185323E-2</v>
      </c>
      <c r="N255" t="s">
        <v>16</v>
      </c>
    </row>
    <row r="256" spans="1:14" x14ac:dyDescent="0.2">
      <c r="A256" s="21">
        <v>40470</v>
      </c>
      <c r="B256">
        <v>3</v>
      </c>
      <c r="C256">
        <v>142</v>
      </c>
      <c r="D256" s="22">
        <v>0</v>
      </c>
      <c r="E256" s="23">
        <f t="shared" si="13"/>
        <v>142</v>
      </c>
      <c r="F256" s="24">
        <f t="shared" si="14"/>
        <v>64.399092970521536</v>
      </c>
      <c r="G256" s="25">
        <v>42.295004068125721</v>
      </c>
      <c r="H256" s="26">
        <v>2.340932783930286</v>
      </c>
      <c r="I256" s="27">
        <v>39.241505464476163</v>
      </c>
      <c r="J256" s="28">
        <v>0.36</v>
      </c>
      <c r="K256" s="29" t="s">
        <v>16</v>
      </c>
      <c r="L256" s="30">
        <f t="shared" si="12"/>
        <v>0.63761388435259514</v>
      </c>
      <c r="M256" s="30">
        <f t="shared" si="15"/>
        <v>9.8055356370185323E-2</v>
      </c>
      <c r="N256" t="s">
        <v>16</v>
      </c>
    </row>
    <row r="257" spans="1:14" x14ac:dyDescent="0.2">
      <c r="A257" s="21">
        <v>40470</v>
      </c>
      <c r="B257">
        <v>4</v>
      </c>
      <c r="C257">
        <v>142</v>
      </c>
      <c r="D257" s="22">
        <v>0</v>
      </c>
      <c r="E257" s="23">
        <f t="shared" si="13"/>
        <v>142</v>
      </c>
      <c r="F257" s="24">
        <f t="shared" si="14"/>
        <v>64.399092970521536</v>
      </c>
      <c r="G257" s="25">
        <v>42.295004068125721</v>
      </c>
      <c r="H257" s="26">
        <v>2.340932783930286</v>
      </c>
      <c r="I257" s="27">
        <v>39.241505464476163</v>
      </c>
      <c r="J257" s="28">
        <v>0.36</v>
      </c>
      <c r="K257" s="29" t="s">
        <v>16</v>
      </c>
      <c r="L257" s="30">
        <f t="shared" si="12"/>
        <v>0.63761388435259514</v>
      </c>
      <c r="M257" s="30">
        <f t="shared" si="15"/>
        <v>9.8055356370185323E-2</v>
      </c>
      <c r="N257" t="s">
        <v>16</v>
      </c>
    </row>
    <row r="258" spans="1:14" x14ac:dyDescent="0.2">
      <c r="A258" s="21">
        <v>40470</v>
      </c>
      <c r="B258">
        <v>5</v>
      </c>
      <c r="C258">
        <v>142</v>
      </c>
      <c r="D258" s="22">
        <v>0</v>
      </c>
      <c r="E258" s="23">
        <f t="shared" si="13"/>
        <v>142</v>
      </c>
      <c r="F258" s="24">
        <f t="shared" si="14"/>
        <v>64.399092970521536</v>
      </c>
      <c r="G258" s="25">
        <v>42.295004068125721</v>
      </c>
      <c r="H258" s="26">
        <v>2.340932783930286</v>
      </c>
      <c r="I258" s="27">
        <v>39.241505464476163</v>
      </c>
      <c r="J258" s="28">
        <v>0.36</v>
      </c>
      <c r="K258" s="29" t="s">
        <v>16</v>
      </c>
      <c r="L258" s="30">
        <f t="shared" ref="L258:L321" si="16">F258*(G258/100)*(H258/100)</f>
        <v>0.63761388435259514</v>
      </c>
      <c r="M258" s="30">
        <f t="shared" si="15"/>
        <v>9.8055356370185323E-2</v>
      </c>
      <c r="N258" t="s">
        <v>16</v>
      </c>
    </row>
    <row r="259" spans="1:14" x14ac:dyDescent="0.2">
      <c r="A259" s="21">
        <v>40470</v>
      </c>
      <c r="B259">
        <v>6</v>
      </c>
      <c r="C259">
        <v>142</v>
      </c>
      <c r="D259" s="22">
        <v>0</v>
      </c>
      <c r="E259" s="23">
        <f t="shared" ref="E259:E307" si="17">C259-D259</f>
        <v>142</v>
      </c>
      <c r="F259" s="24">
        <f t="shared" ref="F259:F322" si="18">E259/2.205</f>
        <v>64.399092970521536</v>
      </c>
      <c r="G259" s="25">
        <v>42.295004068125721</v>
      </c>
      <c r="H259" s="26">
        <v>2.340932783930286</v>
      </c>
      <c r="I259" s="27">
        <v>39.241505464476163</v>
      </c>
      <c r="J259" s="28">
        <v>0.36</v>
      </c>
      <c r="K259" s="29" t="s">
        <v>16</v>
      </c>
      <c r="L259" s="30">
        <f t="shared" si="16"/>
        <v>0.63761388435259514</v>
      </c>
      <c r="M259" s="30">
        <f t="shared" ref="M259:M322" si="19">F259*(G259/100)*(J259/100)</f>
        <v>9.8055356370185323E-2</v>
      </c>
      <c r="N259" t="s">
        <v>16</v>
      </c>
    </row>
    <row r="260" spans="1:14" x14ac:dyDescent="0.2">
      <c r="A260" s="21">
        <v>40470</v>
      </c>
      <c r="B260">
        <v>7</v>
      </c>
      <c r="C260">
        <v>142</v>
      </c>
      <c r="D260" s="22">
        <v>0</v>
      </c>
      <c r="E260" s="23">
        <f t="shared" si="17"/>
        <v>142</v>
      </c>
      <c r="F260" s="24">
        <f t="shared" si="18"/>
        <v>64.399092970521536</v>
      </c>
      <c r="G260" s="25">
        <v>42.295004068125721</v>
      </c>
      <c r="H260" s="26">
        <v>2.340932783930286</v>
      </c>
      <c r="I260" s="27">
        <v>39.241505464476163</v>
      </c>
      <c r="J260" s="28">
        <v>0.36</v>
      </c>
      <c r="K260" s="29" t="s">
        <v>16</v>
      </c>
      <c r="L260" s="30">
        <f t="shared" si="16"/>
        <v>0.63761388435259514</v>
      </c>
      <c r="M260" s="30">
        <f t="shared" si="19"/>
        <v>9.8055356370185323E-2</v>
      </c>
      <c r="N260" t="s">
        <v>16</v>
      </c>
    </row>
    <row r="261" spans="1:14" x14ac:dyDescent="0.2">
      <c r="A261" s="21">
        <v>40470</v>
      </c>
      <c r="B261">
        <v>8</v>
      </c>
      <c r="C261">
        <v>142</v>
      </c>
      <c r="D261" s="22">
        <v>0</v>
      </c>
      <c r="E261" s="23">
        <f t="shared" si="17"/>
        <v>142</v>
      </c>
      <c r="F261" s="24">
        <f t="shared" si="18"/>
        <v>64.399092970521536</v>
      </c>
      <c r="G261" s="25">
        <v>42.295004068125721</v>
      </c>
      <c r="H261" s="26">
        <v>2.340932783930286</v>
      </c>
      <c r="I261" s="27">
        <v>39.241505464476163</v>
      </c>
      <c r="J261" s="28">
        <v>0.36</v>
      </c>
      <c r="K261" s="29" t="s">
        <v>16</v>
      </c>
      <c r="L261" s="30">
        <f t="shared" si="16"/>
        <v>0.63761388435259514</v>
      </c>
      <c r="M261" s="30">
        <f t="shared" si="19"/>
        <v>9.8055356370185323E-2</v>
      </c>
      <c r="N261" t="s">
        <v>16</v>
      </c>
    </row>
    <row r="262" spans="1:14" x14ac:dyDescent="0.2">
      <c r="A262" s="21">
        <v>40470</v>
      </c>
      <c r="B262">
        <v>9</v>
      </c>
      <c r="C262">
        <v>142</v>
      </c>
      <c r="D262" s="22">
        <v>0</v>
      </c>
      <c r="E262" s="23">
        <f t="shared" si="17"/>
        <v>142</v>
      </c>
      <c r="F262" s="24">
        <f t="shared" si="18"/>
        <v>64.399092970521536</v>
      </c>
      <c r="G262" s="25">
        <v>42.295004068125721</v>
      </c>
      <c r="H262" s="26">
        <v>2.340932783930286</v>
      </c>
      <c r="I262" s="27">
        <v>39.241505464476163</v>
      </c>
      <c r="J262" s="28">
        <v>0.36</v>
      </c>
      <c r="K262" s="29" t="s">
        <v>16</v>
      </c>
      <c r="L262" s="30">
        <f t="shared" si="16"/>
        <v>0.63761388435259514</v>
      </c>
      <c r="M262" s="30">
        <f t="shared" si="19"/>
        <v>9.8055356370185323E-2</v>
      </c>
      <c r="N262" t="s">
        <v>16</v>
      </c>
    </row>
    <row r="263" spans="1:14" x14ac:dyDescent="0.2">
      <c r="A263" s="21">
        <v>40471</v>
      </c>
      <c r="B263">
        <v>1</v>
      </c>
      <c r="C263">
        <v>142</v>
      </c>
      <c r="D263" s="22">
        <v>0</v>
      </c>
      <c r="E263" s="23">
        <f t="shared" si="17"/>
        <v>142</v>
      </c>
      <c r="F263" s="24">
        <f t="shared" si="18"/>
        <v>64.399092970521536</v>
      </c>
      <c r="G263" s="25">
        <v>39.484316439479528</v>
      </c>
      <c r="H263" s="26">
        <v>2.3086556848852919</v>
      </c>
      <c r="I263" s="27">
        <v>41.024972051216238</v>
      </c>
      <c r="J263" s="28">
        <v>0.36</v>
      </c>
      <c r="K263" s="29" t="s">
        <v>16</v>
      </c>
      <c r="L263" s="30">
        <f t="shared" si="16"/>
        <v>0.58703438589014134</v>
      </c>
      <c r="M263" s="30">
        <f t="shared" si="19"/>
        <v>9.1539149949487225E-2</v>
      </c>
      <c r="N263" t="s">
        <v>16</v>
      </c>
    </row>
    <row r="264" spans="1:14" x14ac:dyDescent="0.2">
      <c r="A264" s="21">
        <v>40471</v>
      </c>
      <c r="B264">
        <v>2</v>
      </c>
      <c r="C264">
        <v>142</v>
      </c>
      <c r="D264" s="22">
        <v>0</v>
      </c>
      <c r="E264" s="23">
        <f t="shared" si="17"/>
        <v>142</v>
      </c>
      <c r="F264" s="24">
        <f t="shared" si="18"/>
        <v>64.399092970521536</v>
      </c>
      <c r="G264" s="25">
        <v>39.484316439479528</v>
      </c>
      <c r="H264" s="26">
        <v>2.3086556848852919</v>
      </c>
      <c r="I264" s="27">
        <v>41.024972051216238</v>
      </c>
      <c r="J264" s="28">
        <v>0.36</v>
      </c>
      <c r="K264" s="29" t="s">
        <v>16</v>
      </c>
      <c r="L264" s="30">
        <f t="shared" si="16"/>
        <v>0.58703438589014134</v>
      </c>
      <c r="M264" s="30">
        <f t="shared" si="19"/>
        <v>9.1539149949487225E-2</v>
      </c>
      <c r="N264" t="s">
        <v>16</v>
      </c>
    </row>
    <row r="265" spans="1:14" x14ac:dyDescent="0.2">
      <c r="A265" s="21">
        <v>40471</v>
      </c>
      <c r="B265">
        <v>3</v>
      </c>
      <c r="C265">
        <v>142</v>
      </c>
      <c r="D265" s="22">
        <v>0</v>
      </c>
      <c r="E265" s="23">
        <f t="shared" si="17"/>
        <v>142</v>
      </c>
      <c r="F265" s="24">
        <f t="shared" si="18"/>
        <v>64.399092970521536</v>
      </c>
      <c r="G265" s="25">
        <v>39.484316439479528</v>
      </c>
      <c r="H265" s="26">
        <v>2.3086556848852919</v>
      </c>
      <c r="I265" s="27">
        <v>41.024972051216238</v>
      </c>
      <c r="J265" s="28">
        <v>0.36</v>
      </c>
      <c r="K265" s="29" t="s">
        <v>16</v>
      </c>
      <c r="L265" s="30">
        <f t="shared" si="16"/>
        <v>0.58703438589014134</v>
      </c>
      <c r="M265" s="30">
        <f t="shared" si="19"/>
        <v>9.1539149949487225E-2</v>
      </c>
      <c r="N265" t="s">
        <v>16</v>
      </c>
    </row>
    <row r="266" spans="1:14" x14ac:dyDescent="0.2">
      <c r="A266" s="21">
        <v>40471</v>
      </c>
      <c r="B266">
        <v>4</v>
      </c>
      <c r="C266">
        <v>142</v>
      </c>
      <c r="D266" s="22">
        <v>0</v>
      </c>
      <c r="E266" s="23">
        <f t="shared" si="17"/>
        <v>142</v>
      </c>
      <c r="F266" s="24">
        <f t="shared" si="18"/>
        <v>64.399092970521536</v>
      </c>
      <c r="G266" s="25">
        <v>39.484316439479528</v>
      </c>
      <c r="H266" s="26">
        <v>2.3086556848852919</v>
      </c>
      <c r="I266" s="27">
        <v>41.024972051216238</v>
      </c>
      <c r="J266" s="28">
        <v>0.36</v>
      </c>
      <c r="K266" s="29" t="s">
        <v>16</v>
      </c>
      <c r="L266" s="30">
        <f t="shared" si="16"/>
        <v>0.58703438589014134</v>
      </c>
      <c r="M266" s="30">
        <f t="shared" si="19"/>
        <v>9.1539149949487225E-2</v>
      </c>
      <c r="N266" t="s">
        <v>16</v>
      </c>
    </row>
    <row r="267" spans="1:14" x14ac:dyDescent="0.2">
      <c r="A267" s="21">
        <v>40471</v>
      </c>
      <c r="B267">
        <v>5</v>
      </c>
      <c r="C267">
        <v>142</v>
      </c>
      <c r="D267" s="22">
        <v>0</v>
      </c>
      <c r="E267" s="23">
        <f t="shared" si="17"/>
        <v>142</v>
      </c>
      <c r="F267" s="24">
        <f t="shared" si="18"/>
        <v>64.399092970521536</v>
      </c>
      <c r="G267" s="25">
        <v>39.484316439479528</v>
      </c>
      <c r="H267" s="26">
        <v>2.3086556848852919</v>
      </c>
      <c r="I267" s="27">
        <v>41.024972051216238</v>
      </c>
      <c r="J267" s="28">
        <v>0.36</v>
      </c>
      <c r="K267" s="29" t="s">
        <v>16</v>
      </c>
      <c r="L267" s="30">
        <f t="shared" si="16"/>
        <v>0.58703438589014134</v>
      </c>
      <c r="M267" s="30">
        <f t="shared" si="19"/>
        <v>9.1539149949487225E-2</v>
      </c>
      <c r="N267" t="s">
        <v>16</v>
      </c>
    </row>
    <row r="268" spans="1:14" x14ac:dyDescent="0.2">
      <c r="A268" s="21">
        <v>40471</v>
      </c>
      <c r="B268">
        <v>6</v>
      </c>
      <c r="C268">
        <v>142</v>
      </c>
      <c r="D268" s="22">
        <v>0</v>
      </c>
      <c r="E268" s="23">
        <f t="shared" si="17"/>
        <v>142</v>
      </c>
      <c r="F268" s="24">
        <f t="shared" si="18"/>
        <v>64.399092970521536</v>
      </c>
      <c r="G268" s="25">
        <v>39.484316439479528</v>
      </c>
      <c r="H268" s="26">
        <v>2.3086556848852919</v>
      </c>
      <c r="I268" s="27">
        <v>41.024972051216238</v>
      </c>
      <c r="J268" s="28">
        <v>0.36</v>
      </c>
      <c r="K268" s="29" t="s">
        <v>16</v>
      </c>
      <c r="L268" s="30">
        <f t="shared" si="16"/>
        <v>0.58703438589014134</v>
      </c>
      <c r="M268" s="30">
        <f t="shared" si="19"/>
        <v>9.1539149949487225E-2</v>
      </c>
      <c r="N268" t="s">
        <v>16</v>
      </c>
    </row>
    <row r="269" spans="1:14" x14ac:dyDescent="0.2">
      <c r="A269" s="21">
        <v>40471</v>
      </c>
      <c r="B269">
        <v>7</v>
      </c>
      <c r="C269">
        <v>142</v>
      </c>
      <c r="D269" s="22">
        <v>0</v>
      </c>
      <c r="E269" s="23">
        <f t="shared" si="17"/>
        <v>142</v>
      </c>
      <c r="F269" s="24">
        <f t="shared" si="18"/>
        <v>64.399092970521536</v>
      </c>
      <c r="G269" s="25">
        <v>39.484316439479528</v>
      </c>
      <c r="H269" s="26">
        <v>2.3086556848852919</v>
      </c>
      <c r="I269" s="27">
        <v>41.024972051216238</v>
      </c>
      <c r="J269" s="28">
        <v>0.36</v>
      </c>
      <c r="K269" s="29" t="s">
        <v>16</v>
      </c>
      <c r="L269" s="30">
        <f t="shared" si="16"/>
        <v>0.58703438589014134</v>
      </c>
      <c r="M269" s="30">
        <f t="shared" si="19"/>
        <v>9.1539149949487225E-2</v>
      </c>
      <c r="N269" t="s">
        <v>16</v>
      </c>
    </row>
    <row r="270" spans="1:14" x14ac:dyDescent="0.2">
      <c r="A270" s="21">
        <v>40471</v>
      </c>
      <c r="B270">
        <v>8</v>
      </c>
      <c r="C270">
        <v>142</v>
      </c>
      <c r="D270" s="22">
        <v>0</v>
      </c>
      <c r="E270" s="23">
        <f t="shared" si="17"/>
        <v>142</v>
      </c>
      <c r="F270" s="24">
        <f t="shared" si="18"/>
        <v>64.399092970521536</v>
      </c>
      <c r="G270" s="25">
        <v>39.484316439479528</v>
      </c>
      <c r="H270" s="26">
        <v>2.3086556848852919</v>
      </c>
      <c r="I270" s="27">
        <v>41.024972051216238</v>
      </c>
      <c r="J270" s="28">
        <v>0.36</v>
      </c>
      <c r="K270" s="29" t="s">
        <v>16</v>
      </c>
      <c r="L270" s="30">
        <f t="shared" si="16"/>
        <v>0.58703438589014134</v>
      </c>
      <c r="M270" s="30">
        <f t="shared" si="19"/>
        <v>9.1539149949487225E-2</v>
      </c>
      <c r="N270" t="s">
        <v>16</v>
      </c>
    </row>
    <row r="271" spans="1:14" x14ac:dyDescent="0.2">
      <c r="A271" s="21">
        <v>40471</v>
      </c>
      <c r="B271">
        <v>9</v>
      </c>
      <c r="C271">
        <v>142</v>
      </c>
      <c r="D271" s="22">
        <v>0</v>
      </c>
      <c r="E271" s="23">
        <f t="shared" si="17"/>
        <v>142</v>
      </c>
      <c r="F271" s="24">
        <f t="shared" si="18"/>
        <v>64.399092970521536</v>
      </c>
      <c r="G271" s="25">
        <v>39.484316439479528</v>
      </c>
      <c r="H271" s="26">
        <v>2.3086556848852919</v>
      </c>
      <c r="I271" s="27">
        <v>41.024972051216238</v>
      </c>
      <c r="J271" s="28">
        <v>0.36</v>
      </c>
      <c r="K271" s="29" t="s">
        <v>16</v>
      </c>
      <c r="L271" s="30">
        <f t="shared" si="16"/>
        <v>0.58703438589014134</v>
      </c>
      <c r="M271" s="30">
        <f t="shared" si="19"/>
        <v>9.1539149949487225E-2</v>
      </c>
      <c r="N271" t="s">
        <v>16</v>
      </c>
    </row>
    <row r="272" spans="1:14" x14ac:dyDescent="0.2">
      <c r="A272" s="21">
        <v>40472</v>
      </c>
      <c r="B272">
        <v>1</v>
      </c>
      <c r="C272">
        <v>142</v>
      </c>
      <c r="D272" s="22">
        <v>0</v>
      </c>
      <c r="E272" s="23">
        <f t="shared" si="17"/>
        <v>142</v>
      </c>
      <c r="F272" s="24">
        <f t="shared" si="18"/>
        <v>64.399092970521536</v>
      </c>
      <c r="G272" s="25">
        <v>41.96967123548184</v>
      </c>
      <c r="H272" s="26">
        <v>1.9983856051544351</v>
      </c>
      <c r="I272" s="27">
        <v>40.748538626318961</v>
      </c>
      <c r="J272" s="28">
        <v>0.36</v>
      </c>
      <c r="K272" s="29" t="s">
        <v>16</v>
      </c>
      <c r="L272" s="30">
        <f t="shared" si="16"/>
        <v>0.54012541191416097</v>
      </c>
      <c r="M272" s="30">
        <f t="shared" si="19"/>
        <v>9.7301115354096676E-2</v>
      </c>
      <c r="N272" t="s">
        <v>16</v>
      </c>
    </row>
    <row r="273" spans="1:14" x14ac:dyDescent="0.2">
      <c r="A273" s="21">
        <v>40472</v>
      </c>
      <c r="B273">
        <v>2</v>
      </c>
      <c r="C273">
        <v>142</v>
      </c>
      <c r="D273" s="22">
        <v>0</v>
      </c>
      <c r="E273" s="23">
        <f t="shared" si="17"/>
        <v>142</v>
      </c>
      <c r="F273" s="24">
        <f t="shared" si="18"/>
        <v>64.399092970521536</v>
      </c>
      <c r="G273" s="25">
        <v>41.96967123548184</v>
      </c>
      <c r="H273" s="26">
        <v>1.9983856051544351</v>
      </c>
      <c r="I273" s="27">
        <v>40.748538626318961</v>
      </c>
      <c r="J273" s="28">
        <v>0.36</v>
      </c>
      <c r="K273" s="29" t="s">
        <v>16</v>
      </c>
      <c r="L273" s="30">
        <f t="shared" si="16"/>
        <v>0.54012541191416097</v>
      </c>
      <c r="M273" s="30">
        <f t="shared" si="19"/>
        <v>9.7301115354096676E-2</v>
      </c>
      <c r="N273" t="s">
        <v>16</v>
      </c>
    </row>
    <row r="274" spans="1:14" x14ac:dyDescent="0.2">
      <c r="A274" s="21">
        <v>40472</v>
      </c>
      <c r="B274">
        <v>3</v>
      </c>
      <c r="C274">
        <v>142</v>
      </c>
      <c r="D274" s="22">
        <v>0</v>
      </c>
      <c r="E274" s="23">
        <f t="shared" si="17"/>
        <v>142</v>
      </c>
      <c r="F274" s="24">
        <f t="shared" si="18"/>
        <v>64.399092970521536</v>
      </c>
      <c r="G274" s="25">
        <v>41.96967123548184</v>
      </c>
      <c r="H274" s="26">
        <v>1.9983856051544351</v>
      </c>
      <c r="I274" s="27">
        <v>40.748538626318961</v>
      </c>
      <c r="J274" s="28">
        <v>0.36</v>
      </c>
      <c r="K274" s="29" t="s">
        <v>16</v>
      </c>
      <c r="L274" s="30">
        <f t="shared" si="16"/>
        <v>0.54012541191416097</v>
      </c>
      <c r="M274" s="30">
        <f t="shared" si="19"/>
        <v>9.7301115354096676E-2</v>
      </c>
      <c r="N274" t="s">
        <v>16</v>
      </c>
    </row>
    <row r="275" spans="1:14" x14ac:dyDescent="0.2">
      <c r="A275" s="21">
        <v>40472</v>
      </c>
      <c r="B275">
        <v>4</v>
      </c>
      <c r="C275">
        <v>142</v>
      </c>
      <c r="D275" s="22">
        <v>0</v>
      </c>
      <c r="E275" s="23">
        <f t="shared" si="17"/>
        <v>142</v>
      </c>
      <c r="F275" s="24">
        <f t="shared" si="18"/>
        <v>64.399092970521536</v>
      </c>
      <c r="G275" s="25">
        <v>41.96967123548184</v>
      </c>
      <c r="H275" s="26">
        <v>1.9983856051544351</v>
      </c>
      <c r="I275" s="27">
        <v>40.748538626318961</v>
      </c>
      <c r="J275" s="28">
        <v>0.36</v>
      </c>
      <c r="K275" s="29" t="s">
        <v>16</v>
      </c>
      <c r="L275" s="30">
        <f t="shared" si="16"/>
        <v>0.54012541191416097</v>
      </c>
      <c r="M275" s="30">
        <f t="shared" si="19"/>
        <v>9.7301115354096676E-2</v>
      </c>
      <c r="N275" t="s">
        <v>16</v>
      </c>
    </row>
    <row r="276" spans="1:14" x14ac:dyDescent="0.2">
      <c r="A276" s="21">
        <v>40472</v>
      </c>
      <c r="B276">
        <v>5</v>
      </c>
      <c r="C276">
        <v>142</v>
      </c>
      <c r="D276" s="22">
        <v>0</v>
      </c>
      <c r="E276" s="23">
        <f t="shared" si="17"/>
        <v>142</v>
      </c>
      <c r="F276" s="24">
        <f t="shared" si="18"/>
        <v>64.399092970521536</v>
      </c>
      <c r="G276" s="25">
        <v>41.96967123548184</v>
      </c>
      <c r="H276" s="26">
        <v>1.9983856051544351</v>
      </c>
      <c r="I276" s="27">
        <v>40.748538626318961</v>
      </c>
      <c r="J276" s="28">
        <v>0.36</v>
      </c>
      <c r="K276" s="29" t="s">
        <v>16</v>
      </c>
      <c r="L276" s="30">
        <f t="shared" si="16"/>
        <v>0.54012541191416097</v>
      </c>
      <c r="M276" s="30">
        <f t="shared" si="19"/>
        <v>9.7301115354096676E-2</v>
      </c>
      <c r="N276" t="s">
        <v>16</v>
      </c>
    </row>
    <row r="277" spans="1:14" x14ac:dyDescent="0.2">
      <c r="A277" s="21">
        <v>40472</v>
      </c>
      <c r="B277">
        <v>6</v>
      </c>
      <c r="C277">
        <v>142</v>
      </c>
      <c r="D277" s="22">
        <v>0</v>
      </c>
      <c r="E277" s="23">
        <f t="shared" si="17"/>
        <v>142</v>
      </c>
      <c r="F277" s="24">
        <f t="shared" si="18"/>
        <v>64.399092970521536</v>
      </c>
      <c r="G277" s="25">
        <v>41.96967123548184</v>
      </c>
      <c r="H277" s="26">
        <v>1.9983856051544351</v>
      </c>
      <c r="I277" s="27">
        <v>40.748538626318961</v>
      </c>
      <c r="J277" s="28">
        <v>0.36</v>
      </c>
      <c r="K277" s="29" t="s">
        <v>16</v>
      </c>
      <c r="L277" s="30">
        <f t="shared" si="16"/>
        <v>0.54012541191416097</v>
      </c>
      <c r="M277" s="30">
        <f t="shared" si="19"/>
        <v>9.7301115354096676E-2</v>
      </c>
      <c r="N277" t="s">
        <v>16</v>
      </c>
    </row>
    <row r="278" spans="1:14" x14ac:dyDescent="0.2">
      <c r="A278" s="21">
        <v>40472</v>
      </c>
      <c r="B278">
        <v>7</v>
      </c>
      <c r="C278">
        <v>142</v>
      </c>
      <c r="D278" s="22">
        <v>0</v>
      </c>
      <c r="E278" s="23">
        <f t="shared" si="17"/>
        <v>142</v>
      </c>
      <c r="F278" s="24">
        <f t="shared" si="18"/>
        <v>64.399092970521536</v>
      </c>
      <c r="G278" s="25">
        <v>41.96967123548184</v>
      </c>
      <c r="H278" s="26">
        <v>1.9983856051544351</v>
      </c>
      <c r="I278" s="27">
        <v>40.748538626318961</v>
      </c>
      <c r="J278" s="28">
        <v>0.36</v>
      </c>
      <c r="K278" s="29" t="s">
        <v>16</v>
      </c>
      <c r="L278" s="30">
        <f t="shared" si="16"/>
        <v>0.54012541191416097</v>
      </c>
      <c r="M278" s="30">
        <f t="shared" si="19"/>
        <v>9.7301115354096676E-2</v>
      </c>
      <c r="N278" t="s">
        <v>16</v>
      </c>
    </row>
    <row r="279" spans="1:14" x14ac:dyDescent="0.2">
      <c r="A279" s="21">
        <v>40472</v>
      </c>
      <c r="B279">
        <v>8</v>
      </c>
      <c r="C279">
        <v>142</v>
      </c>
      <c r="D279" s="22">
        <v>0</v>
      </c>
      <c r="E279" s="23">
        <f t="shared" si="17"/>
        <v>142</v>
      </c>
      <c r="F279" s="24">
        <f t="shared" si="18"/>
        <v>64.399092970521536</v>
      </c>
      <c r="G279" s="25">
        <v>41.96967123548184</v>
      </c>
      <c r="H279" s="26">
        <v>1.9983856051544351</v>
      </c>
      <c r="I279" s="27">
        <v>40.748538626318961</v>
      </c>
      <c r="J279" s="28">
        <v>0.36</v>
      </c>
      <c r="K279" s="29" t="s">
        <v>16</v>
      </c>
      <c r="L279" s="30">
        <f t="shared" si="16"/>
        <v>0.54012541191416097</v>
      </c>
      <c r="M279" s="30">
        <f t="shared" si="19"/>
        <v>9.7301115354096676E-2</v>
      </c>
      <c r="N279" t="s">
        <v>16</v>
      </c>
    </row>
    <row r="280" spans="1:14" x14ac:dyDescent="0.2">
      <c r="A280" s="21">
        <v>40472</v>
      </c>
      <c r="B280">
        <v>9</v>
      </c>
      <c r="C280">
        <v>142</v>
      </c>
      <c r="D280" s="22">
        <v>0</v>
      </c>
      <c r="E280" s="23">
        <f t="shared" si="17"/>
        <v>142</v>
      </c>
      <c r="F280" s="24">
        <f t="shared" si="18"/>
        <v>64.399092970521536</v>
      </c>
      <c r="G280" s="25">
        <v>41.96967123548184</v>
      </c>
      <c r="H280" s="26">
        <v>1.9983856051544351</v>
      </c>
      <c r="I280" s="27">
        <v>40.748538626318961</v>
      </c>
      <c r="J280" s="28">
        <v>0.36</v>
      </c>
      <c r="K280" s="29" t="s">
        <v>16</v>
      </c>
      <c r="L280" s="30">
        <f t="shared" si="16"/>
        <v>0.54012541191416097</v>
      </c>
      <c r="M280" s="30">
        <f t="shared" si="19"/>
        <v>9.7301115354096676E-2</v>
      </c>
      <c r="N280" t="s">
        <v>16</v>
      </c>
    </row>
    <row r="281" spans="1:14" x14ac:dyDescent="0.2">
      <c r="A281" s="21">
        <v>40473</v>
      </c>
      <c r="B281">
        <v>1</v>
      </c>
      <c r="C281">
        <v>142</v>
      </c>
      <c r="D281" s="22">
        <v>0</v>
      </c>
      <c r="E281" s="23">
        <f t="shared" si="17"/>
        <v>142</v>
      </c>
      <c r="F281" s="24">
        <f t="shared" si="18"/>
        <v>64.399092970521536</v>
      </c>
      <c r="G281" s="25">
        <v>38.810472612521423</v>
      </c>
      <c r="H281" s="27">
        <v>2.3106697886652356</v>
      </c>
      <c r="I281" s="27">
        <v>41.652250606128945</v>
      </c>
      <c r="J281" s="28">
        <v>0.36</v>
      </c>
      <c r="K281" s="29" t="s">
        <v>16</v>
      </c>
      <c r="L281" s="30">
        <f t="shared" si="16"/>
        <v>0.57751938730337127</v>
      </c>
      <c r="M281" s="30">
        <f t="shared" si="19"/>
        <v>8.9976932424131295E-2</v>
      </c>
      <c r="N281" t="s">
        <v>16</v>
      </c>
    </row>
    <row r="282" spans="1:14" x14ac:dyDescent="0.2">
      <c r="A282" s="21">
        <v>40473</v>
      </c>
      <c r="B282">
        <v>2</v>
      </c>
      <c r="C282">
        <v>142</v>
      </c>
      <c r="D282" s="22">
        <v>0</v>
      </c>
      <c r="E282" s="23">
        <f t="shared" si="17"/>
        <v>142</v>
      </c>
      <c r="F282" s="24">
        <f t="shared" si="18"/>
        <v>64.399092970521536</v>
      </c>
      <c r="G282" s="25">
        <v>38.810472612521423</v>
      </c>
      <c r="H282" s="27">
        <v>2.3106697886652356</v>
      </c>
      <c r="I282" s="27">
        <v>41.652250606128945</v>
      </c>
      <c r="J282" s="28">
        <v>0.36</v>
      </c>
      <c r="K282" s="29" t="s">
        <v>16</v>
      </c>
      <c r="L282" s="30">
        <f t="shared" si="16"/>
        <v>0.57751938730337127</v>
      </c>
      <c r="M282" s="30">
        <f t="shared" si="19"/>
        <v>8.9976932424131295E-2</v>
      </c>
      <c r="N282" t="s">
        <v>16</v>
      </c>
    </row>
    <row r="283" spans="1:14" x14ac:dyDescent="0.2">
      <c r="A283" s="21">
        <v>40473</v>
      </c>
      <c r="B283">
        <v>3</v>
      </c>
      <c r="C283">
        <v>142</v>
      </c>
      <c r="D283" s="22">
        <v>0</v>
      </c>
      <c r="E283" s="23">
        <f t="shared" si="17"/>
        <v>142</v>
      </c>
      <c r="F283" s="24">
        <f t="shared" si="18"/>
        <v>64.399092970521536</v>
      </c>
      <c r="G283" s="25">
        <v>38.810472612521423</v>
      </c>
      <c r="H283" s="27">
        <v>2.3106697886652356</v>
      </c>
      <c r="I283" s="27">
        <v>41.652250606128945</v>
      </c>
      <c r="J283" s="28">
        <v>0.36</v>
      </c>
      <c r="K283" s="29" t="s">
        <v>16</v>
      </c>
      <c r="L283" s="30">
        <f t="shared" si="16"/>
        <v>0.57751938730337127</v>
      </c>
      <c r="M283" s="30">
        <f t="shared" si="19"/>
        <v>8.9976932424131295E-2</v>
      </c>
      <c r="N283" t="s">
        <v>16</v>
      </c>
    </row>
    <row r="284" spans="1:14" x14ac:dyDescent="0.2">
      <c r="A284" s="21">
        <v>40473</v>
      </c>
      <c r="B284">
        <v>4</v>
      </c>
      <c r="C284">
        <v>142</v>
      </c>
      <c r="D284" s="22">
        <v>0</v>
      </c>
      <c r="E284" s="23">
        <f t="shared" si="17"/>
        <v>142</v>
      </c>
      <c r="F284" s="24">
        <f t="shared" si="18"/>
        <v>64.399092970521536</v>
      </c>
      <c r="G284" s="25">
        <v>38.810472612521423</v>
      </c>
      <c r="H284" s="27">
        <v>2.3106697886652356</v>
      </c>
      <c r="I284" s="27">
        <v>41.652250606128945</v>
      </c>
      <c r="J284" s="28">
        <v>0.36</v>
      </c>
      <c r="K284" s="29" t="s">
        <v>16</v>
      </c>
      <c r="L284" s="30">
        <f t="shared" si="16"/>
        <v>0.57751938730337127</v>
      </c>
      <c r="M284" s="30">
        <f t="shared" si="19"/>
        <v>8.9976932424131295E-2</v>
      </c>
      <c r="N284" t="s">
        <v>16</v>
      </c>
    </row>
    <row r="285" spans="1:14" x14ac:dyDescent="0.2">
      <c r="A285" s="21">
        <v>40473</v>
      </c>
      <c r="B285">
        <v>5</v>
      </c>
      <c r="C285">
        <v>142</v>
      </c>
      <c r="D285" s="22">
        <v>0</v>
      </c>
      <c r="E285" s="23">
        <f t="shared" si="17"/>
        <v>142</v>
      </c>
      <c r="F285" s="24">
        <f t="shared" si="18"/>
        <v>64.399092970521536</v>
      </c>
      <c r="G285" s="25">
        <v>38.810472612521423</v>
      </c>
      <c r="H285" s="27">
        <v>2.3106697886652356</v>
      </c>
      <c r="I285" s="27">
        <v>41.652250606128945</v>
      </c>
      <c r="J285" s="28">
        <v>0.36</v>
      </c>
      <c r="K285" s="29" t="s">
        <v>16</v>
      </c>
      <c r="L285" s="30">
        <f t="shared" si="16"/>
        <v>0.57751938730337127</v>
      </c>
      <c r="M285" s="30">
        <f t="shared" si="19"/>
        <v>8.9976932424131295E-2</v>
      </c>
      <c r="N285" t="s">
        <v>16</v>
      </c>
    </row>
    <row r="286" spans="1:14" x14ac:dyDescent="0.2">
      <c r="A286" s="21">
        <v>40473</v>
      </c>
      <c r="B286">
        <v>6</v>
      </c>
      <c r="C286">
        <v>142</v>
      </c>
      <c r="D286" s="22">
        <v>0</v>
      </c>
      <c r="E286" s="23">
        <f t="shared" si="17"/>
        <v>142</v>
      </c>
      <c r="F286" s="24">
        <f t="shared" si="18"/>
        <v>64.399092970521536</v>
      </c>
      <c r="G286" s="25">
        <v>38.810472612521423</v>
      </c>
      <c r="H286" s="27">
        <v>2.3106697886652356</v>
      </c>
      <c r="I286" s="27">
        <v>41.652250606128945</v>
      </c>
      <c r="J286" s="28">
        <v>0.36</v>
      </c>
      <c r="K286" s="29" t="s">
        <v>16</v>
      </c>
      <c r="L286" s="30">
        <f t="shared" si="16"/>
        <v>0.57751938730337127</v>
      </c>
      <c r="M286" s="30">
        <f t="shared" si="19"/>
        <v>8.9976932424131295E-2</v>
      </c>
      <c r="N286" t="s">
        <v>16</v>
      </c>
    </row>
    <row r="287" spans="1:14" x14ac:dyDescent="0.2">
      <c r="A287" s="21">
        <v>40473</v>
      </c>
      <c r="B287">
        <v>7</v>
      </c>
      <c r="C287">
        <v>142</v>
      </c>
      <c r="D287" s="22">
        <v>0</v>
      </c>
      <c r="E287" s="23">
        <f t="shared" si="17"/>
        <v>142</v>
      </c>
      <c r="F287" s="24">
        <f t="shared" si="18"/>
        <v>64.399092970521536</v>
      </c>
      <c r="G287" s="25">
        <v>38.810472612521423</v>
      </c>
      <c r="H287" s="27">
        <v>2.3106697886652356</v>
      </c>
      <c r="I287" s="27">
        <v>41.652250606128945</v>
      </c>
      <c r="J287" s="28">
        <v>0.36</v>
      </c>
      <c r="K287" s="29" t="s">
        <v>16</v>
      </c>
      <c r="L287" s="30">
        <f t="shared" si="16"/>
        <v>0.57751938730337127</v>
      </c>
      <c r="M287" s="30">
        <f t="shared" si="19"/>
        <v>8.9976932424131295E-2</v>
      </c>
      <c r="N287" t="s">
        <v>16</v>
      </c>
    </row>
    <row r="288" spans="1:14" x14ac:dyDescent="0.2">
      <c r="A288" s="21">
        <v>40473</v>
      </c>
      <c r="B288">
        <v>8</v>
      </c>
      <c r="C288">
        <v>142</v>
      </c>
      <c r="D288" s="22">
        <v>0</v>
      </c>
      <c r="E288" s="23">
        <f t="shared" si="17"/>
        <v>142</v>
      </c>
      <c r="F288" s="24">
        <f t="shared" si="18"/>
        <v>64.399092970521536</v>
      </c>
      <c r="G288" s="25">
        <v>38.810472612521423</v>
      </c>
      <c r="H288" s="27">
        <v>2.3106697886652356</v>
      </c>
      <c r="I288" s="27">
        <v>41.652250606128945</v>
      </c>
      <c r="J288" s="28">
        <v>0.36</v>
      </c>
      <c r="K288" s="29" t="s">
        <v>16</v>
      </c>
      <c r="L288" s="30">
        <f t="shared" si="16"/>
        <v>0.57751938730337127</v>
      </c>
      <c r="M288" s="30">
        <f t="shared" si="19"/>
        <v>8.9976932424131295E-2</v>
      </c>
      <c r="N288" t="s">
        <v>16</v>
      </c>
    </row>
    <row r="289" spans="1:14" x14ac:dyDescent="0.2">
      <c r="A289" s="21">
        <v>40473</v>
      </c>
      <c r="B289">
        <v>9</v>
      </c>
      <c r="C289">
        <v>142</v>
      </c>
      <c r="D289" s="22">
        <v>0</v>
      </c>
      <c r="E289" s="23">
        <f t="shared" si="17"/>
        <v>142</v>
      </c>
      <c r="F289" s="24">
        <f t="shared" si="18"/>
        <v>64.399092970521536</v>
      </c>
      <c r="G289" s="25">
        <v>38.810472612521423</v>
      </c>
      <c r="H289" s="27">
        <v>2.3106697886652356</v>
      </c>
      <c r="I289" s="27">
        <v>41.652250606128945</v>
      </c>
      <c r="J289" s="28">
        <v>0.36</v>
      </c>
      <c r="K289" s="29" t="s">
        <v>16</v>
      </c>
      <c r="L289" s="30">
        <f t="shared" si="16"/>
        <v>0.57751938730337127</v>
      </c>
      <c r="M289" s="30">
        <f t="shared" si="19"/>
        <v>8.9976932424131295E-2</v>
      </c>
      <c r="N289" t="s">
        <v>16</v>
      </c>
    </row>
    <row r="290" spans="1:14" x14ac:dyDescent="0.2">
      <c r="A290" s="21">
        <v>40474</v>
      </c>
      <c r="B290">
        <v>1</v>
      </c>
      <c r="C290">
        <v>142</v>
      </c>
      <c r="D290" s="22">
        <v>0</v>
      </c>
      <c r="E290" s="23">
        <f t="shared" si="17"/>
        <v>142</v>
      </c>
      <c r="F290" s="24">
        <f t="shared" si="18"/>
        <v>64.399092970521536</v>
      </c>
      <c r="G290" s="25">
        <v>37.3640402032187</v>
      </c>
      <c r="H290" s="27">
        <v>1.9689157507677058</v>
      </c>
      <c r="I290" s="27">
        <v>41.494119691287352</v>
      </c>
      <c r="J290" s="28">
        <v>0.36</v>
      </c>
      <c r="K290" s="29" t="s">
        <v>16</v>
      </c>
      <c r="L290" s="30">
        <f t="shared" si="16"/>
        <v>0.47376253569695159</v>
      </c>
      <c r="M290" s="30">
        <f t="shared" si="19"/>
        <v>8.6623570756849871E-2</v>
      </c>
      <c r="N290" t="s">
        <v>16</v>
      </c>
    </row>
    <row r="291" spans="1:14" x14ac:dyDescent="0.2">
      <c r="A291" s="21">
        <v>40474</v>
      </c>
      <c r="B291">
        <v>2</v>
      </c>
      <c r="C291">
        <v>142</v>
      </c>
      <c r="D291" s="22">
        <v>0</v>
      </c>
      <c r="E291" s="23">
        <f t="shared" si="17"/>
        <v>142</v>
      </c>
      <c r="F291" s="24">
        <f t="shared" si="18"/>
        <v>64.399092970521536</v>
      </c>
      <c r="G291" s="25">
        <v>37.3640402032187</v>
      </c>
      <c r="H291" s="27">
        <v>1.9689157507677058</v>
      </c>
      <c r="I291" s="27">
        <v>41.494119691287352</v>
      </c>
      <c r="J291" s="28">
        <v>0.36</v>
      </c>
      <c r="K291" s="29" t="s">
        <v>16</v>
      </c>
      <c r="L291" s="30">
        <f t="shared" si="16"/>
        <v>0.47376253569695159</v>
      </c>
      <c r="M291" s="30">
        <f t="shared" si="19"/>
        <v>8.6623570756849871E-2</v>
      </c>
      <c r="N291" t="s">
        <v>16</v>
      </c>
    </row>
    <row r="292" spans="1:14" x14ac:dyDescent="0.2">
      <c r="A292" s="21">
        <v>40474</v>
      </c>
      <c r="B292">
        <v>3</v>
      </c>
      <c r="C292">
        <v>142</v>
      </c>
      <c r="D292" s="22">
        <v>0</v>
      </c>
      <c r="E292" s="23">
        <f t="shared" si="17"/>
        <v>142</v>
      </c>
      <c r="F292" s="24">
        <f t="shared" si="18"/>
        <v>64.399092970521536</v>
      </c>
      <c r="G292" s="25">
        <v>37.3640402032187</v>
      </c>
      <c r="H292" s="27">
        <v>1.9689157507677058</v>
      </c>
      <c r="I292" s="27">
        <v>41.494119691287352</v>
      </c>
      <c r="J292" s="28">
        <v>0.36</v>
      </c>
      <c r="K292" s="29" t="s">
        <v>16</v>
      </c>
      <c r="L292" s="30">
        <f t="shared" si="16"/>
        <v>0.47376253569695159</v>
      </c>
      <c r="M292" s="30">
        <f t="shared" si="19"/>
        <v>8.6623570756849871E-2</v>
      </c>
      <c r="N292" t="s">
        <v>16</v>
      </c>
    </row>
    <row r="293" spans="1:14" x14ac:dyDescent="0.2">
      <c r="A293" s="21">
        <v>40474</v>
      </c>
      <c r="B293">
        <v>4</v>
      </c>
      <c r="C293">
        <v>142</v>
      </c>
      <c r="D293" s="22">
        <v>0</v>
      </c>
      <c r="E293" s="23">
        <f t="shared" si="17"/>
        <v>142</v>
      </c>
      <c r="F293" s="24">
        <f t="shared" si="18"/>
        <v>64.399092970521536</v>
      </c>
      <c r="G293" s="25">
        <v>37.3640402032187</v>
      </c>
      <c r="H293" s="27">
        <v>1.9689157507677058</v>
      </c>
      <c r="I293" s="27">
        <v>41.494119691287352</v>
      </c>
      <c r="J293" s="28">
        <v>0.36</v>
      </c>
      <c r="K293" s="29" t="s">
        <v>16</v>
      </c>
      <c r="L293" s="30">
        <f t="shared" si="16"/>
        <v>0.47376253569695159</v>
      </c>
      <c r="M293" s="30">
        <f t="shared" si="19"/>
        <v>8.6623570756849871E-2</v>
      </c>
      <c r="N293" t="s">
        <v>16</v>
      </c>
    </row>
    <row r="294" spans="1:14" x14ac:dyDescent="0.2">
      <c r="A294" s="21">
        <v>40474</v>
      </c>
      <c r="B294">
        <v>5</v>
      </c>
      <c r="C294">
        <v>142</v>
      </c>
      <c r="D294" s="22">
        <v>0</v>
      </c>
      <c r="E294" s="23">
        <f t="shared" si="17"/>
        <v>142</v>
      </c>
      <c r="F294" s="24">
        <f t="shared" si="18"/>
        <v>64.399092970521536</v>
      </c>
      <c r="G294" s="25">
        <v>37.3640402032187</v>
      </c>
      <c r="H294" s="27">
        <v>1.9689157507677058</v>
      </c>
      <c r="I294" s="27">
        <v>41.494119691287352</v>
      </c>
      <c r="J294" s="28">
        <v>0.36</v>
      </c>
      <c r="K294" s="29" t="s">
        <v>16</v>
      </c>
      <c r="L294" s="30">
        <f t="shared" si="16"/>
        <v>0.47376253569695159</v>
      </c>
      <c r="M294" s="30">
        <f t="shared" si="19"/>
        <v>8.6623570756849871E-2</v>
      </c>
      <c r="N294" t="s">
        <v>16</v>
      </c>
    </row>
    <row r="295" spans="1:14" x14ac:dyDescent="0.2">
      <c r="A295" s="21">
        <v>40474</v>
      </c>
      <c r="B295">
        <v>6</v>
      </c>
      <c r="C295">
        <v>142</v>
      </c>
      <c r="D295" s="22">
        <v>0</v>
      </c>
      <c r="E295" s="23">
        <f t="shared" si="17"/>
        <v>142</v>
      </c>
      <c r="F295" s="24">
        <f t="shared" si="18"/>
        <v>64.399092970521536</v>
      </c>
      <c r="G295" s="25">
        <v>37.3640402032187</v>
      </c>
      <c r="H295" s="27">
        <v>1.9689157507677058</v>
      </c>
      <c r="I295" s="27">
        <v>41.494119691287352</v>
      </c>
      <c r="J295" s="28">
        <v>0.36</v>
      </c>
      <c r="K295" s="29" t="s">
        <v>16</v>
      </c>
      <c r="L295" s="30">
        <f t="shared" si="16"/>
        <v>0.47376253569695159</v>
      </c>
      <c r="M295" s="30">
        <f t="shared" si="19"/>
        <v>8.6623570756849871E-2</v>
      </c>
      <c r="N295" t="s">
        <v>16</v>
      </c>
    </row>
    <row r="296" spans="1:14" x14ac:dyDescent="0.2">
      <c r="A296" s="21">
        <v>40474</v>
      </c>
      <c r="B296">
        <v>7</v>
      </c>
      <c r="C296">
        <v>142</v>
      </c>
      <c r="D296" s="22">
        <v>0</v>
      </c>
      <c r="E296" s="23">
        <f t="shared" si="17"/>
        <v>142</v>
      </c>
      <c r="F296" s="24">
        <f t="shared" si="18"/>
        <v>64.399092970521536</v>
      </c>
      <c r="G296" s="25">
        <v>37.3640402032187</v>
      </c>
      <c r="H296" s="27">
        <v>1.9689157507677058</v>
      </c>
      <c r="I296" s="27">
        <v>41.494119691287352</v>
      </c>
      <c r="J296" s="28">
        <v>0.36</v>
      </c>
      <c r="K296" s="29" t="s">
        <v>16</v>
      </c>
      <c r="L296" s="30">
        <f t="shared" si="16"/>
        <v>0.47376253569695159</v>
      </c>
      <c r="M296" s="30">
        <f t="shared" si="19"/>
        <v>8.6623570756849871E-2</v>
      </c>
      <c r="N296" t="s">
        <v>16</v>
      </c>
    </row>
    <row r="297" spans="1:14" x14ac:dyDescent="0.2">
      <c r="A297" s="21">
        <v>40474</v>
      </c>
      <c r="B297">
        <v>8</v>
      </c>
      <c r="C297">
        <v>142</v>
      </c>
      <c r="D297" s="22">
        <v>0</v>
      </c>
      <c r="E297" s="23">
        <f t="shared" si="17"/>
        <v>142</v>
      </c>
      <c r="F297" s="24">
        <f t="shared" si="18"/>
        <v>64.399092970521536</v>
      </c>
      <c r="G297" s="25">
        <v>37.3640402032187</v>
      </c>
      <c r="H297" s="27">
        <v>1.9689157507677058</v>
      </c>
      <c r="I297" s="27">
        <v>41.494119691287352</v>
      </c>
      <c r="J297" s="28">
        <v>0.36</v>
      </c>
      <c r="K297" s="29" t="s">
        <v>16</v>
      </c>
      <c r="L297" s="30">
        <f t="shared" si="16"/>
        <v>0.47376253569695159</v>
      </c>
      <c r="M297" s="30">
        <f t="shared" si="19"/>
        <v>8.6623570756849871E-2</v>
      </c>
      <c r="N297" t="s">
        <v>16</v>
      </c>
    </row>
    <row r="298" spans="1:14" x14ac:dyDescent="0.2">
      <c r="A298" s="21">
        <v>40474</v>
      </c>
      <c r="B298">
        <v>9</v>
      </c>
      <c r="C298">
        <v>142</v>
      </c>
      <c r="D298" s="22">
        <v>0</v>
      </c>
      <c r="E298" s="23">
        <f t="shared" si="17"/>
        <v>142</v>
      </c>
      <c r="F298" s="24">
        <f t="shared" si="18"/>
        <v>64.399092970521536</v>
      </c>
      <c r="G298" s="25">
        <v>37.3640402032187</v>
      </c>
      <c r="H298" s="27">
        <v>1.9689157507677058</v>
      </c>
      <c r="I298" s="27">
        <v>41.494119691287352</v>
      </c>
      <c r="J298" s="28">
        <v>0.36</v>
      </c>
      <c r="K298" s="29" t="s">
        <v>16</v>
      </c>
      <c r="L298" s="30">
        <f t="shared" si="16"/>
        <v>0.47376253569695159</v>
      </c>
      <c r="M298" s="30">
        <f t="shared" si="19"/>
        <v>8.6623570756849871E-2</v>
      </c>
      <c r="N298" t="s">
        <v>16</v>
      </c>
    </row>
    <row r="299" spans="1:14" x14ac:dyDescent="0.2">
      <c r="A299" s="21">
        <v>40475</v>
      </c>
      <c r="B299">
        <v>1</v>
      </c>
      <c r="C299">
        <v>142</v>
      </c>
      <c r="D299" s="22">
        <v>0</v>
      </c>
      <c r="E299" s="23">
        <f t="shared" si="17"/>
        <v>142</v>
      </c>
      <c r="F299" s="24">
        <f t="shared" si="18"/>
        <v>64.399092970521536</v>
      </c>
      <c r="G299" s="25">
        <v>37.183742522764184</v>
      </c>
      <c r="H299" s="27">
        <v>1.7891822566136673</v>
      </c>
      <c r="I299" s="27">
        <v>38.321190406410494</v>
      </c>
      <c r="J299" s="28">
        <v>0.36</v>
      </c>
      <c r="K299" s="29" t="s">
        <v>16</v>
      </c>
      <c r="L299" s="30">
        <f t="shared" si="16"/>
        <v>0.42843745644368947</v>
      </c>
      <c r="M299" s="30">
        <f t="shared" si="19"/>
        <v>8.6205574501755325E-2</v>
      </c>
      <c r="N299" t="s">
        <v>16</v>
      </c>
    </row>
    <row r="300" spans="1:14" x14ac:dyDescent="0.2">
      <c r="A300" s="21">
        <v>40475</v>
      </c>
      <c r="B300">
        <v>2</v>
      </c>
      <c r="C300">
        <v>142</v>
      </c>
      <c r="D300" s="22">
        <v>0</v>
      </c>
      <c r="E300" s="23">
        <f t="shared" si="17"/>
        <v>142</v>
      </c>
      <c r="F300" s="24">
        <f t="shared" si="18"/>
        <v>64.399092970521536</v>
      </c>
      <c r="G300" s="25">
        <v>37.183742522764184</v>
      </c>
      <c r="H300" s="27">
        <v>1.7891822566136673</v>
      </c>
      <c r="I300" s="27">
        <v>38.321190406410494</v>
      </c>
      <c r="J300" s="28">
        <v>0.36</v>
      </c>
      <c r="K300" s="29" t="s">
        <v>16</v>
      </c>
      <c r="L300" s="30">
        <f t="shared" si="16"/>
        <v>0.42843745644368947</v>
      </c>
      <c r="M300" s="30">
        <f t="shared" si="19"/>
        <v>8.6205574501755325E-2</v>
      </c>
      <c r="N300" t="s">
        <v>16</v>
      </c>
    </row>
    <row r="301" spans="1:14" x14ac:dyDescent="0.2">
      <c r="A301" s="21">
        <v>40475</v>
      </c>
      <c r="B301">
        <v>3</v>
      </c>
      <c r="C301">
        <v>142</v>
      </c>
      <c r="D301" s="22">
        <v>0</v>
      </c>
      <c r="E301" s="23">
        <f t="shared" si="17"/>
        <v>142</v>
      </c>
      <c r="F301" s="24">
        <f t="shared" si="18"/>
        <v>64.399092970521536</v>
      </c>
      <c r="G301" s="25">
        <v>37.183742522764184</v>
      </c>
      <c r="H301" s="27">
        <v>1.7891822566136673</v>
      </c>
      <c r="I301" s="27">
        <v>38.321190406410494</v>
      </c>
      <c r="J301" s="28">
        <v>0.36</v>
      </c>
      <c r="K301" s="29" t="s">
        <v>16</v>
      </c>
      <c r="L301" s="30">
        <f t="shared" si="16"/>
        <v>0.42843745644368947</v>
      </c>
      <c r="M301" s="30">
        <f t="shared" si="19"/>
        <v>8.6205574501755325E-2</v>
      </c>
      <c r="N301" t="s">
        <v>16</v>
      </c>
    </row>
    <row r="302" spans="1:14" x14ac:dyDescent="0.2">
      <c r="A302" s="21">
        <v>40475</v>
      </c>
      <c r="B302">
        <v>4</v>
      </c>
      <c r="C302">
        <v>142</v>
      </c>
      <c r="D302" s="22">
        <v>0</v>
      </c>
      <c r="E302" s="23">
        <f t="shared" si="17"/>
        <v>142</v>
      </c>
      <c r="F302" s="24">
        <f t="shared" si="18"/>
        <v>64.399092970521536</v>
      </c>
      <c r="G302" s="25">
        <v>37.183742522764184</v>
      </c>
      <c r="H302" s="27">
        <v>1.7891822566136673</v>
      </c>
      <c r="I302" s="27">
        <v>38.321190406410494</v>
      </c>
      <c r="J302" s="28">
        <v>0.36</v>
      </c>
      <c r="K302" s="29" t="s">
        <v>16</v>
      </c>
      <c r="L302" s="30">
        <f t="shared" si="16"/>
        <v>0.42843745644368947</v>
      </c>
      <c r="M302" s="30">
        <f t="shared" si="19"/>
        <v>8.6205574501755325E-2</v>
      </c>
      <c r="N302" t="s">
        <v>16</v>
      </c>
    </row>
    <row r="303" spans="1:14" x14ac:dyDescent="0.2">
      <c r="A303" s="21">
        <v>40475</v>
      </c>
      <c r="B303">
        <v>5</v>
      </c>
      <c r="C303">
        <v>142</v>
      </c>
      <c r="D303" s="22">
        <v>0</v>
      </c>
      <c r="E303" s="23">
        <f t="shared" si="17"/>
        <v>142</v>
      </c>
      <c r="F303" s="24">
        <f t="shared" si="18"/>
        <v>64.399092970521536</v>
      </c>
      <c r="G303" s="25">
        <v>37.183742522764184</v>
      </c>
      <c r="H303" s="27">
        <v>1.7891822566136673</v>
      </c>
      <c r="I303" s="27">
        <v>38.321190406410494</v>
      </c>
      <c r="J303" s="28">
        <v>0.36</v>
      </c>
      <c r="K303" s="29" t="s">
        <v>16</v>
      </c>
      <c r="L303" s="30">
        <f t="shared" si="16"/>
        <v>0.42843745644368947</v>
      </c>
      <c r="M303" s="30">
        <f t="shared" si="19"/>
        <v>8.6205574501755325E-2</v>
      </c>
      <c r="N303" t="s">
        <v>16</v>
      </c>
    </row>
    <row r="304" spans="1:14" x14ac:dyDescent="0.2">
      <c r="A304" s="21">
        <v>40475</v>
      </c>
      <c r="B304">
        <v>6</v>
      </c>
      <c r="C304">
        <v>142</v>
      </c>
      <c r="D304" s="22">
        <v>0</v>
      </c>
      <c r="E304" s="23">
        <f t="shared" si="17"/>
        <v>142</v>
      </c>
      <c r="F304" s="24">
        <f t="shared" si="18"/>
        <v>64.399092970521536</v>
      </c>
      <c r="G304" s="25">
        <v>37.183742522764184</v>
      </c>
      <c r="H304" s="27">
        <v>1.7891822566136673</v>
      </c>
      <c r="I304" s="27">
        <v>38.321190406410494</v>
      </c>
      <c r="J304" s="28">
        <v>0.36</v>
      </c>
      <c r="K304" s="29" t="s">
        <v>16</v>
      </c>
      <c r="L304" s="30">
        <f t="shared" si="16"/>
        <v>0.42843745644368947</v>
      </c>
      <c r="M304" s="30">
        <f t="shared" si="19"/>
        <v>8.6205574501755325E-2</v>
      </c>
      <c r="N304" t="s">
        <v>16</v>
      </c>
    </row>
    <row r="305" spans="1:14" x14ac:dyDescent="0.2">
      <c r="A305" s="21">
        <v>40475</v>
      </c>
      <c r="B305">
        <v>7</v>
      </c>
      <c r="C305">
        <v>142</v>
      </c>
      <c r="D305" s="22">
        <v>0</v>
      </c>
      <c r="E305" s="23">
        <f t="shared" si="17"/>
        <v>142</v>
      </c>
      <c r="F305" s="24">
        <f t="shared" si="18"/>
        <v>64.399092970521536</v>
      </c>
      <c r="G305" s="25">
        <v>37.183742522764184</v>
      </c>
      <c r="H305" s="27">
        <v>1.7891822566136673</v>
      </c>
      <c r="I305" s="27">
        <v>38.321190406410494</v>
      </c>
      <c r="J305" s="28">
        <v>0.36</v>
      </c>
      <c r="K305" s="29" t="s">
        <v>16</v>
      </c>
      <c r="L305" s="30">
        <f t="shared" si="16"/>
        <v>0.42843745644368947</v>
      </c>
      <c r="M305" s="30">
        <f t="shared" si="19"/>
        <v>8.6205574501755325E-2</v>
      </c>
      <c r="N305" t="s">
        <v>16</v>
      </c>
    </row>
    <row r="306" spans="1:14" x14ac:dyDescent="0.2">
      <c r="A306" s="21">
        <v>40475</v>
      </c>
      <c r="B306">
        <v>8</v>
      </c>
      <c r="C306">
        <v>142</v>
      </c>
      <c r="D306" s="22">
        <v>0</v>
      </c>
      <c r="E306" s="23">
        <f t="shared" si="17"/>
        <v>142</v>
      </c>
      <c r="F306" s="24">
        <f t="shared" si="18"/>
        <v>64.399092970521536</v>
      </c>
      <c r="G306" s="25">
        <v>37.183742522764184</v>
      </c>
      <c r="H306" s="27">
        <v>1.7891822566136673</v>
      </c>
      <c r="I306" s="27">
        <v>38.321190406410494</v>
      </c>
      <c r="J306" s="28">
        <v>0.36</v>
      </c>
      <c r="K306" s="29" t="s">
        <v>16</v>
      </c>
      <c r="L306" s="30">
        <f t="shared" si="16"/>
        <v>0.42843745644368947</v>
      </c>
      <c r="M306" s="30">
        <f t="shared" si="19"/>
        <v>8.6205574501755325E-2</v>
      </c>
      <c r="N306" t="s">
        <v>16</v>
      </c>
    </row>
    <row r="307" spans="1:14" x14ac:dyDescent="0.2">
      <c r="A307" s="21">
        <v>40475</v>
      </c>
      <c r="B307">
        <v>9</v>
      </c>
      <c r="C307">
        <v>142</v>
      </c>
      <c r="D307" s="22">
        <v>0</v>
      </c>
      <c r="E307" s="23">
        <f t="shared" si="17"/>
        <v>142</v>
      </c>
      <c r="F307" s="24">
        <f t="shared" si="18"/>
        <v>64.399092970521536</v>
      </c>
      <c r="G307" s="25">
        <v>37.183742522764184</v>
      </c>
      <c r="H307" s="27">
        <v>1.7891822566136673</v>
      </c>
      <c r="I307" s="27">
        <v>38.321190406410494</v>
      </c>
      <c r="J307" s="28">
        <v>0.36</v>
      </c>
      <c r="K307" s="29" t="s">
        <v>16</v>
      </c>
      <c r="L307" s="30">
        <f t="shared" si="16"/>
        <v>0.42843745644368947</v>
      </c>
      <c r="M307" s="30">
        <f t="shared" si="19"/>
        <v>8.6205574501755325E-2</v>
      </c>
      <c r="N307" t="s">
        <v>16</v>
      </c>
    </row>
    <row r="308" spans="1:14" x14ac:dyDescent="0.2">
      <c r="A308" s="32">
        <v>40687</v>
      </c>
      <c r="B308">
        <v>1</v>
      </c>
      <c r="C308">
        <v>159</v>
      </c>
      <c r="D308" s="33">
        <v>0</v>
      </c>
      <c r="E308" s="23">
        <f>C308-D308</f>
        <v>159</v>
      </c>
      <c r="F308" s="24">
        <f t="shared" si="18"/>
        <v>72.10884353741497</v>
      </c>
      <c r="G308" s="34">
        <v>39.130000000000003</v>
      </c>
      <c r="H308" s="34">
        <v>1.7256</v>
      </c>
      <c r="I308" s="34" t="s">
        <v>16</v>
      </c>
      <c r="J308" s="35">
        <v>0.32</v>
      </c>
      <c r="K308" s="34">
        <v>57</v>
      </c>
      <c r="L308" s="30">
        <f t="shared" si="16"/>
        <v>0.48689858285714294</v>
      </c>
      <c r="M308" s="30">
        <f t="shared" si="19"/>
        <v>9.0291809523809538E-2</v>
      </c>
      <c r="N308" t="s">
        <v>16</v>
      </c>
    </row>
    <row r="309" spans="1:14" x14ac:dyDescent="0.2">
      <c r="A309" s="32">
        <v>40687</v>
      </c>
      <c r="B309">
        <v>2</v>
      </c>
      <c r="C309">
        <v>166</v>
      </c>
      <c r="D309" s="33">
        <v>0</v>
      </c>
      <c r="E309" s="23">
        <f t="shared" ref="E309:E372" si="20">C309-D309</f>
        <v>166</v>
      </c>
      <c r="F309" s="24">
        <f t="shared" si="18"/>
        <v>75.283446712018133</v>
      </c>
      <c r="G309" s="34">
        <v>39.130000000000003</v>
      </c>
      <c r="H309" s="34">
        <v>1.7256</v>
      </c>
      <c r="I309" s="34" t="s">
        <v>16</v>
      </c>
      <c r="J309" s="35">
        <v>0.32</v>
      </c>
      <c r="K309" s="34">
        <v>57</v>
      </c>
      <c r="L309" s="30">
        <f t="shared" si="16"/>
        <v>0.5083343695238095</v>
      </c>
      <c r="M309" s="30">
        <f t="shared" si="19"/>
        <v>9.4266920634920634E-2</v>
      </c>
      <c r="N309" t="s">
        <v>16</v>
      </c>
    </row>
    <row r="310" spans="1:14" x14ac:dyDescent="0.2">
      <c r="A310" s="32">
        <v>40687</v>
      </c>
      <c r="B310">
        <v>3</v>
      </c>
      <c r="C310">
        <v>178</v>
      </c>
      <c r="D310" s="33">
        <v>0</v>
      </c>
      <c r="E310" s="23">
        <f t="shared" si="20"/>
        <v>178</v>
      </c>
      <c r="F310" s="24">
        <f t="shared" si="18"/>
        <v>80.725623582766431</v>
      </c>
      <c r="G310" s="34">
        <v>39.130000000000003</v>
      </c>
      <c r="H310" s="34">
        <v>1.7256</v>
      </c>
      <c r="I310" s="34" t="s">
        <v>16</v>
      </c>
      <c r="J310" s="35">
        <v>0.32</v>
      </c>
      <c r="K310" s="34">
        <v>57</v>
      </c>
      <c r="L310" s="30">
        <f t="shared" si="16"/>
        <v>0.54508143238095241</v>
      </c>
      <c r="M310" s="30">
        <f t="shared" si="19"/>
        <v>0.10108139682539682</v>
      </c>
      <c r="N310" t="s">
        <v>16</v>
      </c>
    </row>
    <row r="311" spans="1:14" x14ac:dyDescent="0.2">
      <c r="A311" s="32">
        <v>40687</v>
      </c>
      <c r="B311">
        <v>4</v>
      </c>
      <c r="C311">
        <v>167</v>
      </c>
      <c r="D311" s="33">
        <v>0</v>
      </c>
      <c r="E311" s="23">
        <f t="shared" si="20"/>
        <v>167</v>
      </c>
      <c r="F311" s="24">
        <f t="shared" si="18"/>
        <v>75.736961451247168</v>
      </c>
      <c r="G311" s="34">
        <v>39.130000000000003</v>
      </c>
      <c r="H311" s="34">
        <v>1.7256</v>
      </c>
      <c r="I311" s="34" t="s">
        <v>16</v>
      </c>
      <c r="J311" s="35">
        <v>0.32</v>
      </c>
      <c r="K311" s="34">
        <v>57</v>
      </c>
      <c r="L311" s="30">
        <f t="shared" si="16"/>
        <v>0.51139662476190484</v>
      </c>
      <c r="M311" s="30">
        <f t="shared" si="19"/>
        <v>9.483479365079367E-2</v>
      </c>
      <c r="N311" t="s">
        <v>16</v>
      </c>
    </row>
    <row r="312" spans="1:14" x14ac:dyDescent="0.2">
      <c r="A312" s="32">
        <v>40687</v>
      </c>
      <c r="B312">
        <v>5</v>
      </c>
      <c r="C312">
        <v>164</v>
      </c>
      <c r="D312" s="33">
        <v>0</v>
      </c>
      <c r="E312" s="23">
        <f t="shared" si="20"/>
        <v>164</v>
      </c>
      <c r="F312" s="24">
        <f t="shared" si="18"/>
        <v>74.37641723356009</v>
      </c>
      <c r="G312" s="34">
        <v>39.130000000000003</v>
      </c>
      <c r="H312" s="34">
        <v>1.7256</v>
      </c>
      <c r="I312" s="34" t="s">
        <v>16</v>
      </c>
      <c r="J312" s="35">
        <v>0.32</v>
      </c>
      <c r="K312" s="34">
        <v>57</v>
      </c>
      <c r="L312" s="30">
        <f t="shared" si="16"/>
        <v>0.50220985904761906</v>
      </c>
      <c r="M312" s="30">
        <f t="shared" si="19"/>
        <v>9.3131174603174618E-2</v>
      </c>
      <c r="N312" t="s">
        <v>16</v>
      </c>
    </row>
    <row r="313" spans="1:14" x14ac:dyDescent="0.2">
      <c r="A313" s="32">
        <v>40687</v>
      </c>
      <c r="B313">
        <v>6</v>
      </c>
      <c r="C313">
        <v>173</v>
      </c>
      <c r="D313" s="33">
        <v>0</v>
      </c>
      <c r="E313" s="23">
        <f t="shared" si="20"/>
        <v>173</v>
      </c>
      <c r="F313" s="24">
        <f t="shared" si="18"/>
        <v>78.458049886621311</v>
      </c>
      <c r="G313" s="34">
        <v>39.130000000000003</v>
      </c>
      <c r="H313" s="34">
        <v>1.7256</v>
      </c>
      <c r="I313" s="34" t="s">
        <v>16</v>
      </c>
      <c r="J313" s="35">
        <v>0.32</v>
      </c>
      <c r="K313" s="34">
        <v>57</v>
      </c>
      <c r="L313" s="30">
        <f t="shared" si="16"/>
        <v>0.52977015619047618</v>
      </c>
      <c r="M313" s="30">
        <f t="shared" si="19"/>
        <v>9.8242031746031758E-2</v>
      </c>
      <c r="N313" t="s">
        <v>16</v>
      </c>
    </row>
    <row r="314" spans="1:14" x14ac:dyDescent="0.2">
      <c r="A314" s="32">
        <v>40687</v>
      </c>
      <c r="B314">
        <v>7</v>
      </c>
      <c r="C314">
        <v>163</v>
      </c>
      <c r="D314" s="33">
        <v>0</v>
      </c>
      <c r="E314" s="23">
        <f t="shared" si="20"/>
        <v>163</v>
      </c>
      <c r="F314" s="24">
        <f t="shared" si="18"/>
        <v>73.922902494331069</v>
      </c>
      <c r="G314" s="34">
        <v>39.130000000000003</v>
      </c>
      <c r="H314" s="34">
        <v>1.7256</v>
      </c>
      <c r="I314" s="34" t="s">
        <v>16</v>
      </c>
      <c r="J314" s="35">
        <v>0.32</v>
      </c>
      <c r="K314" s="34">
        <v>57</v>
      </c>
      <c r="L314" s="30">
        <f t="shared" si="16"/>
        <v>0.49914760380952389</v>
      </c>
      <c r="M314" s="30">
        <f t="shared" si="19"/>
        <v>9.2563301587301611E-2</v>
      </c>
      <c r="N314" t="s">
        <v>16</v>
      </c>
    </row>
    <row r="315" spans="1:14" x14ac:dyDescent="0.2">
      <c r="A315" s="32">
        <v>40687</v>
      </c>
      <c r="B315">
        <v>8</v>
      </c>
      <c r="C315">
        <v>172</v>
      </c>
      <c r="D315" s="33">
        <v>0</v>
      </c>
      <c r="E315" s="23">
        <f t="shared" si="20"/>
        <v>172</v>
      </c>
      <c r="F315" s="24">
        <f t="shared" si="18"/>
        <v>78.004535147392289</v>
      </c>
      <c r="G315" s="34">
        <v>39.130000000000003</v>
      </c>
      <c r="H315" s="34">
        <v>1.7256</v>
      </c>
      <c r="I315" s="34" t="s">
        <v>16</v>
      </c>
      <c r="J315" s="35">
        <v>0.32</v>
      </c>
      <c r="K315" s="34">
        <v>57</v>
      </c>
      <c r="L315" s="30">
        <f t="shared" si="16"/>
        <v>0.52670790095238107</v>
      </c>
      <c r="M315" s="30">
        <f t="shared" si="19"/>
        <v>9.767415873015875E-2</v>
      </c>
      <c r="N315" t="s">
        <v>16</v>
      </c>
    </row>
    <row r="316" spans="1:14" x14ac:dyDescent="0.2">
      <c r="A316" s="32">
        <v>40687</v>
      </c>
      <c r="B316">
        <v>9</v>
      </c>
      <c r="C316">
        <v>161</v>
      </c>
      <c r="D316" s="33">
        <v>0</v>
      </c>
      <c r="E316" s="23">
        <f t="shared" si="20"/>
        <v>161</v>
      </c>
      <c r="F316" s="24">
        <f t="shared" si="18"/>
        <v>73.015873015873012</v>
      </c>
      <c r="G316" s="34">
        <v>39.130000000000003</v>
      </c>
      <c r="H316" s="34">
        <v>1.7256</v>
      </c>
      <c r="I316" s="34" t="s">
        <v>16</v>
      </c>
      <c r="J316" s="35">
        <v>0.32</v>
      </c>
      <c r="K316" s="34">
        <v>57</v>
      </c>
      <c r="L316" s="30">
        <f t="shared" si="16"/>
        <v>0.49302309333333333</v>
      </c>
      <c r="M316" s="30">
        <f t="shared" si="19"/>
        <v>9.1427555555555567E-2</v>
      </c>
      <c r="N316" t="s">
        <v>16</v>
      </c>
    </row>
    <row r="317" spans="1:14" x14ac:dyDescent="0.2">
      <c r="A317" s="32">
        <v>40688</v>
      </c>
      <c r="B317">
        <v>1</v>
      </c>
      <c r="C317">
        <v>176</v>
      </c>
      <c r="D317" s="33">
        <v>0</v>
      </c>
      <c r="E317" s="23">
        <f t="shared" si="20"/>
        <v>176</v>
      </c>
      <c r="F317" s="24">
        <f t="shared" si="18"/>
        <v>79.818594104308389</v>
      </c>
      <c r="G317" s="34">
        <v>42.88</v>
      </c>
      <c r="H317" s="34">
        <v>1.6740999999999999</v>
      </c>
      <c r="I317" s="34" t="s">
        <v>16</v>
      </c>
      <c r="J317" s="35">
        <v>0.32</v>
      </c>
      <c r="K317" s="34">
        <v>54.28</v>
      </c>
      <c r="L317" s="30">
        <f t="shared" si="16"/>
        <v>0.57298103437641723</v>
      </c>
      <c r="M317" s="30">
        <f t="shared" si="19"/>
        <v>0.10952388208616781</v>
      </c>
      <c r="N317" t="s">
        <v>16</v>
      </c>
    </row>
    <row r="318" spans="1:14" x14ac:dyDescent="0.2">
      <c r="A318" s="32">
        <v>40688</v>
      </c>
      <c r="B318">
        <v>2</v>
      </c>
      <c r="C318">
        <v>170</v>
      </c>
      <c r="D318" s="33">
        <v>0</v>
      </c>
      <c r="E318" s="23">
        <f t="shared" si="20"/>
        <v>170</v>
      </c>
      <c r="F318" s="24">
        <f t="shared" si="18"/>
        <v>77.097505668934232</v>
      </c>
      <c r="G318" s="34">
        <v>42.88</v>
      </c>
      <c r="H318" s="34">
        <v>1.6740999999999999</v>
      </c>
      <c r="I318" s="34" t="s">
        <v>16</v>
      </c>
      <c r="J318" s="35">
        <v>0.32</v>
      </c>
      <c r="K318" s="34">
        <v>54.28</v>
      </c>
      <c r="L318" s="30">
        <f t="shared" si="16"/>
        <v>0.55344759002267574</v>
      </c>
      <c r="M318" s="30">
        <f t="shared" si="19"/>
        <v>0.10579011337868481</v>
      </c>
      <c r="N318" t="s">
        <v>16</v>
      </c>
    </row>
    <row r="319" spans="1:14" x14ac:dyDescent="0.2">
      <c r="A319" s="32">
        <v>40688</v>
      </c>
      <c r="B319">
        <v>3</v>
      </c>
      <c r="C319">
        <v>188</v>
      </c>
      <c r="D319" s="33">
        <v>0</v>
      </c>
      <c r="E319" s="23">
        <f t="shared" si="20"/>
        <v>188</v>
      </c>
      <c r="F319" s="24">
        <f t="shared" si="18"/>
        <v>85.260770975056687</v>
      </c>
      <c r="G319" s="34">
        <v>42.88</v>
      </c>
      <c r="H319" s="34">
        <v>1.6740999999999999</v>
      </c>
      <c r="I319" s="34" t="s">
        <v>16</v>
      </c>
      <c r="J319" s="35">
        <v>0.32</v>
      </c>
      <c r="K319" s="34">
        <v>54.28</v>
      </c>
      <c r="L319" s="30">
        <f t="shared" si="16"/>
        <v>0.61204792308390021</v>
      </c>
      <c r="M319" s="30">
        <f t="shared" si="19"/>
        <v>0.11699141950113379</v>
      </c>
      <c r="N319" t="s">
        <v>16</v>
      </c>
    </row>
    <row r="320" spans="1:14" x14ac:dyDescent="0.2">
      <c r="A320" s="32">
        <v>40688</v>
      </c>
      <c r="B320">
        <v>4</v>
      </c>
      <c r="C320">
        <v>147</v>
      </c>
      <c r="D320" s="33">
        <v>0</v>
      </c>
      <c r="E320" s="23">
        <f t="shared" si="20"/>
        <v>147</v>
      </c>
      <c r="F320" s="24">
        <f t="shared" si="18"/>
        <v>66.666666666666671</v>
      </c>
      <c r="G320" s="34">
        <v>42.88</v>
      </c>
      <c r="H320" s="34">
        <v>1.6740999999999999</v>
      </c>
      <c r="I320" s="34" t="s">
        <v>16</v>
      </c>
      <c r="J320" s="35">
        <v>0.32</v>
      </c>
      <c r="K320" s="34">
        <v>54.28</v>
      </c>
      <c r="L320" s="30">
        <f t="shared" si="16"/>
        <v>0.47856938666666671</v>
      </c>
      <c r="M320" s="30">
        <f t="shared" si="19"/>
        <v>9.1477333333333341E-2</v>
      </c>
      <c r="N320" t="s">
        <v>16</v>
      </c>
    </row>
    <row r="321" spans="1:14" x14ac:dyDescent="0.2">
      <c r="A321" s="32">
        <v>40688</v>
      </c>
      <c r="B321">
        <v>5</v>
      </c>
      <c r="C321">
        <v>190</v>
      </c>
      <c r="D321" s="33">
        <v>0</v>
      </c>
      <c r="E321" s="23">
        <f t="shared" si="20"/>
        <v>190</v>
      </c>
      <c r="F321" s="24">
        <f t="shared" si="18"/>
        <v>86.167800453514729</v>
      </c>
      <c r="G321" s="34">
        <v>42.88</v>
      </c>
      <c r="H321" s="34">
        <v>1.6740999999999999</v>
      </c>
      <c r="I321" s="34" t="s">
        <v>16</v>
      </c>
      <c r="J321" s="35">
        <v>0.32</v>
      </c>
      <c r="K321" s="34">
        <v>54.28</v>
      </c>
      <c r="L321" s="30">
        <f t="shared" si="16"/>
        <v>0.61855907120181397</v>
      </c>
      <c r="M321" s="30">
        <f t="shared" si="19"/>
        <v>0.11823600907029477</v>
      </c>
      <c r="N321" t="s">
        <v>16</v>
      </c>
    </row>
    <row r="322" spans="1:14" x14ac:dyDescent="0.2">
      <c r="A322" s="32">
        <v>40688</v>
      </c>
      <c r="B322">
        <v>6</v>
      </c>
      <c r="C322">
        <v>192</v>
      </c>
      <c r="D322" s="33">
        <v>0</v>
      </c>
      <c r="E322" s="23">
        <f t="shared" si="20"/>
        <v>192</v>
      </c>
      <c r="F322" s="24">
        <f t="shared" si="18"/>
        <v>87.074829931972786</v>
      </c>
      <c r="G322" s="34">
        <v>42.88</v>
      </c>
      <c r="H322" s="34">
        <v>1.6740999999999999</v>
      </c>
      <c r="I322" s="34" t="s">
        <v>16</v>
      </c>
      <c r="J322" s="35">
        <v>0.32</v>
      </c>
      <c r="K322" s="34">
        <v>54.28</v>
      </c>
      <c r="L322" s="30">
        <f t="shared" ref="L322:L385" si="21">F322*(G322/100)*(H322/100)</f>
        <v>0.62507021931972784</v>
      </c>
      <c r="M322" s="30">
        <f t="shared" si="19"/>
        <v>0.11948059863945579</v>
      </c>
      <c r="N322" t="s">
        <v>16</v>
      </c>
    </row>
    <row r="323" spans="1:14" x14ac:dyDescent="0.2">
      <c r="A323" s="32">
        <v>40688</v>
      </c>
      <c r="B323">
        <v>7</v>
      </c>
      <c r="C323">
        <v>190</v>
      </c>
      <c r="D323" s="33">
        <v>0</v>
      </c>
      <c r="E323" s="23">
        <f t="shared" si="20"/>
        <v>190</v>
      </c>
      <c r="F323" s="24">
        <f t="shared" ref="F323:F386" si="22">E323/2.205</f>
        <v>86.167800453514729</v>
      </c>
      <c r="G323" s="34">
        <v>42.88</v>
      </c>
      <c r="H323" s="34">
        <v>1.6740999999999999</v>
      </c>
      <c r="I323" s="34" t="s">
        <v>16</v>
      </c>
      <c r="J323" s="35">
        <v>0.32</v>
      </c>
      <c r="K323" s="34">
        <v>54.28</v>
      </c>
      <c r="L323" s="30">
        <f t="shared" si="21"/>
        <v>0.61855907120181397</v>
      </c>
      <c r="M323" s="30">
        <f t="shared" ref="M323:M386" si="23">F323*(G323/100)*(J323/100)</f>
        <v>0.11823600907029477</v>
      </c>
      <c r="N323" t="s">
        <v>16</v>
      </c>
    </row>
    <row r="324" spans="1:14" x14ac:dyDescent="0.2">
      <c r="A324" s="32">
        <v>40688</v>
      </c>
      <c r="B324">
        <v>8</v>
      </c>
      <c r="C324">
        <v>190</v>
      </c>
      <c r="D324" s="33">
        <v>0</v>
      </c>
      <c r="E324" s="23">
        <f t="shared" si="20"/>
        <v>190</v>
      </c>
      <c r="F324" s="24">
        <f t="shared" si="22"/>
        <v>86.167800453514729</v>
      </c>
      <c r="G324" s="34">
        <v>42.88</v>
      </c>
      <c r="H324" s="34">
        <v>1.6740999999999999</v>
      </c>
      <c r="I324" s="34" t="s">
        <v>16</v>
      </c>
      <c r="J324" s="35">
        <v>0.32</v>
      </c>
      <c r="K324" s="34">
        <v>54.28</v>
      </c>
      <c r="L324" s="30">
        <f t="shared" si="21"/>
        <v>0.61855907120181397</v>
      </c>
      <c r="M324" s="30">
        <f t="shared" si="23"/>
        <v>0.11823600907029477</v>
      </c>
      <c r="N324" t="s">
        <v>16</v>
      </c>
    </row>
    <row r="325" spans="1:14" x14ac:dyDescent="0.2">
      <c r="A325" s="32">
        <v>40688</v>
      </c>
      <c r="B325">
        <v>9</v>
      </c>
      <c r="C325">
        <v>194</v>
      </c>
      <c r="D325" s="33">
        <v>0</v>
      </c>
      <c r="E325" s="23">
        <f t="shared" si="20"/>
        <v>194</v>
      </c>
      <c r="F325" s="24">
        <f t="shared" si="22"/>
        <v>87.981859410430843</v>
      </c>
      <c r="G325" s="34">
        <v>42.88</v>
      </c>
      <c r="H325" s="34">
        <v>1.6740999999999999</v>
      </c>
      <c r="I325" s="34" t="s">
        <v>16</v>
      </c>
      <c r="J325" s="35">
        <v>0.32</v>
      </c>
      <c r="K325" s="34">
        <v>54.28</v>
      </c>
      <c r="L325" s="30">
        <f t="shared" si="21"/>
        <v>0.63158136743764171</v>
      </c>
      <c r="M325" s="30">
        <f t="shared" si="23"/>
        <v>0.12072518820861679</v>
      </c>
      <c r="N325" t="s">
        <v>16</v>
      </c>
    </row>
    <row r="326" spans="1:14" x14ac:dyDescent="0.2">
      <c r="A326" s="32">
        <v>40689</v>
      </c>
      <c r="B326">
        <v>1</v>
      </c>
      <c r="C326">
        <v>175</v>
      </c>
      <c r="D326" s="33">
        <v>0</v>
      </c>
      <c r="E326" s="23">
        <f t="shared" si="20"/>
        <v>175</v>
      </c>
      <c r="F326" s="24">
        <f t="shared" si="22"/>
        <v>79.365079365079367</v>
      </c>
      <c r="G326" s="34">
        <v>44.48</v>
      </c>
      <c r="H326" s="34">
        <v>1.9173</v>
      </c>
      <c r="I326" s="34" t="s">
        <v>16</v>
      </c>
      <c r="J326" s="35">
        <v>0.32</v>
      </c>
      <c r="K326" s="34">
        <v>52.69</v>
      </c>
      <c r="L326" s="30">
        <f t="shared" si="21"/>
        <v>0.67683733333333318</v>
      </c>
      <c r="M326" s="30">
        <f t="shared" si="23"/>
        <v>0.11296507936507935</v>
      </c>
      <c r="N326" t="s">
        <v>16</v>
      </c>
    </row>
    <row r="327" spans="1:14" x14ac:dyDescent="0.2">
      <c r="A327" s="32">
        <v>40689</v>
      </c>
      <c r="B327">
        <v>2</v>
      </c>
      <c r="C327">
        <v>175</v>
      </c>
      <c r="D327" s="33">
        <v>0</v>
      </c>
      <c r="E327" s="23">
        <f t="shared" si="20"/>
        <v>175</v>
      </c>
      <c r="F327" s="24">
        <f t="shared" si="22"/>
        <v>79.365079365079367</v>
      </c>
      <c r="G327" s="34">
        <v>44.48</v>
      </c>
      <c r="H327" s="34">
        <v>1.9173</v>
      </c>
      <c r="I327" s="34" t="s">
        <v>16</v>
      </c>
      <c r="J327" s="35">
        <v>0.32</v>
      </c>
      <c r="K327" s="34">
        <v>52.69</v>
      </c>
      <c r="L327" s="30">
        <f t="shared" si="21"/>
        <v>0.67683733333333318</v>
      </c>
      <c r="M327" s="30">
        <f t="shared" si="23"/>
        <v>0.11296507936507935</v>
      </c>
      <c r="N327" t="s">
        <v>16</v>
      </c>
    </row>
    <row r="328" spans="1:14" x14ac:dyDescent="0.2">
      <c r="A328" s="32">
        <v>40689</v>
      </c>
      <c r="B328">
        <v>3</v>
      </c>
      <c r="C328">
        <v>175</v>
      </c>
      <c r="D328" s="33">
        <v>0</v>
      </c>
      <c r="E328" s="23">
        <f t="shared" si="20"/>
        <v>175</v>
      </c>
      <c r="F328" s="24">
        <f t="shared" si="22"/>
        <v>79.365079365079367</v>
      </c>
      <c r="G328" s="34">
        <v>44.48</v>
      </c>
      <c r="H328" s="34">
        <v>1.9173</v>
      </c>
      <c r="I328" s="34" t="s">
        <v>16</v>
      </c>
      <c r="J328" s="35">
        <v>0.32</v>
      </c>
      <c r="K328" s="34">
        <v>52.69</v>
      </c>
      <c r="L328" s="30">
        <f t="shared" si="21"/>
        <v>0.67683733333333318</v>
      </c>
      <c r="M328" s="30">
        <f t="shared" si="23"/>
        <v>0.11296507936507935</v>
      </c>
      <c r="N328" t="s">
        <v>16</v>
      </c>
    </row>
    <row r="329" spans="1:14" x14ac:dyDescent="0.2">
      <c r="A329" s="32">
        <v>40689</v>
      </c>
      <c r="B329">
        <v>4</v>
      </c>
      <c r="C329">
        <v>176</v>
      </c>
      <c r="D329" s="33">
        <v>0</v>
      </c>
      <c r="E329" s="23">
        <f t="shared" si="20"/>
        <v>176</v>
      </c>
      <c r="F329" s="24">
        <f t="shared" si="22"/>
        <v>79.818594104308389</v>
      </c>
      <c r="G329" s="34">
        <v>44.48</v>
      </c>
      <c r="H329" s="34">
        <v>1.9173</v>
      </c>
      <c r="I329" s="34" t="s">
        <v>16</v>
      </c>
      <c r="J329" s="35">
        <v>0.32</v>
      </c>
      <c r="K329" s="34">
        <v>52.69</v>
      </c>
      <c r="L329" s="30">
        <f t="shared" si="21"/>
        <v>0.68070497523809503</v>
      </c>
      <c r="M329" s="30">
        <f t="shared" si="23"/>
        <v>0.11361059410430838</v>
      </c>
      <c r="N329" t="s">
        <v>16</v>
      </c>
    </row>
    <row r="330" spans="1:14" x14ac:dyDescent="0.2">
      <c r="A330" s="32">
        <v>40689</v>
      </c>
      <c r="B330">
        <v>5</v>
      </c>
      <c r="C330">
        <v>181</v>
      </c>
      <c r="D330" s="33">
        <v>0</v>
      </c>
      <c r="E330" s="23">
        <f t="shared" si="20"/>
        <v>181</v>
      </c>
      <c r="F330" s="24">
        <f t="shared" si="22"/>
        <v>82.086167800453509</v>
      </c>
      <c r="G330" s="34">
        <v>44.48</v>
      </c>
      <c r="H330" s="34">
        <v>1.9173</v>
      </c>
      <c r="I330" s="34" t="s">
        <v>16</v>
      </c>
      <c r="J330" s="35">
        <v>0.32</v>
      </c>
      <c r="K330" s="34">
        <v>52.69</v>
      </c>
      <c r="L330" s="30">
        <f t="shared" si="21"/>
        <v>0.70004318476190464</v>
      </c>
      <c r="M330" s="30">
        <f t="shared" si="23"/>
        <v>0.1168381678004535</v>
      </c>
      <c r="N330" t="s">
        <v>16</v>
      </c>
    </row>
    <row r="331" spans="1:14" x14ac:dyDescent="0.2">
      <c r="A331" s="32">
        <v>40689</v>
      </c>
      <c r="B331">
        <v>6</v>
      </c>
      <c r="C331">
        <v>183</v>
      </c>
      <c r="D331" s="33">
        <v>0</v>
      </c>
      <c r="E331" s="23">
        <f t="shared" si="20"/>
        <v>183</v>
      </c>
      <c r="F331" s="24">
        <f t="shared" si="22"/>
        <v>82.993197278911566</v>
      </c>
      <c r="G331" s="34">
        <v>44.48</v>
      </c>
      <c r="H331" s="34">
        <v>1.9173</v>
      </c>
      <c r="I331" s="34" t="s">
        <v>16</v>
      </c>
      <c r="J331" s="35">
        <v>0.32</v>
      </c>
      <c r="K331" s="34">
        <v>52.69</v>
      </c>
      <c r="L331" s="30">
        <f t="shared" si="21"/>
        <v>0.70777846857142845</v>
      </c>
      <c r="M331" s="30">
        <f t="shared" si="23"/>
        <v>0.11812919727891157</v>
      </c>
      <c r="N331" t="s">
        <v>16</v>
      </c>
    </row>
    <row r="332" spans="1:14" x14ac:dyDescent="0.2">
      <c r="A332" s="32">
        <v>40689</v>
      </c>
      <c r="B332">
        <v>7</v>
      </c>
      <c r="C332">
        <v>180</v>
      </c>
      <c r="D332" s="33">
        <v>0</v>
      </c>
      <c r="E332" s="23">
        <f t="shared" si="20"/>
        <v>180</v>
      </c>
      <c r="F332" s="24">
        <f t="shared" si="22"/>
        <v>81.632653061224488</v>
      </c>
      <c r="G332" s="34">
        <v>44.48</v>
      </c>
      <c r="H332" s="34">
        <v>1.9173</v>
      </c>
      <c r="I332" s="34" t="s">
        <v>16</v>
      </c>
      <c r="J332" s="35">
        <v>0.32</v>
      </c>
      <c r="K332" s="34">
        <v>52.69</v>
      </c>
      <c r="L332" s="30">
        <f t="shared" si="21"/>
        <v>0.69617554285714267</v>
      </c>
      <c r="M332" s="30">
        <f t="shared" si="23"/>
        <v>0.11619265306122448</v>
      </c>
      <c r="N332" t="s">
        <v>16</v>
      </c>
    </row>
    <row r="333" spans="1:14" x14ac:dyDescent="0.2">
      <c r="A333" s="32">
        <v>40689</v>
      </c>
      <c r="B333">
        <v>8</v>
      </c>
      <c r="C333">
        <v>181</v>
      </c>
      <c r="D333" s="33">
        <v>0</v>
      </c>
      <c r="E333" s="23">
        <f t="shared" si="20"/>
        <v>181</v>
      </c>
      <c r="F333" s="24">
        <f t="shared" si="22"/>
        <v>82.086167800453509</v>
      </c>
      <c r="G333" s="34">
        <v>44.48</v>
      </c>
      <c r="H333" s="34">
        <v>1.9173</v>
      </c>
      <c r="I333" s="34" t="s">
        <v>16</v>
      </c>
      <c r="J333" s="35">
        <v>0.32</v>
      </c>
      <c r="K333" s="34">
        <v>52.69</v>
      </c>
      <c r="L333" s="30">
        <f t="shared" si="21"/>
        <v>0.70004318476190464</v>
      </c>
      <c r="M333" s="30">
        <f t="shared" si="23"/>
        <v>0.1168381678004535</v>
      </c>
      <c r="N333" t="s">
        <v>16</v>
      </c>
    </row>
    <row r="334" spans="1:14" x14ac:dyDescent="0.2">
      <c r="A334" s="32">
        <v>40689</v>
      </c>
      <c r="B334">
        <v>9</v>
      </c>
      <c r="C334">
        <v>170</v>
      </c>
      <c r="D334" s="33">
        <v>0</v>
      </c>
      <c r="E334" s="23">
        <f t="shared" si="20"/>
        <v>170</v>
      </c>
      <c r="F334" s="24">
        <f t="shared" si="22"/>
        <v>77.097505668934232</v>
      </c>
      <c r="G334" s="34">
        <v>44.48</v>
      </c>
      <c r="H334" s="34">
        <v>1.9173</v>
      </c>
      <c r="I334" s="34" t="s">
        <v>16</v>
      </c>
      <c r="J334" s="35">
        <v>0.32</v>
      </c>
      <c r="K334" s="34">
        <v>52.69</v>
      </c>
      <c r="L334" s="30">
        <f t="shared" si="21"/>
        <v>0.65749912380952369</v>
      </c>
      <c r="M334" s="30">
        <f t="shared" si="23"/>
        <v>0.10973750566893423</v>
      </c>
      <c r="N334" t="s">
        <v>16</v>
      </c>
    </row>
    <row r="335" spans="1:14" x14ac:dyDescent="0.2">
      <c r="A335" s="32">
        <v>40690</v>
      </c>
      <c r="B335">
        <v>1</v>
      </c>
      <c r="C335">
        <v>172</v>
      </c>
      <c r="D335" s="33">
        <v>0</v>
      </c>
      <c r="E335" s="23">
        <f t="shared" si="20"/>
        <v>172</v>
      </c>
      <c r="F335" s="24">
        <f t="shared" si="22"/>
        <v>78.004535147392289</v>
      </c>
      <c r="G335" s="34">
        <v>44.27</v>
      </c>
      <c r="H335" s="34">
        <v>1.8653999999999999</v>
      </c>
      <c r="I335" s="34" t="s">
        <v>16</v>
      </c>
      <c r="J335" s="35">
        <v>0.32</v>
      </c>
      <c r="K335" s="34">
        <v>53.49</v>
      </c>
      <c r="L335" s="30">
        <f t="shared" si="21"/>
        <v>0.64417126421768722</v>
      </c>
      <c r="M335" s="30">
        <f t="shared" si="23"/>
        <v>0.11050434467120183</v>
      </c>
      <c r="N335" t="s">
        <v>16</v>
      </c>
    </row>
    <row r="336" spans="1:14" x14ac:dyDescent="0.2">
      <c r="A336" s="32">
        <v>40690</v>
      </c>
      <c r="B336">
        <v>2</v>
      </c>
      <c r="C336">
        <v>171</v>
      </c>
      <c r="D336" s="33">
        <v>0</v>
      </c>
      <c r="E336" s="23">
        <f t="shared" si="20"/>
        <v>171</v>
      </c>
      <c r="F336" s="24">
        <f t="shared" si="22"/>
        <v>77.551020408163268</v>
      </c>
      <c r="G336" s="34">
        <v>44.27</v>
      </c>
      <c r="H336" s="34">
        <v>1.8653999999999999</v>
      </c>
      <c r="I336" s="34" t="s">
        <v>16</v>
      </c>
      <c r="J336" s="35">
        <v>0.32</v>
      </c>
      <c r="K336" s="34">
        <v>53.49</v>
      </c>
      <c r="L336" s="30">
        <f t="shared" si="21"/>
        <v>0.64042608244897969</v>
      </c>
      <c r="M336" s="30">
        <f t="shared" si="23"/>
        <v>0.10986187755102042</v>
      </c>
      <c r="N336" t="s">
        <v>16</v>
      </c>
    </row>
    <row r="337" spans="1:14" x14ac:dyDescent="0.2">
      <c r="A337" s="32">
        <v>40690</v>
      </c>
      <c r="B337">
        <v>3</v>
      </c>
      <c r="C337">
        <v>174</v>
      </c>
      <c r="D337" s="33">
        <v>0</v>
      </c>
      <c r="E337" s="23">
        <f t="shared" si="20"/>
        <v>174</v>
      </c>
      <c r="F337" s="24">
        <f t="shared" si="22"/>
        <v>78.911564625850332</v>
      </c>
      <c r="G337" s="34">
        <v>44.27</v>
      </c>
      <c r="H337" s="34">
        <v>1.8653999999999999</v>
      </c>
      <c r="I337" s="34" t="s">
        <v>16</v>
      </c>
      <c r="J337" s="35">
        <v>0.32</v>
      </c>
      <c r="K337" s="34">
        <v>53.49</v>
      </c>
      <c r="L337" s="30">
        <f t="shared" si="21"/>
        <v>0.65166162775510206</v>
      </c>
      <c r="M337" s="30">
        <f t="shared" si="23"/>
        <v>0.11178927891156464</v>
      </c>
      <c r="N337" t="s">
        <v>16</v>
      </c>
    </row>
    <row r="338" spans="1:14" x14ac:dyDescent="0.2">
      <c r="A338" s="32">
        <v>40690</v>
      </c>
      <c r="B338">
        <v>4</v>
      </c>
      <c r="C338">
        <v>173</v>
      </c>
      <c r="D338" s="33">
        <v>0</v>
      </c>
      <c r="E338" s="23">
        <f t="shared" si="20"/>
        <v>173</v>
      </c>
      <c r="F338" s="24">
        <f t="shared" si="22"/>
        <v>78.458049886621311</v>
      </c>
      <c r="G338" s="34">
        <v>44.27</v>
      </c>
      <c r="H338" s="34">
        <v>1.8653999999999999</v>
      </c>
      <c r="I338" s="34" t="s">
        <v>16</v>
      </c>
      <c r="J338" s="35">
        <v>0.32</v>
      </c>
      <c r="K338" s="34">
        <v>53.49</v>
      </c>
      <c r="L338" s="30">
        <f t="shared" si="21"/>
        <v>0.64791644598639453</v>
      </c>
      <c r="M338" s="30">
        <f t="shared" si="23"/>
        <v>0.11114681179138322</v>
      </c>
      <c r="N338" t="s">
        <v>16</v>
      </c>
    </row>
    <row r="339" spans="1:14" x14ac:dyDescent="0.2">
      <c r="A339" s="32">
        <v>40690</v>
      </c>
      <c r="B339">
        <v>5</v>
      </c>
      <c r="C339">
        <v>182</v>
      </c>
      <c r="D339" s="33">
        <v>0</v>
      </c>
      <c r="E339" s="23">
        <f t="shared" si="20"/>
        <v>182</v>
      </c>
      <c r="F339" s="24">
        <f t="shared" si="22"/>
        <v>82.539682539682531</v>
      </c>
      <c r="G339" s="34">
        <v>44.27</v>
      </c>
      <c r="H339" s="34">
        <v>1.8653999999999999</v>
      </c>
      <c r="I339" s="34" t="s">
        <v>16</v>
      </c>
      <c r="J339" s="35">
        <v>0.32</v>
      </c>
      <c r="K339" s="34">
        <v>53.49</v>
      </c>
      <c r="L339" s="30">
        <f t="shared" si="21"/>
        <v>0.68162308190476195</v>
      </c>
      <c r="M339" s="30">
        <f t="shared" si="23"/>
        <v>0.11692901587301588</v>
      </c>
      <c r="N339" t="s">
        <v>16</v>
      </c>
    </row>
    <row r="340" spans="1:14" x14ac:dyDescent="0.2">
      <c r="A340" s="32">
        <v>40690</v>
      </c>
      <c r="B340">
        <v>6</v>
      </c>
      <c r="C340">
        <v>170</v>
      </c>
      <c r="D340" s="33">
        <v>0</v>
      </c>
      <c r="E340" s="23">
        <f t="shared" si="20"/>
        <v>170</v>
      </c>
      <c r="F340" s="24">
        <f t="shared" si="22"/>
        <v>77.097505668934232</v>
      </c>
      <c r="G340" s="34">
        <v>44.27</v>
      </c>
      <c r="H340" s="34">
        <v>1.8653999999999999</v>
      </c>
      <c r="I340" s="34" t="s">
        <v>16</v>
      </c>
      <c r="J340" s="35">
        <v>0.32</v>
      </c>
      <c r="K340" s="34">
        <v>53.49</v>
      </c>
      <c r="L340" s="30">
        <f t="shared" si="21"/>
        <v>0.63668090068027217</v>
      </c>
      <c r="M340" s="30">
        <f t="shared" si="23"/>
        <v>0.10921941043083901</v>
      </c>
      <c r="N340" t="s">
        <v>16</v>
      </c>
    </row>
    <row r="341" spans="1:14" x14ac:dyDescent="0.2">
      <c r="A341" s="32">
        <v>40690</v>
      </c>
      <c r="B341">
        <v>7</v>
      </c>
      <c r="C341">
        <v>182</v>
      </c>
      <c r="D341" s="33">
        <v>0</v>
      </c>
      <c r="E341" s="23">
        <f t="shared" si="20"/>
        <v>182</v>
      </c>
      <c r="F341" s="24">
        <f t="shared" si="22"/>
        <v>82.539682539682531</v>
      </c>
      <c r="G341" s="34">
        <v>44.27</v>
      </c>
      <c r="H341" s="34">
        <v>1.8653999999999999</v>
      </c>
      <c r="I341" s="34" t="s">
        <v>16</v>
      </c>
      <c r="J341" s="35">
        <v>0.32</v>
      </c>
      <c r="K341" s="34">
        <v>53.49</v>
      </c>
      <c r="L341" s="30">
        <f t="shared" si="21"/>
        <v>0.68162308190476195</v>
      </c>
      <c r="M341" s="30">
        <f t="shared" si="23"/>
        <v>0.11692901587301588</v>
      </c>
      <c r="N341" t="s">
        <v>16</v>
      </c>
    </row>
    <row r="342" spans="1:14" x14ac:dyDescent="0.2">
      <c r="A342" s="32">
        <v>40690</v>
      </c>
      <c r="B342">
        <v>8</v>
      </c>
      <c r="C342">
        <v>167</v>
      </c>
      <c r="D342" s="33">
        <v>0</v>
      </c>
      <c r="E342" s="23">
        <f t="shared" si="20"/>
        <v>167</v>
      </c>
      <c r="F342" s="24">
        <f t="shared" si="22"/>
        <v>75.736961451247168</v>
      </c>
      <c r="G342" s="34">
        <v>44.27</v>
      </c>
      <c r="H342" s="34">
        <v>1.8653999999999999</v>
      </c>
      <c r="I342" s="34" t="s">
        <v>16</v>
      </c>
      <c r="J342" s="35">
        <v>0.32</v>
      </c>
      <c r="K342" s="34">
        <v>53.49</v>
      </c>
      <c r="L342" s="30">
        <f t="shared" si="21"/>
        <v>0.6254453553741498</v>
      </c>
      <c r="M342" s="30">
        <f t="shared" si="23"/>
        <v>0.10729200907029482</v>
      </c>
      <c r="N342" t="s">
        <v>16</v>
      </c>
    </row>
    <row r="343" spans="1:14" x14ac:dyDescent="0.2">
      <c r="A343" s="32">
        <v>40690</v>
      </c>
      <c r="B343">
        <v>9</v>
      </c>
      <c r="C343">
        <v>175</v>
      </c>
      <c r="D343" s="33">
        <v>0</v>
      </c>
      <c r="E343" s="23">
        <f t="shared" si="20"/>
        <v>175</v>
      </c>
      <c r="F343" s="24">
        <f t="shared" si="22"/>
        <v>79.365079365079367</v>
      </c>
      <c r="G343" s="34">
        <v>44.27</v>
      </c>
      <c r="H343" s="34">
        <v>1.8653999999999999</v>
      </c>
      <c r="I343" s="34" t="s">
        <v>16</v>
      </c>
      <c r="J343" s="35">
        <v>0.32</v>
      </c>
      <c r="K343" s="34">
        <v>53.49</v>
      </c>
      <c r="L343" s="30">
        <f t="shared" si="21"/>
        <v>0.65540680952380959</v>
      </c>
      <c r="M343" s="30">
        <f t="shared" si="23"/>
        <v>0.11243174603174605</v>
      </c>
      <c r="N343" t="s">
        <v>16</v>
      </c>
    </row>
    <row r="344" spans="1:14" x14ac:dyDescent="0.2">
      <c r="A344" s="32">
        <v>40691</v>
      </c>
      <c r="B344">
        <v>1</v>
      </c>
      <c r="C344">
        <v>132</v>
      </c>
      <c r="D344" s="33">
        <v>0</v>
      </c>
      <c r="E344" s="23">
        <f t="shared" si="20"/>
        <v>132</v>
      </c>
      <c r="F344" s="24">
        <f t="shared" si="22"/>
        <v>59.863945578231288</v>
      </c>
      <c r="G344" s="34">
        <v>42.05</v>
      </c>
      <c r="H344" s="34">
        <v>1.7384999999999999</v>
      </c>
      <c r="I344" s="34" t="s">
        <v>16</v>
      </c>
      <c r="J344" s="35">
        <v>0.32</v>
      </c>
      <c r="K344" s="34">
        <v>54.79</v>
      </c>
      <c r="L344" s="30">
        <f t="shared" si="21"/>
        <v>0.43762893877551012</v>
      </c>
      <c r="M344" s="30">
        <f t="shared" si="23"/>
        <v>8.0552925170068027E-2</v>
      </c>
      <c r="N344" t="s">
        <v>16</v>
      </c>
    </row>
    <row r="345" spans="1:14" x14ac:dyDescent="0.2">
      <c r="A345" s="32">
        <v>40691</v>
      </c>
      <c r="B345">
        <v>2</v>
      </c>
      <c r="C345">
        <v>127</v>
      </c>
      <c r="D345" s="33">
        <v>0</v>
      </c>
      <c r="E345" s="23">
        <f t="shared" si="20"/>
        <v>127</v>
      </c>
      <c r="F345" s="24">
        <f t="shared" si="22"/>
        <v>57.596371882086167</v>
      </c>
      <c r="G345" s="34">
        <v>42.05</v>
      </c>
      <c r="H345" s="34">
        <v>1.7384999999999999</v>
      </c>
      <c r="I345" s="34" t="s">
        <v>16</v>
      </c>
      <c r="J345" s="35">
        <v>0.32</v>
      </c>
      <c r="K345" s="34">
        <v>54.79</v>
      </c>
      <c r="L345" s="30">
        <f t="shared" si="21"/>
        <v>0.42105208503401353</v>
      </c>
      <c r="M345" s="30">
        <f t="shared" si="23"/>
        <v>7.7501678004535141E-2</v>
      </c>
      <c r="N345" t="s">
        <v>16</v>
      </c>
    </row>
    <row r="346" spans="1:14" x14ac:dyDescent="0.2">
      <c r="A346" s="32">
        <v>40691</v>
      </c>
      <c r="B346">
        <v>3</v>
      </c>
      <c r="C346">
        <v>127</v>
      </c>
      <c r="D346" s="33">
        <v>0</v>
      </c>
      <c r="E346" s="23">
        <f t="shared" si="20"/>
        <v>127</v>
      </c>
      <c r="F346" s="24">
        <f t="shared" si="22"/>
        <v>57.596371882086167</v>
      </c>
      <c r="G346" s="34">
        <v>42.05</v>
      </c>
      <c r="H346" s="34">
        <v>1.7384999999999999</v>
      </c>
      <c r="I346" s="34" t="s">
        <v>16</v>
      </c>
      <c r="J346" s="35">
        <v>0.32</v>
      </c>
      <c r="K346" s="34">
        <v>54.79</v>
      </c>
      <c r="L346" s="30">
        <f t="shared" si="21"/>
        <v>0.42105208503401353</v>
      </c>
      <c r="M346" s="30">
        <f t="shared" si="23"/>
        <v>7.7501678004535141E-2</v>
      </c>
      <c r="N346" t="s">
        <v>16</v>
      </c>
    </row>
    <row r="347" spans="1:14" x14ac:dyDescent="0.2">
      <c r="A347" s="32">
        <v>40691</v>
      </c>
      <c r="B347">
        <v>4</v>
      </c>
      <c r="C347">
        <v>127</v>
      </c>
      <c r="D347" s="33">
        <v>0</v>
      </c>
      <c r="E347" s="23">
        <f t="shared" si="20"/>
        <v>127</v>
      </c>
      <c r="F347" s="24">
        <f t="shared" si="22"/>
        <v>57.596371882086167</v>
      </c>
      <c r="G347" s="34">
        <v>42.05</v>
      </c>
      <c r="H347" s="34">
        <v>1.7384999999999999</v>
      </c>
      <c r="I347" s="34" t="s">
        <v>16</v>
      </c>
      <c r="J347" s="35">
        <v>0.32</v>
      </c>
      <c r="K347" s="34">
        <v>54.79</v>
      </c>
      <c r="L347" s="30">
        <f t="shared" si="21"/>
        <v>0.42105208503401353</v>
      </c>
      <c r="M347" s="30">
        <f t="shared" si="23"/>
        <v>7.7501678004535141E-2</v>
      </c>
      <c r="N347" t="s">
        <v>16</v>
      </c>
    </row>
    <row r="348" spans="1:14" x14ac:dyDescent="0.2">
      <c r="A348" s="32">
        <v>40691</v>
      </c>
      <c r="B348">
        <v>5</v>
      </c>
      <c r="C348">
        <v>127</v>
      </c>
      <c r="D348" s="33">
        <v>0</v>
      </c>
      <c r="E348" s="23">
        <f t="shared" si="20"/>
        <v>127</v>
      </c>
      <c r="F348" s="24">
        <f t="shared" si="22"/>
        <v>57.596371882086167</v>
      </c>
      <c r="G348" s="34">
        <v>42.05</v>
      </c>
      <c r="H348" s="34">
        <v>1.7384999999999999</v>
      </c>
      <c r="I348" s="34" t="s">
        <v>16</v>
      </c>
      <c r="J348" s="35">
        <v>0.32</v>
      </c>
      <c r="K348" s="34">
        <v>54.79</v>
      </c>
      <c r="L348" s="30">
        <f t="shared" si="21"/>
        <v>0.42105208503401353</v>
      </c>
      <c r="M348" s="30">
        <f t="shared" si="23"/>
        <v>7.7501678004535141E-2</v>
      </c>
      <c r="N348" t="s">
        <v>16</v>
      </c>
    </row>
    <row r="349" spans="1:14" x14ac:dyDescent="0.2">
      <c r="A349" s="32">
        <v>40691</v>
      </c>
      <c r="B349">
        <v>6</v>
      </c>
      <c r="C349">
        <v>128</v>
      </c>
      <c r="D349" s="33">
        <v>0</v>
      </c>
      <c r="E349" s="23">
        <f t="shared" si="20"/>
        <v>128</v>
      </c>
      <c r="F349" s="24">
        <f t="shared" si="22"/>
        <v>58.049886621315189</v>
      </c>
      <c r="G349" s="34">
        <v>42.05</v>
      </c>
      <c r="H349" s="34">
        <v>1.7384999999999999</v>
      </c>
      <c r="I349" s="34" t="s">
        <v>16</v>
      </c>
      <c r="J349" s="35">
        <v>0.32</v>
      </c>
      <c r="K349" s="34">
        <v>54.79</v>
      </c>
      <c r="L349" s="30">
        <f t="shared" si="21"/>
        <v>0.42436745578231283</v>
      </c>
      <c r="M349" s="30">
        <f t="shared" si="23"/>
        <v>7.8111927437641712E-2</v>
      </c>
      <c r="N349" t="s">
        <v>16</v>
      </c>
    </row>
    <row r="350" spans="1:14" x14ac:dyDescent="0.2">
      <c r="A350" s="32">
        <v>40691</v>
      </c>
      <c r="B350">
        <v>7</v>
      </c>
      <c r="C350">
        <v>127</v>
      </c>
      <c r="D350" s="33">
        <v>0</v>
      </c>
      <c r="E350" s="23">
        <f t="shared" si="20"/>
        <v>127</v>
      </c>
      <c r="F350" s="24">
        <f t="shared" si="22"/>
        <v>57.596371882086167</v>
      </c>
      <c r="G350" s="34">
        <v>42.05</v>
      </c>
      <c r="H350" s="34">
        <v>1.7384999999999999</v>
      </c>
      <c r="I350" s="34" t="s">
        <v>16</v>
      </c>
      <c r="J350" s="35">
        <v>0.32</v>
      </c>
      <c r="K350" s="34">
        <v>54.79</v>
      </c>
      <c r="L350" s="30">
        <f t="shared" si="21"/>
        <v>0.42105208503401353</v>
      </c>
      <c r="M350" s="30">
        <f t="shared" si="23"/>
        <v>7.7501678004535141E-2</v>
      </c>
      <c r="N350" t="s">
        <v>16</v>
      </c>
    </row>
    <row r="351" spans="1:14" x14ac:dyDescent="0.2">
      <c r="A351" s="32">
        <v>40691</v>
      </c>
      <c r="B351">
        <v>8</v>
      </c>
      <c r="C351">
        <v>128</v>
      </c>
      <c r="D351" s="33">
        <v>0</v>
      </c>
      <c r="E351" s="23">
        <f t="shared" si="20"/>
        <v>128</v>
      </c>
      <c r="F351" s="24">
        <f t="shared" si="22"/>
        <v>58.049886621315189</v>
      </c>
      <c r="G351" s="34">
        <v>42.05</v>
      </c>
      <c r="H351" s="34">
        <v>1.7384999999999999</v>
      </c>
      <c r="I351" s="34" t="s">
        <v>16</v>
      </c>
      <c r="J351" s="35">
        <v>0.32</v>
      </c>
      <c r="K351" s="34">
        <v>54.79</v>
      </c>
      <c r="L351" s="30">
        <f t="shared" si="21"/>
        <v>0.42436745578231283</v>
      </c>
      <c r="M351" s="30">
        <f t="shared" si="23"/>
        <v>7.8111927437641712E-2</v>
      </c>
      <c r="N351" t="s">
        <v>16</v>
      </c>
    </row>
    <row r="352" spans="1:14" x14ac:dyDescent="0.2">
      <c r="A352" s="32">
        <v>40691</v>
      </c>
      <c r="B352">
        <v>9</v>
      </c>
      <c r="C352">
        <v>128</v>
      </c>
      <c r="D352" s="33">
        <v>0</v>
      </c>
      <c r="E352" s="23">
        <f t="shared" si="20"/>
        <v>128</v>
      </c>
      <c r="F352" s="24">
        <f t="shared" si="22"/>
        <v>58.049886621315189</v>
      </c>
      <c r="G352" s="34">
        <v>42.05</v>
      </c>
      <c r="H352" s="34">
        <v>1.7384999999999999</v>
      </c>
      <c r="I352" s="34" t="s">
        <v>16</v>
      </c>
      <c r="J352" s="35">
        <v>0.32</v>
      </c>
      <c r="K352" s="34">
        <v>54.79</v>
      </c>
      <c r="L352" s="30">
        <f t="shared" si="21"/>
        <v>0.42436745578231283</v>
      </c>
      <c r="M352" s="30">
        <f t="shared" si="23"/>
        <v>7.8111927437641712E-2</v>
      </c>
      <c r="N352" t="s">
        <v>16</v>
      </c>
    </row>
    <row r="353" spans="1:14" x14ac:dyDescent="0.2">
      <c r="A353" s="32">
        <v>40692</v>
      </c>
      <c r="B353">
        <v>1</v>
      </c>
      <c r="C353">
        <v>133</v>
      </c>
      <c r="D353" s="33">
        <v>0</v>
      </c>
      <c r="E353" s="23">
        <f t="shared" si="20"/>
        <v>133</v>
      </c>
      <c r="F353" s="24">
        <f t="shared" si="22"/>
        <v>60.317460317460316</v>
      </c>
      <c r="G353" s="34">
        <v>39.94</v>
      </c>
      <c r="H353" s="34">
        <v>1.8233999999999999</v>
      </c>
      <c r="I353" s="34" t="s">
        <v>16</v>
      </c>
      <c r="J353" s="35">
        <v>0.32</v>
      </c>
      <c r="K353" s="34">
        <v>52.67</v>
      </c>
      <c r="L353" s="30">
        <f t="shared" si="21"/>
        <v>0.43927153142857139</v>
      </c>
      <c r="M353" s="30">
        <f t="shared" si="23"/>
        <v>7.7090539682539677E-2</v>
      </c>
      <c r="N353" t="s">
        <v>16</v>
      </c>
    </row>
    <row r="354" spans="1:14" x14ac:dyDescent="0.2">
      <c r="A354" s="32">
        <v>40692</v>
      </c>
      <c r="B354">
        <v>2</v>
      </c>
      <c r="C354">
        <v>142</v>
      </c>
      <c r="D354" s="33">
        <v>0</v>
      </c>
      <c r="E354" s="23">
        <f t="shared" si="20"/>
        <v>142</v>
      </c>
      <c r="F354" s="24">
        <f t="shared" si="22"/>
        <v>64.399092970521536</v>
      </c>
      <c r="G354" s="34">
        <v>39.94</v>
      </c>
      <c r="H354" s="34">
        <v>1.8233999999999999</v>
      </c>
      <c r="I354" s="34" t="s">
        <v>16</v>
      </c>
      <c r="J354" s="35">
        <v>0.32</v>
      </c>
      <c r="K354" s="34">
        <v>52.67</v>
      </c>
      <c r="L354" s="30">
        <f t="shared" si="21"/>
        <v>0.46899667265306116</v>
      </c>
      <c r="M354" s="30">
        <f t="shared" si="23"/>
        <v>8.2307192743764163E-2</v>
      </c>
      <c r="N354" t="s">
        <v>16</v>
      </c>
    </row>
    <row r="355" spans="1:14" x14ac:dyDescent="0.2">
      <c r="A355" s="32">
        <v>40692</v>
      </c>
      <c r="B355">
        <v>3</v>
      </c>
      <c r="C355">
        <v>132</v>
      </c>
      <c r="D355" s="33">
        <v>0</v>
      </c>
      <c r="E355" s="23">
        <f t="shared" si="20"/>
        <v>132</v>
      </c>
      <c r="F355" s="24">
        <f t="shared" si="22"/>
        <v>59.863945578231288</v>
      </c>
      <c r="G355" s="34">
        <v>39.94</v>
      </c>
      <c r="H355" s="34">
        <v>1.8233999999999999</v>
      </c>
      <c r="I355" s="34" t="s">
        <v>16</v>
      </c>
      <c r="J355" s="35">
        <v>0.32</v>
      </c>
      <c r="K355" s="34">
        <v>52.67</v>
      </c>
      <c r="L355" s="30">
        <f t="shared" si="21"/>
        <v>0.43596873795918362</v>
      </c>
      <c r="M355" s="30">
        <f t="shared" si="23"/>
        <v>7.6510911564625847E-2</v>
      </c>
      <c r="N355" t="s">
        <v>16</v>
      </c>
    </row>
    <row r="356" spans="1:14" x14ac:dyDescent="0.2">
      <c r="A356" s="32">
        <v>40692</v>
      </c>
      <c r="B356">
        <v>4</v>
      </c>
      <c r="C356">
        <v>140</v>
      </c>
      <c r="D356" s="33">
        <v>0</v>
      </c>
      <c r="E356" s="23">
        <f t="shared" si="20"/>
        <v>140</v>
      </c>
      <c r="F356" s="24">
        <f t="shared" si="22"/>
        <v>63.492063492063487</v>
      </c>
      <c r="G356" s="34">
        <v>39.94</v>
      </c>
      <c r="H356" s="34">
        <v>1.8233999999999999</v>
      </c>
      <c r="I356" s="34" t="s">
        <v>16</v>
      </c>
      <c r="J356" s="35">
        <v>0.32</v>
      </c>
      <c r="K356" s="34">
        <v>52.67</v>
      </c>
      <c r="L356" s="30">
        <f t="shared" si="21"/>
        <v>0.46239108571428561</v>
      </c>
      <c r="M356" s="30">
        <f t="shared" si="23"/>
        <v>8.1147936507936502E-2</v>
      </c>
      <c r="N356" t="s">
        <v>16</v>
      </c>
    </row>
    <row r="357" spans="1:14" x14ac:dyDescent="0.2">
      <c r="A357" s="32">
        <v>40692</v>
      </c>
      <c r="B357">
        <v>5</v>
      </c>
      <c r="C357">
        <v>133</v>
      </c>
      <c r="D357" s="33">
        <v>0</v>
      </c>
      <c r="E357" s="23">
        <f t="shared" si="20"/>
        <v>133</v>
      </c>
      <c r="F357" s="24">
        <f t="shared" si="22"/>
        <v>60.317460317460316</v>
      </c>
      <c r="G357" s="34">
        <v>39.94</v>
      </c>
      <c r="H357" s="34">
        <v>1.8233999999999999</v>
      </c>
      <c r="I357" s="34" t="s">
        <v>16</v>
      </c>
      <c r="J357" s="35">
        <v>0.32</v>
      </c>
      <c r="K357" s="34">
        <v>52.67</v>
      </c>
      <c r="L357" s="30">
        <f t="shared" si="21"/>
        <v>0.43927153142857139</v>
      </c>
      <c r="M357" s="30">
        <f t="shared" si="23"/>
        <v>7.7090539682539677E-2</v>
      </c>
      <c r="N357" t="s">
        <v>16</v>
      </c>
    </row>
    <row r="358" spans="1:14" x14ac:dyDescent="0.2">
      <c r="A358" s="32">
        <v>40692</v>
      </c>
      <c r="B358">
        <v>6</v>
      </c>
      <c r="C358">
        <v>139</v>
      </c>
      <c r="D358" s="33">
        <v>0</v>
      </c>
      <c r="E358" s="23">
        <f t="shared" si="20"/>
        <v>139</v>
      </c>
      <c r="F358" s="24">
        <f t="shared" si="22"/>
        <v>63.038548752834465</v>
      </c>
      <c r="G358" s="34">
        <v>39.94</v>
      </c>
      <c r="H358" s="34">
        <v>1.8233999999999999</v>
      </c>
      <c r="I358" s="34" t="s">
        <v>16</v>
      </c>
      <c r="J358" s="35">
        <v>0.32</v>
      </c>
      <c r="K358" s="34">
        <v>52.67</v>
      </c>
      <c r="L358" s="30">
        <f t="shared" si="21"/>
        <v>0.45908829224489794</v>
      </c>
      <c r="M358" s="30">
        <f t="shared" si="23"/>
        <v>8.0568308390022672E-2</v>
      </c>
      <c r="N358" t="s">
        <v>16</v>
      </c>
    </row>
    <row r="359" spans="1:14" x14ac:dyDescent="0.2">
      <c r="A359" s="32">
        <v>40692</v>
      </c>
      <c r="B359">
        <v>7</v>
      </c>
      <c r="C359">
        <v>129</v>
      </c>
      <c r="D359" s="33">
        <v>0</v>
      </c>
      <c r="E359" s="23">
        <f t="shared" si="20"/>
        <v>129</v>
      </c>
      <c r="F359" s="24">
        <f t="shared" si="22"/>
        <v>58.503401360544217</v>
      </c>
      <c r="G359" s="34">
        <v>39.94</v>
      </c>
      <c r="H359" s="34">
        <v>1.8233999999999999</v>
      </c>
      <c r="I359" s="34" t="s">
        <v>16</v>
      </c>
      <c r="J359" s="35">
        <v>0.32</v>
      </c>
      <c r="K359" s="34">
        <v>52.67</v>
      </c>
      <c r="L359" s="30">
        <f t="shared" si="21"/>
        <v>0.4260603575510204</v>
      </c>
      <c r="M359" s="30">
        <f t="shared" si="23"/>
        <v>7.4772027210884356E-2</v>
      </c>
      <c r="N359" t="s">
        <v>16</v>
      </c>
    </row>
    <row r="360" spans="1:14" x14ac:dyDescent="0.2">
      <c r="A360" s="32">
        <v>40692</v>
      </c>
      <c r="B360">
        <v>8</v>
      </c>
      <c r="C360">
        <v>139</v>
      </c>
      <c r="D360" s="33">
        <v>0</v>
      </c>
      <c r="E360" s="23">
        <f t="shared" si="20"/>
        <v>139</v>
      </c>
      <c r="F360" s="24">
        <f t="shared" si="22"/>
        <v>63.038548752834465</v>
      </c>
      <c r="G360" s="34">
        <v>39.94</v>
      </c>
      <c r="H360" s="34">
        <v>1.8233999999999999</v>
      </c>
      <c r="I360" s="34" t="s">
        <v>16</v>
      </c>
      <c r="J360" s="35">
        <v>0.32</v>
      </c>
      <c r="K360" s="34">
        <v>52.67</v>
      </c>
      <c r="L360" s="30">
        <f t="shared" si="21"/>
        <v>0.45908829224489794</v>
      </c>
      <c r="M360" s="30">
        <f t="shared" si="23"/>
        <v>8.0568308390022672E-2</v>
      </c>
      <c r="N360" t="s">
        <v>16</v>
      </c>
    </row>
    <row r="361" spans="1:14" x14ac:dyDescent="0.2">
      <c r="A361" s="32">
        <v>40692</v>
      </c>
      <c r="B361">
        <v>9</v>
      </c>
      <c r="C361">
        <v>142</v>
      </c>
      <c r="D361" s="33">
        <v>0</v>
      </c>
      <c r="E361" s="23">
        <f t="shared" si="20"/>
        <v>142</v>
      </c>
      <c r="F361" s="24">
        <f t="shared" si="22"/>
        <v>64.399092970521536</v>
      </c>
      <c r="G361" s="34">
        <v>39.94</v>
      </c>
      <c r="H361" s="34">
        <v>1.8233999999999999</v>
      </c>
      <c r="I361" s="34" t="s">
        <v>16</v>
      </c>
      <c r="J361" s="35">
        <v>0.32</v>
      </c>
      <c r="K361" s="34">
        <v>52.67</v>
      </c>
      <c r="L361" s="30">
        <f t="shared" si="21"/>
        <v>0.46899667265306116</v>
      </c>
      <c r="M361" s="30">
        <f t="shared" si="23"/>
        <v>8.2307192743764163E-2</v>
      </c>
      <c r="N361" t="s">
        <v>16</v>
      </c>
    </row>
    <row r="362" spans="1:14" x14ac:dyDescent="0.2">
      <c r="A362" s="32">
        <v>40693</v>
      </c>
      <c r="B362">
        <v>1</v>
      </c>
      <c r="C362">
        <v>133</v>
      </c>
      <c r="D362" s="33">
        <v>0</v>
      </c>
      <c r="E362" s="23">
        <f t="shared" si="20"/>
        <v>133</v>
      </c>
      <c r="F362" s="24">
        <f t="shared" si="22"/>
        <v>60.317460317460316</v>
      </c>
      <c r="G362" s="34">
        <v>43.91</v>
      </c>
      <c r="H362" s="34">
        <v>1.8653</v>
      </c>
      <c r="I362" s="34" t="s">
        <v>16</v>
      </c>
      <c r="J362" s="35">
        <v>0.32</v>
      </c>
      <c r="K362" s="34">
        <v>52.97</v>
      </c>
      <c r="L362" s="30">
        <f t="shared" si="21"/>
        <v>0.49403210698412692</v>
      </c>
      <c r="M362" s="30">
        <f t="shared" si="23"/>
        <v>8.4753269841269838E-2</v>
      </c>
      <c r="N362" t="s">
        <v>16</v>
      </c>
    </row>
    <row r="363" spans="1:14" x14ac:dyDescent="0.2">
      <c r="A363" s="32">
        <v>40693</v>
      </c>
      <c r="B363">
        <v>2</v>
      </c>
      <c r="C363">
        <v>135</v>
      </c>
      <c r="D363" s="33">
        <v>0</v>
      </c>
      <c r="E363" s="23">
        <f t="shared" si="20"/>
        <v>135</v>
      </c>
      <c r="F363" s="24">
        <f t="shared" si="22"/>
        <v>61.224489795918366</v>
      </c>
      <c r="G363" s="34">
        <v>43.91</v>
      </c>
      <c r="H363" s="34">
        <v>1.8653</v>
      </c>
      <c r="I363" s="34" t="s">
        <v>16</v>
      </c>
      <c r="J363" s="35">
        <v>0.32</v>
      </c>
      <c r="K363" s="34">
        <v>52.97</v>
      </c>
      <c r="L363" s="30">
        <f t="shared" si="21"/>
        <v>0.5014611612244898</v>
      </c>
      <c r="M363" s="30">
        <f t="shared" si="23"/>
        <v>8.6027755102040818E-2</v>
      </c>
      <c r="N363" t="s">
        <v>16</v>
      </c>
    </row>
    <row r="364" spans="1:14" x14ac:dyDescent="0.2">
      <c r="A364" s="32">
        <v>40693</v>
      </c>
      <c r="B364">
        <v>3</v>
      </c>
      <c r="C364">
        <v>125</v>
      </c>
      <c r="D364" s="33">
        <v>0</v>
      </c>
      <c r="E364" s="23">
        <f t="shared" si="20"/>
        <v>125</v>
      </c>
      <c r="F364" s="24">
        <f t="shared" si="22"/>
        <v>56.689342403628117</v>
      </c>
      <c r="G364" s="34">
        <v>43.91</v>
      </c>
      <c r="H364" s="34">
        <v>1.8653</v>
      </c>
      <c r="I364" s="34" t="s">
        <v>16</v>
      </c>
      <c r="J364" s="35">
        <v>0.32</v>
      </c>
      <c r="K364" s="34">
        <v>52.97</v>
      </c>
      <c r="L364" s="30">
        <f t="shared" si="21"/>
        <v>0.4643158900226757</v>
      </c>
      <c r="M364" s="30">
        <f t="shared" si="23"/>
        <v>7.9655328798185945E-2</v>
      </c>
      <c r="N364" t="s">
        <v>16</v>
      </c>
    </row>
    <row r="365" spans="1:14" x14ac:dyDescent="0.2">
      <c r="A365" s="32">
        <v>40693</v>
      </c>
      <c r="B365">
        <v>4</v>
      </c>
      <c r="C365">
        <v>129</v>
      </c>
      <c r="D365" s="33">
        <v>0</v>
      </c>
      <c r="E365" s="23">
        <f t="shared" si="20"/>
        <v>129</v>
      </c>
      <c r="F365" s="24">
        <f t="shared" si="22"/>
        <v>58.503401360544217</v>
      </c>
      <c r="G365" s="34">
        <v>43.91</v>
      </c>
      <c r="H365" s="34">
        <v>1.8653</v>
      </c>
      <c r="I365" s="34" t="s">
        <v>16</v>
      </c>
      <c r="J365" s="35">
        <v>0.32</v>
      </c>
      <c r="K365" s="34">
        <v>52.97</v>
      </c>
      <c r="L365" s="30">
        <f t="shared" si="21"/>
        <v>0.47917399850340131</v>
      </c>
      <c r="M365" s="30">
        <f t="shared" si="23"/>
        <v>8.2204299319727892E-2</v>
      </c>
      <c r="N365" t="s">
        <v>16</v>
      </c>
    </row>
    <row r="366" spans="1:14" x14ac:dyDescent="0.2">
      <c r="A366" s="32">
        <v>40693</v>
      </c>
      <c r="B366">
        <v>5</v>
      </c>
      <c r="C366">
        <v>132</v>
      </c>
      <c r="D366" s="33">
        <v>0</v>
      </c>
      <c r="E366" s="23">
        <f t="shared" si="20"/>
        <v>132</v>
      </c>
      <c r="F366" s="24">
        <f t="shared" si="22"/>
        <v>59.863945578231288</v>
      </c>
      <c r="G366" s="34">
        <v>43.91</v>
      </c>
      <c r="H366" s="34">
        <v>1.8653</v>
      </c>
      <c r="I366" s="34" t="s">
        <v>16</v>
      </c>
      <c r="J366" s="35">
        <v>0.32</v>
      </c>
      <c r="K366" s="34">
        <v>52.97</v>
      </c>
      <c r="L366" s="30">
        <f t="shared" si="21"/>
        <v>0.49031757986394547</v>
      </c>
      <c r="M366" s="30">
        <f t="shared" si="23"/>
        <v>8.4116027210884348E-2</v>
      </c>
      <c r="N366" t="s">
        <v>16</v>
      </c>
    </row>
    <row r="367" spans="1:14" x14ac:dyDescent="0.2">
      <c r="A367" s="32">
        <v>40693</v>
      </c>
      <c r="B367">
        <v>6</v>
      </c>
      <c r="C367">
        <v>130</v>
      </c>
      <c r="D367" s="33">
        <v>0</v>
      </c>
      <c r="E367" s="23">
        <f t="shared" si="20"/>
        <v>130</v>
      </c>
      <c r="F367" s="24">
        <f t="shared" si="22"/>
        <v>58.956916099773238</v>
      </c>
      <c r="G367" s="34">
        <v>43.91</v>
      </c>
      <c r="H367" s="34">
        <v>1.8653</v>
      </c>
      <c r="I367" s="34" t="s">
        <v>16</v>
      </c>
      <c r="J367" s="35">
        <v>0.32</v>
      </c>
      <c r="K367" s="34">
        <v>52.97</v>
      </c>
      <c r="L367" s="30">
        <f t="shared" si="21"/>
        <v>0.4828885256235827</v>
      </c>
      <c r="M367" s="30">
        <f t="shared" si="23"/>
        <v>8.2841541950113368E-2</v>
      </c>
      <c r="N367" t="s">
        <v>16</v>
      </c>
    </row>
    <row r="368" spans="1:14" x14ac:dyDescent="0.2">
      <c r="A368" s="32">
        <v>40693</v>
      </c>
      <c r="B368">
        <v>7</v>
      </c>
      <c r="C368">
        <v>127</v>
      </c>
      <c r="D368" s="33">
        <v>0</v>
      </c>
      <c r="E368" s="23">
        <f t="shared" si="20"/>
        <v>127</v>
      </c>
      <c r="F368" s="24">
        <f t="shared" si="22"/>
        <v>57.596371882086167</v>
      </c>
      <c r="G368" s="34">
        <v>43.91</v>
      </c>
      <c r="H368" s="34">
        <v>1.8653</v>
      </c>
      <c r="I368" s="34" t="s">
        <v>16</v>
      </c>
      <c r="J368" s="35">
        <v>0.32</v>
      </c>
      <c r="K368" s="34">
        <v>52.97</v>
      </c>
      <c r="L368" s="30">
        <f t="shared" si="21"/>
        <v>0.47174494426303853</v>
      </c>
      <c r="M368" s="30">
        <f t="shared" si="23"/>
        <v>8.0929814058956911E-2</v>
      </c>
      <c r="N368" t="s">
        <v>16</v>
      </c>
    </row>
    <row r="369" spans="1:14" x14ac:dyDescent="0.2">
      <c r="A369" s="32">
        <v>40693</v>
      </c>
      <c r="B369">
        <v>8</v>
      </c>
      <c r="C369">
        <v>133</v>
      </c>
      <c r="D369" s="33">
        <v>0</v>
      </c>
      <c r="E369" s="23">
        <f t="shared" si="20"/>
        <v>133</v>
      </c>
      <c r="F369" s="24">
        <f t="shared" si="22"/>
        <v>60.317460317460316</v>
      </c>
      <c r="G369" s="34">
        <v>43.91</v>
      </c>
      <c r="H369" s="34">
        <v>1.8653</v>
      </c>
      <c r="I369" s="34" t="s">
        <v>16</v>
      </c>
      <c r="J369" s="35">
        <v>0.32</v>
      </c>
      <c r="K369" s="34">
        <v>52.97</v>
      </c>
      <c r="L369" s="30">
        <f t="shared" si="21"/>
        <v>0.49403210698412692</v>
      </c>
      <c r="M369" s="30">
        <f t="shared" si="23"/>
        <v>8.4753269841269838E-2</v>
      </c>
      <c r="N369" t="s">
        <v>16</v>
      </c>
    </row>
    <row r="370" spans="1:14" x14ac:dyDescent="0.2">
      <c r="A370" s="32">
        <v>40693</v>
      </c>
      <c r="B370">
        <v>9</v>
      </c>
      <c r="C370">
        <v>125</v>
      </c>
      <c r="D370" s="33">
        <v>0</v>
      </c>
      <c r="E370" s="23">
        <f t="shared" si="20"/>
        <v>125</v>
      </c>
      <c r="F370" s="24">
        <f t="shared" si="22"/>
        <v>56.689342403628117</v>
      </c>
      <c r="G370" s="34">
        <v>43.91</v>
      </c>
      <c r="H370" s="34">
        <v>1.8653</v>
      </c>
      <c r="I370" s="34" t="s">
        <v>16</v>
      </c>
      <c r="J370" s="35">
        <v>0.32</v>
      </c>
      <c r="K370" s="34">
        <v>52.97</v>
      </c>
      <c r="L370" s="30">
        <f t="shared" si="21"/>
        <v>0.4643158900226757</v>
      </c>
      <c r="M370" s="30">
        <f t="shared" si="23"/>
        <v>7.9655328798185945E-2</v>
      </c>
      <c r="N370" t="s">
        <v>16</v>
      </c>
    </row>
    <row r="371" spans="1:14" x14ac:dyDescent="0.2">
      <c r="A371" s="32">
        <v>40694</v>
      </c>
      <c r="B371">
        <v>1</v>
      </c>
      <c r="C371">
        <v>123</v>
      </c>
      <c r="D371" s="33">
        <v>0</v>
      </c>
      <c r="E371" s="23">
        <f t="shared" si="20"/>
        <v>123</v>
      </c>
      <c r="F371" s="24">
        <f t="shared" si="22"/>
        <v>55.782312925170068</v>
      </c>
      <c r="G371" s="34">
        <v>46.34</v>
      </c>
      <c r="H371" s="34">
        <v>1.9353</v>
      </c>
      <c r="I371" s="34" t="s">
        <v>16</v>
      </c>
      <c r="J371" s="35">
        <v>0.32</v>
      </c>
      <c r="K371" s="34">
        <v>52.88</v>
      </c>
      <c r="L371" s="30">
        <f t="shared" si="21"/>
        <v>0.50026583428571436</v>
      </c>
      <c r="M371" s="30">
        <f t="shared" si="23"/>
        <v>8.2718476190476203E-2</v>
      </c>
      <c r="N371" t="s">
        <v>16</v>
      </c>
    </row>
    <row r="372" spans="1:14" x14ac:dyDescent="0.2">
      <c r="A372" s="32">
        <v>40694</v>
      </c>
      <c r="B372">
        <v>2</v>
      </c>
      <c r="C372">
        <v>123</v>
      </c>
      <c r="D372" s="33">
        <v>0</v>
      </c>
      <c r="E372" s="23">
        <f t="shared" si="20"/>
        <v>123</v>
      </c>
      <c r="F372" s="24">
        <f t="shared" si="22"/>
        <v>55.782312925170068</v>
      </c>
      <c r="G372" s="34">
        <v>46.34</v>
      </c>
      <c r="H372" s="34">
        <v>1.9353</v>
      </c>
      <c r="I372" s="34" t="s">
        <v>16</v>
      </c>
      <c r="J372" s="35">
        <v>0.32</v>
      </c>
      <c r="K372" s="34">
        <v>52.88</v>
      </c>
      <c r="L372" s="30">
        <f t="shared" si="21"/>
        <v>0.50026583428571436</v>
      </c>
      <c r="M372" s="30">
        <f t="shared" si="23"/>
        <v>8.2718476190476203E-2</v>
      </c>
      <c r="N372" t="s">
        <v>16</v>
      </c>
    </row>
    <row r="373" spans="1:14" x14ac:dyDescent="0.2">
      <c r="A373" s="32">
        <v>40694</v>
      </c>
      <c r="B373">
        <v>3</v>
      </c>
      <c r="C373">
        <v>128</v>
      </c>
      <c r="D373" s="33">
        <v>0</v>
      </c>
      <c r="E373" s="23">
        <f t="shared" ref="E373:E436" si="24">C373-D373</f>
        <v>128</v>
      </c>
      <c r="F373" s="24">
        <f t="shared" si="22"/>
        <v>58.049886621315189</v>
      </c>
      <c r="G373" s="34">
        <v>46.34</v>
      </c>
      <c r="H373" s="34">
        <v>1.9353</v>
      </c>
      <c r="I373" s="34" t="s">
        <v>16</v>
      </c>
      <c r="J373" s="35">
        <v>0.32</v>
      </c>
      <c r="K373" s="34">
        <v>52.88</v>
      </c>
      <c r="L373" s="30">
        <f t="shared" si="21"/>
        <v>0.52060184380952379</v>
      </c>
      <c r="M373" s="30">
        <f t="shared" si="23"/>
        <v>8.6081015873015879E-2</v>
      </c>
      <c r="N373" t="s">
        <v>16</v>
      </c>
    </row>
    <row r="374" spans="1:14" x14ac:dyDescent="0.2">
      <c r="A374" s="32">
        <v>40694</v>
      </c>
      <c r="B374">
        <v>4</v>
      </c>
      <c r="C374">
        <v>130</v>
      </c>
      <c r="D374" s="33">
        <v>0</v>
      </c>
      <c r="E374" s="23">
        <f t="shared" si="24"/>
        <v>130</v>
      </c>
      <c r="F374" s="24">
        <f t="shared" si="22"/>
        <v>58.956916099773238</v>
      </c>
      <c r="G374" s="34">
        <v>46.34</v>
      </c>
      <c r="H374" s="34">
        <v>1.9353</v>
      </c>
      <c r="I374" s="34" t="s">
        <v>16</v>
      </c>
      <c r="J374" s="35">
        <v>0.32</v>
      </c>
      <c r="K374" s="34">
        <v>52.88</v>
      </c>
      <c r="L374" s="30">
        <f t="shared" si="21"/>
        <v>0.52873624761904758</v>
      </c>
      <c r="M374" s="30">
        <f t="shared" si="23"/>
        <v>8.7426031746031752E-2</v>
      </c>
      <c r="N374" t="s">
        <v>16</v>
      </c>
    </row>
    <row r="375" spans="1:14" x14ac:dyDescent="0.2">
      <c r="A375" s="32">
        <v>40694</v>
      </c>
      <c r="B375">
        <v>5</v>
      </c>
      <c r="C375">
        <v>125</v>
      </c>
      <c r="D375" s="33">
        <v>0</v>
      </c>
      <c r="E375" s="23">
        <f t="shared" si="24"/>
        <v>125</v>
      </c>
      <c r="F375" s="24">
        <f t="shared" si="22"/>
        <v>56.689342403628117</v>
      </c>
      <c r="G375" s="34">
        <v>46.34</v>
      </c>
      <c r="H375" s="34">
        <v>1.9353</v>
      </c>
      <c r="I375" s="34" t="s">
        <v>16</v>
      </c>
      <c r="J375" s="35">
        <v>0.32</v>
      </c>
      <c r="K375" s="34">
        <v>52.88</v>
      </c>
      <c r="L375" s="30">
        <f t="shared" si="21"/>
        <v>0.50840023809523816</v>
      </c>
      <c r="M375" s="30">
        <f t="shared" si="23"/>
        <v>8.4063492063492076E-2</v>
      </c>
      <c r="N375" t="s">
        <v>16</v>
      </c>
    </row>
    <row r="376" spans="1:14" x14ac:dyDescent="0.2">
      <c r="A376" s="32">
        <v>40694</v>
      </c>
      <c r="B376">
        <v>6</v>
      </c>
      <c r="C376">
        <v>124</v>
      </c>
      <c r="D376" s="33">
        <v>0</v>
      </c>
      <c r="E376" s="23">
        <f t="shared" si="24"/>
        <v>124</v>
      </c>
      <c r="F376" s="24">
        <f t="shared" si="22"/>
        <v>56.235827664399089</v>
      </c>
      <c r="G376" s="34">
        <v>46.34</v>
      </c>
      <c r="H376" s="34">
        <v>1.9353</v>
      </c>
      <c r="I376" s="34" t="s">
        <v>16</v>
      </c>
      <c r="J376" s="35">
        <v>0.32</v>
      </c>
      <c r="K376" s="34">
        <v>52.88</v>
      </c>
      <c r="L376" s="30">
        <f t="shared" si="21"/>
        <v>0.5043330361904762</v>
      </c>
      <c r="M376" s="30">
        <f t="shared" si="23"/>
        <v>8.3390984126984133E-2</v>
      </c>
      <c r="N376" t="s">
        <v>16</v>
      </c>
    </row>
    <row r="377" spans="1:14" x14ac:dyDescent="0.2">
      <c r="A377" s="32">
        <v>40694</v>
      </c>
      <c r="B377">
        <v>7</v>
      </c>
      <c r="C377">
        <v>121</v>
      </c>
      <c r="D377" s="33">
        <v>0</v>
      </c>
      <c r="E377" s="23">
        <f t="shared" si="24"/>
        <v>121</v>
      </c>
      <c r="F377" s="24">
        <f t="shared" si="22"/>
        <v>54.875283446712018</v>
      </c>
      <c r="G377" s="34">
        <v>46.34</v>
      </c>
      <c r="H377" s="34">
        <v>1.9353</v>
      </c>
      <c r="I377" s="34" t="s">
        <v>16</v>
      </c>
      <c r="J377" s="35">
        <v>0.32</v>
      </c>
      <c r="K377" s="34">
        <v>52.88</v>
      </c>
      <c r="L377" s="30">
        <f t="shared" si="21"/>
        <v>0.49213143047619046</v>
      </c>
      <c r="M377" s="30">
        <f t="shared" si="23"/>
        <v>8.1373460317460317E-2</v>
      </c>
      <c r="N377" t="s">
        <v>16</v>
      </c>
    </row>
    <row r="378" spans="1:14" x14ac:dyDescent="0.2">
      <c r="A378" s="32">
        <v>40694</v>
      </c>
      <c r="B378">
        <v>8</v>
      </c>
      <c r="C378">
        <v>121</v>
      </c>
      <c r="D378" s="33">
        <v>0</v>
      </c>
      <c r="E378" s="23">
        <f t="shared" si="24"/>
        <v>121</v>
      </c>
      <c r="F378" s="24">
        <f t="shared" si="22"/>
        <v>54.875283446712018</v>
      </c>
      <c r="G378" s="34">
        <v>46.34</v>
      </c>
      <c r="H378" s="34">
        <v>1.9353</v>
      </c>
      <c r="I378" s="34" t="s">
        <v>16</v>
      </c>
      <c r="J378" s="35">
        <v>0.32</v>
      </c>
      <c r="K378" s="34">
        <v>52.88</v>
      </c>
      <c r="L378" s="30">
        <f t="shared" si="21"/>
        <v>0.49213143047619046</v>
      </c>
      <c r="M378" s="30">
        <f t="shared" si="23"/>
        <v>8.1373460317460317E-2</v>
      </c>
      <c r="N378" t="s">
        <v>16</v>
      </c>
    </row>
    <row r="379" spans="1:14" x14ac:dyDescent="0.2">
      <c r="A379" s="32">
        <v>40694</v>
      </c>
      <c r="B379">
        <v>9</v>
      </c>
      <c r="C379">
        <v>121</v>
      </c>
      <c r="D379" s="33">
        <v>0</v>
      </c>
      <c r="E379" s="23">
        <f t="shared" si="24"/>
        <v>121</v>
      </c>
      <c r="F379" s="24">
        <f t="shared" si="22"/>
        <v>54.875283446712018</v>
      </c>
      <c r="G379" s="34">
        <v>46.34</v>
      </c>
      <c r="H379" s="34">
        <v>1.9353</v>
      </c>
      <c r="I379" s="34" t="s">
        <v>16</v>
      </c>
      <c r="J379" s="35">
        <v>0.32</v>
      </c>
      <c r="K379" s="34">
        <v>52.88</v>
      </c>
      <c r="L379" s="30">
        <f t="shared" si="21"/>
        <v>0.49213143047619046</v>
      </c>
      <c r="M379" s="30">
        <f t="shared" si="23"/>
        <v>8.1373460317460317E-2</v>
      </c>
      <c r="N379" t="s">
        <v>16</v>
      </c>
    </row>
    <row r="380" spans="1:14" x14ac:dyDescent="0.2">
      <c r="A380" s="32">
        <v>40695</v>
      </c>
      <c r="B380">
        <v>1</v>
      </c>
      <c r="C380">
        <v>123</v>
      </c>
      <c r="D380" s="33">
        <v>0</v>
      </c>
      <c r="E380" s="23">
        <f t="shared" si="24"/>
        <v>123</v>
      </c>
      <c r="F380" s="24">
        <f t="shared" si="22"/>
        <v>55.782312925170068</v>
      </c>
      <c r="G380" s="34">
        <v>44.85</v>
      </c>
      <c r="H380" s="34">
        <v>1.9168000000000001</v>
      </c>
      <c r="I380" s="34" t="s">
        <v>16</v>
      </c>
      <c r="J380" s="35">
        <v>0.32</v>
      </c>
      <c r="K380" s="34">
        <v>54.13</v>
      </c>
      <c r="L380" s="30">
        <f t="shared" si="21"/>
        <v>0.47955206530612243</v>
      </c>
      <c r="M380" s="30">
        <f t="shared" si="23"/>
        <v>8.0058775510204086E-2</v>
      </c>
      <c r="N380" t="s">
        <v>16</v>
      </c>
    </row>
    <row r="381" spans="1:14" x14ac:dyDescent="0.2">
      <c r="A381" s="32">
        <v>40695</v>
      </c>
      <c r="B381">
        <v>2</v>
      </c>
      <c r="C381">
        <v>123</v>
      </c>
      <c r="D381" s="33">
        <v>0</v>
      </c>
      <c r="E381" s="23">
        <f t="shared" si="24"/>
        <v>123</v>
      </c>
      <c r="F381" s="24">
        <f t="shared" si="22"/>
        <v>55.782312925170068</v>
      </c>
      <c r="G381" s="34">
        <v>44.85</v>
      </c>
      <c r="H381" s="34">
        <v>1.9168000000000001</v>
      </c>
      <c r="I381" s="34" t="s">
        <v>16</v>
      </c>
      <c r="J381" s="35">
        <v>0.32</v>
      </c>
      <c r="K381" s="34">
        <v>54.13</v>
      </c>
      <c r="L381" s="30">
        <f t="shared" si="21"/>
        <v>0.47955206530612243</v>
      </c>
      <c r="M381" s="30">
        <f t="shared" si="23"/>
        <v>8.0058775510204086E-2</v>
      </c>
      <c r="N381" t="s">
        <v>16</v>
      </c>
    </row>
    <row r="382" spans="1:14" x14ac:dyDescent="0.2">
      <c r="A382" s="32">
        <v>40695</v>
      </c>
      <c r="B382">
        <v>3</v>
      </c>
      <c r="C382">
        <v>122</v>
      </c>
      <c r="D382" s="33">
        <v>0</v>
      </c>
      <c r="E382" s="23">
        <f t="shared" si="24"/>
        <v>122</v>
      </c>
      <c r="F382" s="24">
        <f t="shared" si="22"/>
        <v>55.328798185941039</v>
      </c>
      <c r="G382" s="34">
        <v>44.85</v>
      </c>
      <c r="H382" s="34">
        <v>1.9168000000000001</v>
      </c>
      <c r="I382" s="34" t="s">
        <v>16</v>
      </c>
      <c r="J382" s="35">
        <v>0.32</v>
      </c>
      <c r="K382" s="34">
        <v>54.13</v>
      </c>
      <c r="L382" s="30">
        <f t="shared" si="21"/>
        <v>0.47565326802721092</v>
      </c>
      <c r="M382" s="30">
        <f t="shared" si="23"/>
        <v>7.9407891156462587E-2</v>
      </c>
      <c r="N382" t="s">
        <v>16</v>
      </c>
    </row>
    <row r="383" spans="1:14" x14ac:dyDescent="0.2">
      <c r="A383" s="32">
        <v>40695</v>
      </c>
      <c r="B383">
        <v>4</v>
      </c>
      <c r="C383">
        <v>123</v>
      </c>
      <c r="D383" s="33">
        <v>0</v>
      </c>
      <c r="E383" s="23">
        <f t="shared" si="24"/>
        <v>123</v>
      </c>
      <c r="F383" s="24">
        <f t="shared" si="22"/>
        <v>55.782312925170068</v>
      </c>
      <c r="G383" s="34">
        <v>44.85</v>
      </c>
      <c r="H383" s="34">
        <v>1.9168000000000001</v>
      </c>
      <c r="I383" s="34" t="s">
        <v>16</v>
      </c>
      <c r="J383" s="35">
        <v>0.32</v>
      </c>
      <c r="K383" s="34">
        <v>54.13</v>
      </c>
      <c r="L383" s="30">
        <f t="shared" si="21"/>
        <v>0.47955206530612243</v>
      </c>
      <c r="M383" s="30">
        <f t="shared" si="23"/>
        <v>8.0058775510204086E-2</v>
      </c>
      <c r="N383" t="s">
        <v>16</v>
      </c>
    </row>
    <row r="384" spans="1:14" x14ac:dyDescent="0.2">
      <c r="A384" s="32">
        <v>40695</v>
      </c>
      <c r="B384">
        <v>5</v>
      </c>
      <c r="C384">
        <v>123</v>
      </c>
      <c r="D384" s="33">
        <v>0</v>
      </c>
      <c r="E384" s="23">
        <f t="shared" si="24"/>
        <v>123</v>
      </c>
      <c r="F384" s="24">
        <f t="shared" si="22"/>
        <v>55.782312925170068</v>
      </c>
      <c r="G384" s="34">
        <v>44.85</v>
      </c>
      <c r="H384" s="34">
        <v>1.9168000000000001</v>
      </c>
      <c r="I384" s="34" t="s">
        <v>16</v>
      </c>
      <c r="J384" s="35">
        <v>0.32</v>
      </c>
      <c r="K384" s="34">
        <v>54.13</v>
      </c>
      <c r="L384" s="30">
        <f t="shared" si="21"/>
        <v>0.47955206530612243</v>
      </c>
      <c r="M384" s="30">
        <f t="shared" si="23"/>
        <v>8.0058775510204086E-2</v>
      </c>
      <c r="N384" t="s">
        <v>16</v>
      </c>
    </row>
    <row r="385" spans="1:14" x14ac:dyDescent="0.2">
      <c r="A385" s="32">
        <v>40695</v>
      </c>
      <c r="B385">
        <v>6</v>
      </c>
      <c r="C385">
        <v>123</v>
      </c>
      <c r="D385" s="33">
        <v>0</v>
      </c>
      <c r="E385" s="23">
        <f t="shared" si="24"/>
        <v>123</v>
      </c>
      <c r="F385" s="24">
        <f t="shared" si="22"/>
        <v>55.782312925170068</v>
      </c>
      <c r="G385" s="34">
        <v>44.85</v>
      </c>
      <c r="H385" s="34">
        <v>1.9168000000000001</v>
      </c>
      <c r="I385" s="34" t="s">
        <v>16</v>
      </c>
      <c r="J385" s="35">
        <v>0.32</v>
      </c>
      <c r="K385" s="34">
        <v>54.13</v>
      </c>
      <c r="L385" s="30">
        <f t="shared" si="21"/>
        <v>0.47955206530612243</v>
      </c>
      <c r="M385" s="30">
        <f t="shared" si="23"/>
        <v>8.0058775510204086E-2</v>
      </c>
      <c r="N385" t="s">
        <v>16</v>
      </c>
    </row>
    <row r="386" spans="1:14" x14ac:dyDescent="0.2">
      <c r="A386" s="32">
        <v>40695</v>
      </c>
      <c r="B386">
        <v>7</v>
      </c>
      <c r="C386">
        <v>127</v>
      </c>
      <c r="D386" s="33">
        <v>0</v>
      </c>
      <c r="E386" s="23">
        <f t="shared" si="24"/>
        <v>127</v>
      </c>
      <c r="F386" s="24">
        <f t="shared" si="22"/>
        <v>57.596371882086167</v>
      </c>
      <c r="G386" s="34">
        <v>44.85</v>
      </c>
      <c r="H386" s="34">
        <v>1.9168000000000001</v>
      </c>
      <c r="I386" s="34" t="s">
        <v>16</v>
      </c>
      <c r="J386" s="35">
        <v>0.32</v>
      </c>
      <c r="K386" s="34">
        <v>54.13</v>
      </c>
      <c r="L386" s="30">
        <f t="shared" ref="L386:L449" si="25">F386*(G386/100)*(H386/100)</f>
        <v>0.49514725442176871</v>
      </c>
      <c r="M386" s="30">
        <f t="shared" si="23"/>
        <v>8.2662312925170067E-2</v>
      </c>
      <c r="N386" t="s">
        <v>16</v>
      </c>
    </row>
    <row r="387" spans="1:14" x14ac:dyDescent="0.2">
      <c r="A387" s="32">
        <v>40695</v>
      </c>
      <c r="B387">
        <v>8</v>
      </c>
      <c r="C387">
        <v>122</v>
      </c>
      <c r="D387" s="33">
        <v>0</v>
      </c>
      <c r="E387" s="23">
        <f t="shared" si="24"/>
        <v>122</v>
      </c>
      <c r="F387" s="24">
        <f t="shared" ref="F387:F450" si="26">E387/2.205</f>
        <v>55.328798185941039</v>
      </c>
      <c r="G387" s="34">
        <v>44.85</v>
      </c>
      <c r="H387" s="34">
        <v>1.9168000000000001</v>
      </c>
      <c r="I387" s="34" t="s">
        <v>16</v>
      </c>
      <c r="J387" s="35">
        <v>0.32</v>
      </c>
      <c r="K387" s="34">
        <v>54.13</v>
      </c>
      <c r="L387" s="30">
        <f t="shared" si="25"/>
        <v>0.47565326802721092</v>
      </c>
      <c r="M387" s="30">
        <f t="shared" ref="M387:M450" si="27">F387*(G387/100)*(J387/100)</f>
        <v>7.9407891156462587E-2</v>
      </c>
      <c r="N387" t="s">
        <v>16</v>
      </c>
    </row>
    <row r="388" spans="1:14" x14ac:dyDescent="0.2">
      <c r="A388" s="32">
        <v>40695</v>
      </c>
      <c r="B388">
        <v>9</v>
      </c>
      <c r="C388">
        <v>125</v>
      </c>
      <c r="D388" s="33">
        <v>0</v>
      </c>
      <c r="E388" s="23">
        <f t="shared" si="24"/>
        <v>125</v>
      </c>
      <c r="F388" s="24">
        <f t="shared" si="26"/>
        <v>56.689342403628117</v>
      </c>
      <c r="G388" s="34">
        <v>44.85</v>
      </c>
      <c r="H388" s="34">
        <v>1.9168000000000001</v>
      </c>
      <c r="I388" s="34" t="s">
        <v>16</v>
      </c>
      <c r="J388" s="35">
        <v>0.32</v>
      </c>
      <c r="K388" s="34">
        <v>54.13</v>
      </c>
      <c r="L388" s="30">
        <f t="shared" si="25"/>
        <v>0.48734965986394557</v>
      </c>
      <c r="M388" s="30">
        <f t="shared" si="27"/>
        <v>8.136054421768707E-2</v>
      </c>
      <c r="N388" t="s">
        <v>16</v>
      </c>
    </row>
    <row r="389" spans="1:14" x14ac:dyDescent="0.2">
      <c r="A389" s="32">
        <v>40696</v>
      </c>
      <c r="B389">
        <v>1</v>
      </c>
      <c r="C389">
        <v>123</v>
      </c>
      <c r="D389" s="33">
        <v>0</v>
      </c>
      <c r="E389" s="23">
        <f t="shared" si="24"/>
        <v>123</v>
      </c>
      <c r="F389" s="24">
        <f t="shared" si="26"/>
        <v>55.782312925170068</v>
      </c>
      <c r="G389" s="34">
        <v>44.91</v>
      </c>
      <c r="H389" s="34">
        <v>1.8681000000000001</v>
      </c>
      <c r="I389" s="34" t="s">
        <v>16</v>
      </c>
      <c r="J389" s="35">
        <v>0.32</v>
      </c>
      <c r="K389" s="34">
        <v>53.59</v>
      </c>
      <c r="L389" s="30">
        <f t="shared" si="25"/>
        <v>0.46799336204081626</v>
      </c>
      <c r="M389" s="30">
        <f t="shared" si="27"/>
        <v>8.0165877551020406E-2</v>
      </c>
      <c r="N389" t="s">
        <v>16</v>
      </c>
    </row>
    <row r="390" spans="1:14" x14ac:dyDescent="0.2">
      <c r="A390" s="32">
        <v>40696</v>
      </c>
      <c r="B390">
        <v>2</v>
      </c>
      <c r="C390">
        <v>123</v>
      </c>
      <c r="D390" s="33">
        <v>0</v>
      </c>
      <c r="E390" s="23">
        <f t="shared" si="24"/>
        <v>123</v>
      </c>
      <c r="F390" s="24">
        <f t="shared" si="26"/>
        <v>55.782312925170068</v>
      </c>
      <c r="G390" s="34">
        <v>44.91</v>
      </c>
      <c r="H390" s="34">
        <v>1.8681000000000001</v>
      </c>
      <c r="I390" s="34" t="s">
        <v>16</v>
      </c>
      <c r="J390" s="35">
        <v>0.32</v>
      </c>
      <c r="K390" s="34">
        <v>53.59</v>
      </c>
      <c r="L390" s="30">
        <f t="shared" si="25"/>
        <v>0.46799336204081626</v>
      </c>
      <c r="M390" s="30">
        <f t="shared" si="27"/>
        <v>8.0165877551020406E-2</v>
      </c>
      <c r="N390" t="s">
        <v>16</v>
      </c>
    </row>
    <row r="391" spans="1:14" x14ac:dyDescent="0.2">
      <c r="A391" s="32">
        <v>40696</v>
      </c>
      <c r="B391">
        <v>3</v>
      </c>
      <c r="C391">
        <v>122</v>
      </c>
      <c r="D391" s="33">
        <v>0</v>
      </c>
      <c r="E391" s="23">
        <f t="shared" si="24"/>
        <v>122</v>
      </c>
      <c r="F391" s="24">
        <f t="shared" si="26"/>
        <v>55.328798185941039</v>
      </c>
      <c r="G391" s="34">
        <v>44.91</v>
      </c>
      <c r="H391" s="34">
        <v>1.8681000000000001</v>
      </c>
      <c r="I391" s="34" t="s">
        <v>16</v>
      </c>
      <c r="J391" s="35">
        <v>0.32</v>
      </c>
      <c r="K391" s="34">
        <v>53.59</v>
      </c>
      <c r="L391" s="30">
        <f t="shared" si="25"/>
        <v>0.46418853795918352</v>
      </c>
      <c r="M391" s="30">
        <f t="shared" si="27"/>
        <v>7.9514122448979582E-2</v>
      </c>
      <c r="N391" t="s">
        <v>16</v>
      </c>
    </row>
    <row r="392" spans="1:14" x14ac:dyDescent="0.2">
      <c r="A392" s="32">
        <v>40696</v>
      </c>
      <c r="B392">
        <v>4</v>
      </c>
      <c r="C392">
        <v>123</v>
      </c>
      <c r="D392" s="33">
        <v>0</v>
      </c>
      <c r="E392" s="23">
        <f t="shared" si="24"/>
        <v>123</v>
      </c>
      <c r="F392" s="24">
        <f t="shared" si="26"/>
        <v>55.782312925170068</v>
      </c>
      <c r="G392" s="34">
        <v>44.91</v>
      </c>
      <c r="H392" s="34">
        <v>1.8681000000000001</v>
      </c>
      <c r="I392" s="34" t="s">
        <v>16</v>
      </c>
      <c r="J392" s="35">
        <v>0.32</v>
      </c>
      <c r="K392" s="34">
        <v>53.59</v>
      </c>
      <c r="L392" s="30">
        <f t="shared" si="25"/>
        <v>0.46799336204081626</v>
      </c>
      <c r="M392" s="30">
        <f t="shared" si="27"/>
        <v>8.0165877551020406E-2</v>
      </c>
      <c r="N392" t="s">
        <v>16</v>
      </c>
    </row>
    <row r="393" spans="1:14" x14ac:dyDescent="0.2">
      <c r="A393" s="32">
        <v>40696</v>
      </c>
      <c r="B393">
        <v>5</v>
      </c>
      <c r="C393">
        <v>123</v>
      </c>
      <c r="D393" s="33">
        <v>0</v>
      </c>
      <c r="E393" s="23">
        <f t="shared" si="24"/>
        <v>123</v>
      </c>
      <c r="F393" s="24">
        <f t="shared" si="26"/>
        <v>55.782312925170068</v>
      </c>
      <c r="G393" s="34">
        <v>44.91</v>
      </c>
      <c r="H393" s="34">
        <v>1.8681000000000001</v>
      </c>
      <c r="I393" s="34" t="s">
        <v>16</v>
      </c>
      <c r="J393" s="35">
        <v>0.32</v>
      </c>
      <c r="K393" s="34">
        <v>53.59</v>
      </c>
      <c r="L393" s="30">
        <f t="shared" si="25"/>
        <v>0.46799336204081626</v>
      </c>
      <c r="M393" s="30">
        <f t="shared" si="27"/>
        <v>8.0165877551020406E-2</v>
      </c>
      <c r="N393" t="s">
        <v>16</v>
      </c>
    </row>
    <row r="394" spans="1:14" x14ac:dyDescent="0.2">
      <c r="A394" s="32">
        <v>40696</v>
      </c>
      <c r="B394">
        <v>6</v>
      </c>
      <c r="C394">
        <v>123</v>
      </c>
      <c r="D394" s="33">
        <v>0</v>
      </c>
      <c r="E394" s="23">
        <f t="shared" si="24"/>
        <v>123</v>
      </c>
      <c r="F394" s="24">
        <f t="shared" si="26"/>
        <v>55.782312925170068</v>
      </c>
      <c r="G394" s="34">
        <v>44.91</v>
      </c>
      <c r="H394" s="34">
        <v>1.8681000000000001</v>
      </c>
      <c r="I394" s="34" t="s">
        <v>16</v>
      </c>
      <c r="J394" s="35">
        <v>0.32</v>
      </c>
      <c r="K394" s="34">
        <v>53.59</v>
      </c>
      <c r="L394" s="30">
        <f t="shared" si="25"/>
        <v>0.46799336204081626</v>
      </c>
      <c r="M394" s="30">
        <f t="shared" si="27"/>
        <v>8.0165877551020406E-2</v>
      </c>
      <c r="N394" t="s">
        <v>16</v>
      </c>
    </row>
    <row r="395" spans="1:14" x14ac:dyDescent="0.2">
      <c r="A395" s="32">
        <v>40696</v>
      </c>
      <c r="B395">
        <v>7</v>
      </c>
      <c r="C395">
        <v>127</v>
      </c>
      <c r="D395" s="33">
        <v>0</v>
      </c>
      <c r="E395" s="23">
        <f t="shared" si="24"/>
        <v>127</v>
      </c>
      <c r="F395" s="24">
        <f t="shared" si="26"/>
        <v>57.596371882086167</v>
      </c>
      <c r="G395" s="34">
        <v>44.91</v>
      </c>
      <c r="H395" s="34">
        <v>1.8681000000000001</v>
      </c>
      <c r="I395" s="34" t="s">
        <v>16</v>
      </c>
      <c r="J395" s="35">
        <v>0.32</v>
      </c>
      <c r="K395" s="34">
        <v>53.59</v>
      </c>
      <c r="L395" s="30">
        <f t="shared" si="25"/>
        <v>0.48321265836734684</v>
      </c>
      <c r="M395" s="30">
        <f t="shared" si="27"/>
        <v>8.2772897959183661E-2</v>
      </c>
      <c r="N395" t="s">
        <v>16</v>
      </c>
    </row>
    <row r="396" spans="1:14" x14ac:dyDescent="0.2">
      <c r="A396" s="32">
        <v>40696</v>
      </c>
      <c r="B396">
        <v>8</v>
      </c>
      <c r="C396">
        <v>122</v>
      </c>
      <c r="D396" s="33">
        <v>0</v>
      </c>
      <c r="E396" s="23">
        <f t="shared" si="24"/>
        <v>122</v>
      </c>
      <c r="F396" s="24">
        <f t="shared" si="26"/>
        <v>55.328798185941039</v>
      </c>
      <c r="G396" s="34">
        <v>44.91</v>
      </c>
      <c r="H396" s="34">
        <v>1.8681000000000001</v>
      </c>
      <c r="I396" s="34" t="s">
        <v>16</v>
      </c>
      <c r="J396" s="35">
        <v>0.32</v>
      </c>
      <c r="K396" s="34">
        <v>53.59</v>
      </c>
      <c r="L396" s="30">
        <f t="shared" si="25"/>
        <v>0.46418853795918352</v>
      </c>
      <c r="M396" s="30">
        <f t="shared" si="27"/>
        <v>7.9514122448979582E-2</v>
      </c>
      <c r="N396" t="s">
        <v>16</v>
      </c>
    </row>
    <row r="397" spans="1:14" x14ac:dyDescent="0.2">
      <c r="A397" s="32">
        <v>40696</v>
      </c>
      <c r="B397">
        <v>9</v>
      </c>
      <c r="C397">
        <v>125</v>
      </c>
      <c r="D397" s="33">
        <v>0</v>
      </c>
      <c r="E397" s="23">
        <f t="shared" si="24"/>
        <v>125</v>
      </c>
      <c r="F397" s="24">
        <f t="shared" si="26"/>
        <v>56.689342403628117</v>
      </c>
      <c r="G397" s="34">
        <v>44.91</v>
      </c>
      <c r="H397" s="34">
        <v>1.8681000000000001</v>
      </c>
      <c r="I397" s="34" t="s">
        <v>16</v>
      </c>
      <c r="J397" s="35">
        <v>0.32</v>
      </c>
      <c r="K397" s="34">
        <v>53.59</v>
      </c>
      <c r="L397" s="30">
        <f t="shared" si="25"/>
        <v>0.47560301020408152</v>
      </c>
      <c r="M397" s="30">
        <f t="shared" si="27"/>
        <v>8.1469387755102027E-2</v>
      </c>
      <c r="N397" t="s">
        <v>16</v>
      </c>
    </row>
    <row r="398" spans="1:14" x14ac:dyDescent="0.2">
      <c r="A398" s="32">
        <v>40697</v>
      </c>
      <c r="B398">
        <v>1</v>
      </c>
      <c r="C398">
        <v>127</v>
      </c>
      <c r="D398" s="33">
        <v>0</v>
      </c>
      <c r="E398" s="23">
        <f t="shared" si="24"/>
        <v>127</v>
      </c>
      <c r="F398" s="24">
        <f t="shared" si="26"/>
        <v>57.596371882086167</v>
      </c>
      <c r="G398" s="34">
        <v>44.8</v>
      </c>
      <c r="H398" s="34">
        <v>1.8393999999999999</v>
      </c>
      <c r="I398" s="34" t="s">
        <v>16</v>
      </c>
      <c r="J398" s="35">
        <v>0.32</v>
      </c>
      <c r="K398" s="34">
        <v>54.67</v>
      </c>
      <c r="L398" s="30">
        <f t="shared" si="25"/>
        <v>0.4746235936507936</v>
      </c>
      <c r="M398" s="30">
        <f t="shared" si="27"/>
        <v>8.257015873015873E-2</v>
      </c>
      <c r="N398" t="s">
        <v>16</v>
      </c>
    </row>
    <row r="399" spans="1:14" x14ac:dyDescent="0.2">
      <c r="A399" s="32">
        <v>40697</v>
      </c>
      <c r="B399">
        <v>2</v>
      </c>
      <c r="C399">
        <v>121</v>
      </c>
      <c r="D399" s="33">
        <v>0</v>
      </c>
      <c r="E399" s="23">
        <f t="shared" si="24"/>
        <v>121</v>
      </c>
      <c r="F399" s="24">
        <f t="shared" si="26"/>
        <v>54.875283446712018</v>
      </c>
      <c r="G399" s="34">
        <v>44.8</v>
      </c>
      <c r="H399" s="34">
        <v>1.8393999999999999</v>
      </c>
      <c r="I399" s="34" t="s">
        <v>16</v>
      </c>
      <c r="J399" s="35">
        <v>0.32</v>
      </c>
      <c r="K399" s="34">
        <v>54.67</v>
      </c>
      <c r="L399" s="30">
        <f t="shared" si="25"/>
        <v>0.45220043174603175</v>
      </c>
      <c r="M399" s="30">
        <f t="shared" si="27"/>
        <v>7.866920634920635E-2</v>
      </c>
      <c r="N399" t="s">
        <v>16</v>
      </c>
    </row>
    <row r="400" spans="1:14" x14ac:dyDescent="0.2">
      <c r="A400" s="32">
        <v>40697</v>
      </c>
      <c r="B400">
        <v>3</v>
      </c>
      <c r="C400">
        <v>123</v>
      </c>
      <c r="D400" s="33">
        <v>0</v>
      </c>
      <c r="E400" s="23">
        <f t="shared" si="24"/>
        <v>123</v>
      </c>
      <c r="F400" s="24">
        <f t="shared" si="26"/>
        <v>55.782312925170068</v>
      </c>
      <c r="G400" s="34">
        <v>44.8</v>
      </c>
      <c r="H400" s="34">
        <v>1.8393999999999999</v>
      </c>
      <c r="I400" s="34" t="s">
        <v>16</v>
      </c>
      <c r="J400" s="35">
        <v>0.32</v>
      </c>
      <c r="K400" s="34">
        <v>54.67</v>
      </c>
      <c r="L400" s="30">
        <f t="shared" si="25"/>
        <v>0.45967481904761898</v>
      </c>
      <c r="M400" s="30">
        <f t="shared" si="27"/>
        <v>7.9969523809523796E-2</v>
      </c>
      <c r="N400" t="s">
        <v>16</v>
      </c>
    </row>
    <row r="401" spans="1:14" x14ac:dyDescent="0.2">
      <c r="A401" s="32">
        <v>40697</v>
      </c>
      <c r="B401">
        <v>4</v>
      </c>
      <c r="C401">
        <v>121</v>
      </c>
      <c r="D401" s="33">
        <v>0</v>
      </c>
      <c r="E401" s="23">
        <f t="shared" si="24"/>
        <v>121</v>
      </c>
      <c r="F401" s="24">
        <f t="shared" si="26"/>
        <v>54.875283446712018</v>
      </c>
      <c r="G401" s="34">
        <v>44.8</v>
      </c>
      <c r="H401" s="34">
        <v>1.8393999999999999</v>
      </c>
      <c r="I401" s="34" t="s">
        <v>16</v>
      </c>
      <c r="J401" s="35">
        <v>0.32</v>
      </c>
      <c r="K401" s="34">
        <v>54.67</v>
      </c>
      <c r="L401" s="30">
        <f t="shared" si="25"/>
        <v>0.45220043174603175</v>
      </c>
      <c r="M401" s="30">
        <f t="shared" si="27"/>
        <v>7.866920634920635E-2</v>
      </c>
      <c r="N401" t="s">
        <v>16</v>
      </c>
    </row>
    <row r="402" spans="1:14" x14ac:dyDescent="0.2">
      <c r="A402" s="32">
        <v>40697</v>
      </c>
      <c r="B402">
        <v>5</v>
      </c>
      <c r="C402">
        <v>121</v>
      </c>
      <c r="D402" s="33">
        <v>0</v>
      </c>
      <c r="E402" s="23">
        <f t="shared" si="24"/>
        <v>121</v>
      </c>
      <c r="F402" s="24">
        <f t="shared" si="26"/>
        <v>54.875283446712018</v>
      </c>
      <c r="G402" s="34">
        <v>44.8</v>
      </c>
      <c r="H402" s="34">
        <v>1.8393999999999999</v>
      </c>
      <c r="I402" s="34" t="s">
        <v>16</v>
      </c>
      <c r="J402" s="35">
        <v>0.32</v>
      </c>
      <c r="K402" s="34">
        <v>54.67</v>
      </c>
      <c r="L402" s="30">
        <f t="shared" si="25"/>
        <v>0.45220043174603175</v>
      </c>
      <c r="M402" s="30">
        <f t="shared" si="27"/>
        <v>7.866920634920635E-2</v>
      </c>
      <c r="N402" t="s">
        <v>16</v>
      </c>
    </row>
    <row r="403" spans="1:14" x14ac:dyDescent="0.2">
      <c r="A403" s="32">
        <v>40697</v>
      </c>
      <c r="B403">
        <v>6</v>
      </c>
      <c r="C403">
        <v>134</v>
      </c>
      <c r="D403" s="33">
        <v>0</v>
      </c>
      <c r="E403" s="23">
        <f t="shared" si="24"/>
        <v>134</v>
      </c>
      <c r="F403" s="24">
        <f t="shared" si="26"/>
        <v>60.770975056689338</v>
      </c>
      <c r="G403" s="34">
        <v>44.8</v>
      </c>
      <c r="H403" s="34">
        <v>1.8393999999999999</v>
      </c>
      <c r="I403" s="34" t="s">
        <v>16</v>
      </c>
      <c r="J403" s="35">
        <v>0.32</v>
      </c>
      <c r="K403" s="34">
        <v>54.67</v>
      </c>
      <c r="L403" s="30">
        <f t="shared" si="25"/>
        <v>0.50078394920634917</v>
      </c>
      <c r="M403" s="30">
        <f t="shared" si="27"/>
        <v>8.7121269841269833E-2</v>
      </c>
      <c r="N403" t="s">
        <v>16</v>
      </c>
    </row>
    <row r="404" spans="1:14" x14ac:dyDescent="0.2">
      <c r="A404" s="32">
        <v>40697</v>
      </c>
      <c r="B404">
        <v>7</v>
      </c>
      <c r="C404">
        <v>122</v>
      </c>
      <c r="D404" s="33">
        <v>0</v>
      </c>
      <c r="E404" s="23">
        <f t="shared" si="24"/>
        <v>122</v>
      </c>
      <c r="F404" s="24">
        <f t="shared" si="26"/>
        <v>55.328798185941039</v>
      </c>
      <c r="G404" s="34">
        <v>44.8</v>
      </c>
      <c r="H404" s="34">
        <v>1.8393999999999999</v>
      </c>
      <c r="I404" s="34" t="s">
        <v>16</v>
      </c>
      <c r="J404" s="35">
        <v>0.32</v>
      </c>
      <c r="K404" s="34">
        <v>54.67</v>
      </c>
      <c r="L404" s="30">
        <f t="shared" si="25"/>
        <v>0.45593762539682536</v>
      </c>
      <c r="M404" s="30">
        <f t="shared" si="27"/>
        <v>7.9319365079365073E-2</v>
      </c>
      <c r="N404" t="s">
        <v>16</v>
      </c>
    </row>
    <row r="405" spans="1:14" x14ac:dyDescent="0.2">
      <c r="A405" s="32">
        <v>40697</v>
      </c>
      <c r="B405">
        <v>8</v>
      </c>
      <c r="C405">
        <v>127</v>
      </c>
      <c r="D405" s="33">
        <v>0</v>
      </c>
      <c r="E405" s="23">
        <f t="shared" si="24"/>
        <v>127</v>
      </c>
      <c r="F405" s="24">
        <f t="shared" si="26"/>
        <v>57.596371882086167</v>
      </c>
      <c r="G405" s="34">
        <v>44.8</v>
      </c>
      <c r="H405" s="34">
        <v>1.8393999999999999</v>
      </c>
      <c r="I405" s="34" t="s">
        <v>16</v>
      </c>
      <c r="J405" s="35">
        <v>0.32</v>
      </c>
      <c r="K405" s="34">
        <v>54.67</v>
      </c>
      <c r="L405" s="30">
        <f t="shared" si="25"/>
        <v>0.4746235936507936</v>
      </c>
      <c r="M405" s="30">
        <f t="shared" si="27"/>
        <v>8.257015873015873E-2</v>
      </c>
      <c r="N405" t="s">
        <v>16</v>
      </c>
    </row>
    <row r="406" spans="1:14" x14ac:dyDescent="0.2">
      <c r="A406" s="32">
        <v>40697</v>
      </c>
      <c r="B406">
        <v>9</v>
      </c>
      <c r="C406">
        <v>127</v>
      </c>
      <c r="D406" s="33">
        <v>0</v>
      </c>
      <c r="E406" s="23">
        <f t="shared" si="24"/>
        <v>127</v>
      </c>
      <c r="F406" s="24">
        <f t="shared" si="26"/>
        <v>57.596371882086167</v>
      </c>
      <c r="G406" s="34">
        <v>44.8</v>
      </c>
      <c r="H406" s="34">
        <v>1.8393999999999999</v>
      </c>
      <c r="I406" s="34" t="s">
        <v>16</v>
      </c>
      <c r="J406" s="35">
        <v>0.32</v>
      </c>
      <c r="K406" s="34">
        <v>54.67</v>
      </c>
      <c r="L406" s="30">
        <f t="shared" si="25"/>
        <v>0.4746235936507936</v>
      </c>
      <c r="M406" s="30">
        <f t="shared" si="27"/>
        <v>8.257015873015873E-2</v>
      </c>
      <c r="N406" t="s">
        <v>16</v>
      </c>
    </row>
    <row r="407" spans="1:14" x14ac:dyDescent="0.2">
      <c r="A407" s="32">
        <v>40698</v>
      </c>
      <c r="B407">
        <v>1</v>
      </c>
      <c r="C407">
        <v>118</v>
      </c>
      <c r="D407" s="33">
        <v>0</v>
      </c>
      <c r="E407" s="23">
        <f t="shared" si="24"/>
        <v>118</v>
      </c>
      <c r="F407" s="24">
        <f t="shared" si="26"/>
        <v>53.51473922902494</v>
      </c>
      <c r="G407" s="34">
        <v>40.82</v>
      </c>
      <c r="H407" s="34">
        <v>1.7016</v>
      </c>
      <c r="I407" s="34" t="s">
        <v>16</v>
      </c>
      <c r="J407" s="35">
        <v>0.32</v>
      </c>
      <c r="K407" s="34">
        <v>54.53</v>
      </c>
      <c r="L407" s="30">
        <f t="shared" si="25"/>
        <v>0.37170969687074829</v>
      </c>
      <c r="M407" s="30">
        <f t="shared" si="27"/>
        <v>6.9903092970521538E-2</v>
      </c>
      <c r="N407" t="s">
        <v>16</v>
      </c>
    </row>
    <row r="408" spans="1:14" x14ac:dyDescent="0.2">
      <c r="A408" s="32">
        <v>40698</v>
      </c>
      <c r="B408">
        <v>2</v>
      </c>
      <c r="C408">
        <v>122</v>
      </c>
      <c r="D408" s="33">
        <v>0</v>
      </c>
      <c r="E408" s="23">
        <f t="shared" si="24"/>
        <v>122</v>
      </c>
      <c r="F408" s="24">
        <f t="shared" si="26"/>
        <v>55.328798185941039</v>
      </c>
      <c r="G408" s="34">
        <v>40.82</v>
      </c>
      <c r="H408" s="34">
        <v>1.7016</v>
      </c>
      <c r="I408" s="34" t="s">
        <v>16</v>
      </c>
      <c r="J408" s="35">
        <v>0.32</v>
      </c>
      <c r="K408" s="34">
        <v>54.53</v>
      </c>
      <c r="L408" s="30">
        <f t="shared" si="25"/>
        <v>0.38431002557823124</v>
      </c>
      <c r="M408" s="30">
        <f t="shared" si="27"/>
        <v>7.227268934240362E-2</v>
      </c>
      <c r="N408" t="s">
        <v>16</v>
      </c>
    </row>
    <row r="409" spans="1:14" x14ac:dyDescent="0.2">
      <c r="A409" s="32">
        <v>40698</v>
      </c>
      <c r="B409">
        <v>3</v>
      </c>
      <c r="C409">
        <v>118</v>
      </c>
      <c r="D409" s="33">
        <v>0</v>
      </c>
      <c r="E409" s="23">
        <f t="shared" si="24"/>
        <v>118</v>
      </c>
      <c r="F409" s="24">
        <f t="shared" si="26"/>
        <v>53.51473922902494</v>
      </c>
      <c r="G409" s="34">
        <v>40.82</v>
      </c>
      <c r="H409" s="34">
        <v>1.7016</v>
      </c>
      <c r="I409" s="34" t="s">
        <v>16</v>
      </c>
      <c r="J409" s="35">
        <v>0.32</v>
      </c>
      <c r="K409" s="34">
        <v>54.53</v>
      </c>
      <c r="L409" s="30">
        <f t="shared" si="25"/>
        <v>0.37170969687074829</v>
      </c>
      <c r="M409" s="30">
        <f t="shared" si="27"/>
        <v>6.9903092970521538E-2</v>
      </c>
      <c r="N409" t="s">
        <v>16</v>
      </c>
    </row>
    <row r="410" spans="1:14" x14ac:dyDescent="0.2">
      <c r="A410" s="32">
        <v>40698</v>
      </c>
      <c r="B410">
        <v>4</v>
      </c>
      <c r="C410">
        <v>119</v>
      </c>
      <c r="D410" s="33">
        <v>0</v>
      </c>
      <c r="E410" s="23">
        <f t="shared" si="24"/>
        <v>119</v>
      </c>
      <c r="F410" s="24">
        <f t="shared" si="26"/>
        <v>53.968253968253968</v>
      </c>
      <c r="G410" s="34">
        <v>40.82</v>
      </c>
      <c r="H410" s="34">
        <v>1.7016</v>
      </c>
      <c r="I410" s="34" t="s">
        <v>16</v>
      </c>
      <c r="J410" s="35">
        <v>0.32</v>
      </c>
      <c r="K410" s="34">
        <v>54.53</v>
      </c>
      <c r="L410" s="30">
        <f t="shared" si="25"/>
        <v>0.37485977904761908</v>
      </c>
      <c r="M410" s="30">
        <f t="shared" si="27"/>
        <v>7.0495492063492066E-2</v>
      </c>
      <c r="N410" t="s">
        <v>16</v>
      </c>
    </row>
    <row r="411" spans="1:14" x14ac:dyDescent="0.2">
      <c r="A411" s="32">
        <v>40698</v>
      </c>
      <c r="B411">
        <v>5</v>
      </c>
      <c r="C411">
        <v>121</v>
      </c>
      <c r="D411" s="33">
        <v>0</v>
      </c>
      <c r="E411" s="23">
        <f t="shared" si="24"/>
        <v>121</v>
      </c>
      <c r="F411" s="24">
        <f t="shared" si="26"/>
        <v>54.875283446712018</v>
      </c>
      <c r="G411" s="34">
        <v>40.82</v>
      </c>
      <c r="H411" s="34">
        <v>1.7016</v>
      </c>
      <c r="I411" s="34" t="s">
        <v>16</v>
      </c>
      <c r="J411" s="35">
        <v>0.32</v>
      </c>
      <c r="K411" s="34">
        <v>54.53</v>
      </c>
      <c r="L411" s="30">
        <f t="shared" si="25"/>
        <v>0.38115994340136056</v>
      </c>
      <c r="M411" s="30">
        <f t="shared" si="27"/>
        <v>7.1680290249433107E-2</v>
      </c>
      <c r="N411" t="s">
        <v>16</v>
      </c>
    </row>
    <row r="412" spans="1:14" x14ac:dyDescent="0.2">
      <c r="A412" s="32">
        <v>40698</v>
      </c>
      <c r="B412">
        <v>6</v>
      </c>
      <c r="C412">
        <v>123</v>
      </c>
      <c r="D412" s="33">
        <v>0</v>
      </c>
      <c r="E412" s="23">
        <f t="shared" si="24"/>
        <v>123</v>
      </c>
      <c r="F412" s="24">
        <f t="shared" si="26"/>
        <v>55.782312925170068</v>
      </c>
      <c r="G412" s="34">
        <v>40.82</v>
      </c>
      <c r="H412" s="34">
        <v>1.7016</v>
      </c>
      <c r="I412" s="34" t="s">
        <v>16</v>
      </c>
      <c r="J412" s="35">
        <v>0.32</v>
      </c>
      <c r="K412" s="34">
        <v>54.53</v>
      </c>
      <c r="L412" s="30">
        <f t="shared" si="25"/>
        <v>0.38746010775510203</v>
      </c>
      <c r="M412" s="30">
        <f t="shared" si="27"/>
        <v>7.2865088435374148E-2</v>
      </c>
      <c r="N412" t="s">
        <v>16</v>
      </c>
    </row>
    <row r="413" spans="1:14" x14ac:dyDescent="0.2">
      <c r="A413" s="32">
        <v>40698</v>
      </c>
      <c r="B413">
        <v>7</v>
      </c>
      <c r="C413">
        <v>120</v>
      </c>
      <c r="D413" s="33">
        <v>0</v>
      </c>
      <c r="E413" s="23">
        <f t="shared" si="24"/>
        <v>120</v>
      </c>
      <c r="F413" s="24">
        <f t="shared" si="26"/>
        <v>54.42176870748299</v>
      </c>
      <c r="G413" s="34">
        <v>40.82</v>
      </c>
      <c r="H413" s="34">
        <v>1.7016</v>
      </c>
      <c r="I413" s="34" t="s">
        <v>16</v>
      </c>
      <c r="J413" s="35">
        <v>0.32</v>
      </c>
      <c r="K413" s="34">
        <v>54.53</v>
      </c>
      <c r="L413" s="30">
        <f t="shared" si="25"/>
        <v>0.37800986122448976</v>
      </c>
      <c r="M413" s="30">
        <f t="shared" si="27"/>
        <v>7.1087891156462579E-2</v>
      </c>
      <c r="N413" t="s">
        <v>16</v>
      </c>
    </row>
    <row r="414" spans="1:14" x14ac:dyDescent="0.2">
      <c r="A414" s="32">
        <v>40698</v>
      </c>
      <c r="B414">
        <v>8</v>
      </c>
      <c r="C414">
        <v>117</v>
      </c>
      <c r="D414" s="33">
        <v>0</v>
      </c>
      <c r="E414" s="23">
        <f t="shared" si="24"/>
        <v>117</v>
      </c>
      <c r="F414" s="24">
        <f t="shared" si="26"/>
        <v>53.061224489795919</v>
      </c>
      <c r="G414" s="34">
        <v>40.82</v>
      </c>
      <c r="H414" s="34">
        <v>1.7016</v>
      </c>
      <c r="I414" s="34" t="s">
        <v>16</v>
      </c>
      <c r="J414" s="35">
        <v>0.32</v>
      </c>
      <c r="K414" s="34">
        <v>54.53</v>
      </c>
      <c r="L414" s="30">
        <f t="shared" si="25"/>
        <v>0.36855961469387755</v>
      </c>
      <c r="M414" s="30">
        <f t="shared" si="27"/>
        <v>6.9310693877551025E-2</v>
      </c>
      <c r="N414" t="s">
        <v>16</v>
      </c>
    </row>
    <row r="415" spans="1:14" x14ac:dyDescent="0.2">
      <c r="A415" s="32">
        <v>40698</v>
      </c>
      <c r="B415">
        <v>9</v>
      </c>
      <c r="C415">
        <v>117</v>
      </c>
      <c r="D415" s="33">
        <v>0</v>
      </c>
      <c r="E415" s="23">
        <f t="shared" si="24"/>
        <v>117</v>
      </c>
      <c r="F415" s="24">
        <f t="shared" si="26"/>
        <v>53.061224489795919</v>
      </c>
      <c r="G415" s="34">
        <v>40.82</v>
      </c>
      <c r="H415" s="34">
        <v>1.7016</v>
      </c>
      <c r="I415" s="34" t="s">
        <v>16</v>
      </c>
      <c r="J415" s="35">
        <v>0.32</v>
      </c>
      <c r="K415" s="34">
        <v>54.53</v>
      </c>
      <c r="L415" s="30">
        <f t="shared" si="25"/>
        <v>0.36855961469387755</v>
      </c>
      <c r="M415" s="30">
        <f t="shared" si="27"/>
        <v>6.9310693877551025E-2</v>
      </c>
      <c r="N415" t="s">
        <v>16</v>
      </c>
    </row>
    <row r="416" spans="1:14" x14ac:dyDescent="0.2">
      <c r="A416" s="32">
        <v>40699</v>
      </c>
      <c r="B416">
        <v>1</v>
      </c>
      <c r="C416">
        <v>130</v>
      </c>
      <c r="D416" s="33">
        <v>0</v>
      </c>
      <c r="E416" s="23">
        <f t="shared" si="24"/>
        <v>130</v>
      </c>
      <c r="F416" s="24">
        <f t="shared" si="26"/>
        <v>58.956916099773238</v>
      </c>
      <c r="G416" s="34">
        <v>43.34</v>
      </c>
      <c r="H416" s="34">
        <v>1.9237</v>
      </c>
      <c r="I416" s="34" t="s">
        <v>16</v>
      </c>
      <c r="J416" s="35">
        <v>0.32</v>
      </c>
      <c r="K416" s="34">
        <v>52.56</v>
      </c>
      <c r="L416" s="30">
        <f t="shared" si="25"/>
        <v>0.49154242811791382</v>
      </c>
      <c r="M416" s="30">
        <f t="shared" si="27"/>
        <v>8.1766167800453524E-2</v>
      </c>
      <c r="N416" t="s">
        <v>16</v>
      </c>
    </row>
    <row r="417" spans="1:14" x14ac:dyDescent="0.2">
      <c r="A417" s="32">
        <v>40699</v>
      </c>
      <c r="B417">
        <v>2</v>
      </c>
      <c r="C417">
        <v>110</v>
      </c>
      <c r="D417" s="33">
        <v>0</v>
      </c>
      <c r="E417" s="23">
        <f t="shared" si="24"/>
        <v>110</v>
      </c>
      <c r="F417" s="24">
        <f t="shared" si="26"/>
        <v>49.886621315192741</v>
      </c>
      <c r="G417" s="34">
        <v>43.34</v>
      </c>
      <c r="H417" s="34">
        <v>1.9237</v>
      </c>
      <c r="I417" s="34" t="s">
        <v>16</v>
      </c>
      <c r="J417" s="35">
        <v>0.32</v>
      </c>
      <c r="K417" s="34">
        <v>52.56</v>
      </c>
      <c r="L417" s="30">
        <f t="shared" si="25"/>
        <v>0.41592051609977321</v>
      </c>
      <c r="M417" s="30">
        <f t="shared" si="27"/>
        <v>6.9186757369614507E-2</v>
      </c>
      <c r="N417" t="s">
        <v>16</v>
      </c>
    </row>
    <row r="418" spans="1:14" x14ac:dyDescent="0.2">
      <c r="A418" s="32">
        <v>40699</v>
      </c>
      <c r="B418">
        <v>3</v>
      </c>
      <c r="C418">
        <v>117</v>
      </c>
      <c r="D418" s="33">
        <v>0</v>
      </c>
      <c r="E418" s="23">
        <f t="shared" si="24"/>
        <v>117</v>
      </c>
      <c r="F418" s="24">
        <f t="shared" si="26"/>
        <v>53.061224489795919</v>
      </c>
      <c r="G418" s="34">
        <v>43.34</v>
      </c>
      <c r="H418" s="34">
        <v>1.9237</v>
      </c>
      <c r="I418" s="34" t="s">
        <v>16</v>
      </c>
      <c r="J418" s="35">
        <v>0.32</v>
      </c>
      <c r="K418" s="34">
        <v>52.56</v>
      </c>
      <c r="L418" s="30">
        <f t="shared" si="25"/>
        <v>0.44238818530612251</v>
      </c>
      <c r="M418" s="30">
        <f t="shared" si="27"/>
        <v>7.3589551020408178E-2</v>
      </c>
      <c r="N418" t="s">
        <v>16</v>
      </c>
    </row>
    <row r="419" spans="1:14" x14ac:dyDescent="0.2">
      <c r="A419" s="32">
        <v>40699</v>
      </c>
      <c r="B419">
        <v>4</v>
      </c>
      <c r="C419">
        <v>117</v>
      </c>
      <c r="D419" s="33">
        <v>0</v>
      </c>
      <c r="E419" s="23">
        <f t="shared" si="24"/>
        <v>117</v>
      </c>
      <c r="F419" s="24">
        <f t="shared" si="26"/>
        <v>53.061224489795919</v>
      </c>
      <c r="G419" s="34">
        <v>43.34</v>
      </c>
      <c r="H419" s="34">
        <v>1.9237</v>
      </c>
      <c r="I419" s="34" t="s">
        <v>16</v>
      </c>
      <c r="J419" s="35">
        <v>0.32</v>
      </c>
      <c r="K419" s="34">
        <v>52.56</v>
      </c>
      <c r="L419" s="30">
        <f t="shared" si="25"/>
        <v>0.44238818530612251</v>
      </c>
      <c r="M419" s="30">
        <f t="shared" si="27"/>
        <v>7.3589551020408178E-2</v>
      </c>
      <c r="N419" t="s">
        <v>16</v>
      </c>
    </row>
    <row r="420" spans="1:14" x14ac:dyDescent="0.2">
      <c r="A420" s="32">
        <v>40699</v>
      </c>
      <c r="B420">
        <v>5</v>
      </c>
      <c r="C420">
        <v>139</v>
      </c>
      <c r="D420" s="33">
        <v>0</v>
      </c>
      <c r="E420" s="23">
        <f t="shared" si="24"/>
        <v>139</v>
      </c>
      <c r="F420" s="24">
        <f t="shared" si="26"/>
        <v>63.038548752834465</v>
      </c>
      <c r="G420" s="34">
        <v>43.34</v>
      </c>
      <c r="H420" s="34">
        <v>1.9237</v>
      </c>
      <c r="I420" s="34" t="s">
        <v>16</v>
      </c>
      <c r="J420" s="35">
        <v>0.32</v>
      </c>
      <c r="K420" s="34">
        <v>52.56</v>
      </c>
      <c r="L420" s="30">
        <f t="shared" si="25"/>
        <v>0.52557228852607718</v>
      </c>
      <c r="M420" s="30">
        <f t="shared" si="27"/>
        <v>8.7426902494331077E-2</v>
      </c>
      <c r="N420" t="s">
        <v>16</v>
      </c>
    </row>
    <row r="421" spans="1:14" x14ac:dyDescent="0.2">
      <c r="A421" s="32">
        <v>40699</v>
      </c>
      <c r="B421">
        <v>6</v>
      </c>
      <c r="C421">
        <v>115</v>
      </c>
      <c r="D421" s="33">
        <v>0</v>
      </c>
      <c r="E421" s="23">
        <f t="shared" si="24"/>
        <v>115</v>
      </c>
      <c r="F421" s="24">
        <f t="shared" si="26"/>
        <v>52.154195011337869</v>
      </c>
      <c r="G421" s="34">
        <v>43.34</v>
      </c>
      <c r="H421" s="34">
        <v>1.9237</v>
      </c>
      <c r="I421" s="34" t="s">
        <v>16</v>
      </c>
      <c r="J421" s="35">
        <v>0.32</v>
      </c>
      <c r="K421" s="34">
        <v>52.56</v>
      </c>
      <c r="L421" s="30">
        <f t="shared" si="25"/>
        <v>0.43482599410430839</v>
      </c>
      <c r="M421" s="30">
        <f t="shared" si="27"/>
        <v>7.2331609977324268E-2</v>
      </c>
      <c r="N421" t="s">
        <v>16</v>
      </c>
    </row>
    <row r="422" spans="1:14" x14ac:dyDescent="0.2">
      <c r="A422" s="32">
        <v>40699</v>
      </c>
      <c r="B422">
        <v>7</v>
      </c>
      <c r="C422">
        <v>119</v>
      </c>
      <c r="D422" s="33">
        <v>0</v>
      </c>
      <c r="E422" s="23">
        <f t="shared" si="24"/>
        <v>119</v>
      </c>
      <c r="F422" s="24">
        <f t="shared" si="26"/>
        <v>53.968253968253968</v>
      </c>
      <c r="G422" s="34">
        <v>43.34</v>
      </c>
      <c r="H422" s="34">
        <v>1.9237</v>
      </c>
      <c r="I422" s="34" t="s">
        <v>16</v>
      </c>
      <c r="J422" s="35">
        <v>0.32</v>
      </c>
      <c r="K422" s="34">
        <v>52.56</v>
      </c>
      <c r="L422" s="30">
        <f t="shared" si="25"/>
        <v>0.44995037650793651</v>
      </c>
      <c r="M422" s="30">
        <f t="shared" si="27"/>
        <v>7.484749206349206E-2</v>
      </c>
      <c r="N422" t="s">
        <v>16</v>
      </c>
    </row>
    <row r="423" spans="1:14" x14ac:dyDescent="0.2">
      <c r="A423" s="32">
        <v>40699</v>
      </c>
      <c r="B423">
        <v>8</v>
      </c>
      <c r="C423">
        <v>119</v>
      </c>
      <c r="D423" s="33">
        <v>0</v>
      </c>
      <c r="E423" s="23">
        <f t="shared" si="24"/>
        <v>119</v>
      </c>
      <c r="F423" s="24">
        <f t="shared" si="26"/>
        <v>53.968253968253968</v>
      </c>
      <c r="G423" s="34">
        <v>43.34</v>
      </c>
      <c r="H423" s="34">
        <v>1.9237</v>
      </c>
      <c r="I423" s="34" t="s">
        <v>16</v>
      </c>
      <c r="J423" s="35">
        <v>0.32</v>
      </c>
      <c r="K423" s="34">
        <v>52.56</v>
      </c>
      <c r="L423" s="30">
        <f t="shared" si="25"/>
        <v>0.44995037650793651</v>
      </c>
      <c r="M423" s="30">
        <f t="shared" si="27"/>
        <v>7.484749206349206E-2</v>
      </c>
      <c r="N423" t="s">
        <v>16</v>
      </c>
    </row>
    <row r="424" spans="1:14" x14ac:dyDescent="0.2">
      <c r="A424" s="32">
        <v>40699</v>
      </c>
      <c r="B424">
        <v>9</v>
      </c>
      <c r="C424">
        <v>113</v>
      </c>
      <c r="D424" s="33">
        <v>0</v>
      </c>
      <c r="E424" s="23">
        <f t="shared" si="24"/>
        <v>113</v>
      </c>
      <c r="F424" s="24">
        <f t="shared" si="26"/>
        <v>51.247165532879819</v>
      </c>
      <c r="G424" s="34">
        <v>43.34</v>
      </c>
      <c r="H424" s="34">
        <v>1.9237</v>
      </c>
      <c r="I424" s="34" t="s">
        <v>16</v>
      </c>
      <c r="J424" s="35">
        <v>0.32</v>
      </c>
      <c r="K424" s="34">
        <v>52.56</v>
      </c>
      <c r="L424" s="30">
        <f t="shared" si="25"/>
        <v>0.42726380290249438</v>
      </c>
      <c r="M424" s="30">
        <f t="shared" si="27"/>
        <v>7.1073668934240372E-2</v>
      </c>
      <c r="N424" t="s">
        <v>16</v>
      </c>
    </row>
    <row r="425" spans="1:14" x14ac:dyDescent="0.2">
      <c r="A425" s="32">
        <v>40700</v>
      </c>
      <c r="B425">
        <v>1</v>
      </c>
      <c r="C425">
        <v>123</v>
      </c>
      <c r="D425" s="33">
        <v>0</v>
      </c>
      <c r="E425" s="23">
        <f t="shared" si="24"/>
        <v>123</v>
      </c>
      <c r="F425" s="24">
        <f t="shared" si="26"/>
        <v>55.782312925170068</v>
      </c>
      <c r="G425" s="34">
        <v>45.07</v>
      </c>
      <c r="H425" s="34">
        <v>1.7276</v>
      </c>
      <c r="I425" s="34" t="s">
        <v>16</v>
      </c>
      <c r="J425" s="35">
        <v>0.32</v>
      </c>
      <c r="K425" s="34">
        <v>54.7</v>
      </c>
      <c r="L425" s="30">
        <f t="shared" si="25"/>
        <v>0.43433744380952377</v>
      </c>
      <c r="M425" s="30">
        <f t="shared" si="27"/>
        <v>8.0451482993197279E-2</v>
      </c>
      <c r="N425" t="s">
        <v>16</v>
      </c>
    </row>
    <row r="426" spans="1:14" x14ac:dyDescent="0.2">
      <c r="A426" s="32">
        <v>40700</v>
      </c>
      <c r="B426">
        <v>2</v>
      </c>
      <c r="C426">
        <v>108</v>
      </c>
      <c r="D426" s="33">
        <v>0</v>
      </c>
      <c r="E426" s="23">
        <f t="shared" si="24"/>
        <v>108</v>
      </c>
      <c r="F426" s="24">
        <f t="shared" si="26"/>
        <v>48.979591836734691</v>
      </c>
      <c r="G426" s="34">
        <v>45.07</v>
      </c>
      <c r="H426" s="34">
        <v>1.7276</v>
      </c>
      <c r="I426" s="34" t="s">
        <v>16</v>
      </c>
      <c r="J426" s="35">
        <v>0.32</v>
      </c>
      <c r="K426" s="34">
        <v>54.7</v>
      </c>
      <c r="L426" s="30">
        <f t="shared" si="25"/>
        <v>0.38136946285714285</v>
      </c>
      <c r="M426" s="30">
        <f t="shared" si="27"/>
        <v>7.0640326530612252E-2</v>
      </c>
      <c r="N426" t="s">
        <v>16</v>
      </c>
    </row>
    <row r="427" spans="1:14" x14ac:dyDescent="0.2">
      <c r="A427" s="32">
        <v>40700</v>
      </c>
      <c r="B427">
        <v>3</v>
      </c>
      <c r="C427">
        <v>115</v>
      </c>
      <c r="D427" s="33">
        <v>0</v>
      </c>
      <c r="E427" s="23">
        <f t="shared" si="24"/>
        <v>115</v>
      </c>
      <c r="F427" s="24">
        <f t="shared" si="26"/>
        <v>52.154195011337869</v>
      </c>
      <c r="G427" s="34">
        <v>45.07</v>
      </c>
      <c r="H427" s="34">
        <v>1.7276</v>
      </c>
      <c r="I427" s="34" t="s">
        <v>16</v>
      </c>
      <c r="J427" s="35">
        <v>0.32</v>
      </c>
      <c r="K427" s="34">
        <v>54.7</v>
      </c>
      <c r="L427" s="30">
        <f t="shared" si="25"/>
        <v>0.40608785396825392</v>
      </c>
      <c r="M427" s="30">
        <f t="shared" si="27"/>
        <v>7.5218866213151922E-2</v>
      </c>
      <c r="N427" t="s">
        <v>16</v>
      </c>
    </row>
    <row r="428" spans="1:14" x14ac:dyDescent="0.2">
      <c r="A428" s="32">
        <v>40700</v>
      </c>
      <c r="B428">
        <v>4</v>
      </c>
      <c r="C428">
        <v>115</v>
      </c>
      <c r="D428" s="33">
        <v>0</v>
      </c>
      <c r="E428" s="23">
        <f t="shared" si="24"/>
        <v>115</v>
      </c>
      <c r="F428" s="24">
        <f t="shared" si="26"/>
        <v>52.154195011337869</v>
      </c>
      <c r="G428" s="34">
        <v>45.07</v>
      </c>
      <c r="H428" s="34">
        <v>1.7276</v>
      </c>
      <c r="I428" s="34" t="s">
        <v>16</v>
      </c>
      <c r="J428" s="35">
        <v>0.32</v>
      </c>
      <c r="K428" s="34">
        <v>54.7</v>
      </c>
      <c r="L428" s="30">
        <f t="shared" si="25"/>
        <v>0.40608785396825392</v>
      </c>
      <c r="M428" s="30">
        <f t="shared" si="27"/>
        <v>7.5218866213151922E-2</v>
      </c>
      <c r="N428" t="s">
        <v>16</v>
      </c>
    </row>
    <row r="429" spans="1:14" x14ac:dyDescent="0.2">
      <c r="A429" s="32">
        <v>40700</v>
      </c>
      <c r="B429">
        <v>5</v>
      </c>
      <c r="C429">
        <v>134</v>
      </c>
      <c r="D429" s="33">
        <v>0</v>
      </c>
      <c r="E429" s="23">
        <f t="shared" si="24"/>
        <v>134</v>
      </c>
      <c r="F429" s="24">
        <f t="shared" si="26"/>
        <v>60.770975056689338</v>
      </c>
      <c r="G429" s="34">
        <v>45.07</v>
      </c>
      <c r="H429" s="34">
        <v>1.7276</v>
      </c>
      <c r="I429" s="34" t="s">
        <v>16</v>
      </c>
      <c r="J429" s="35">
        <v>0.32</v>
      </c>
      <c r="K429" s="34">
        <v>54.7</v>
      </c>
      <c r="L429" s="30">
        <f t="shared" si="25"/>
        <v>0.4731806298412698</v>
      </c>
      <c r="M429" s="30">
        <f t="shared" si="27"/>
        <v>8.7646331065759628E-2</v>
      </c>
      <c r="N429" t="s">
        <v>16</v>
      </c>
    </row>
    <row r="430" spans="1:14" x14ac:dyDescent="0.2">
      <c r="A430" s="32">
        <v>40700</v>
      </c>
      <c r="B430">
        <v>6</v>
      </c>
      <c r="C430">
        <v>132</v>
      </c>
      <c r="D430" s="33">
        <v>0</v>
      </c>
      <c r="E430" s="23">
        <f t="shared" si="24"/>
        <v>132</v>
      </c>
      <c r="F430" s="24">
        <f t="shared" si="26"/>
        <v>59.863945578231288</v>
      </c>
      <c r="G430" s="34">
        <v>45.07</v>
      </c>
      <c r="H430" s="34">
        <v>1.7276</v>
      </c>
      <c r="I430" s="34" t="s">
        <v>16</v>
      </c>
      <c r="J430" s="35">
        <v>0.32</v>
      </c>
      <c r="K430" s="34">
        <v>54.7</v>
      </c>
      <c r="L430" s="30">
        <f t="shared" si="25"/>
        <v>0.46611823238095235</v>
      </c>
      <c r="M430" s="30">
        <f t="shared" si="27"/>
        <v>8.6338176870748295E-2</v>
      </c>
      <c r="N430" t="s">
        <v>16</v>
      </c>
    </row>
    <row r="431" spans="1:14" x14ac:dyDescent="0.2">
      <c r="A431" s="32">
        <v>40700</v>
      </c>
      <c r="B431">
        <v>7</v>
      </c>
      <c r="C431">
        <v>113</v>
      </c>
      <c r="D431" s="33">
        <v>0</v>
      </c>
      <c r="E431" s="23">
        <f t="shared" si="24"/>
        <v>113</v>
      </c>
      <c r="F431" s="24">
        <f t="shared" si="26"/>
        <v>51.247165532879819</v>
      </c>
      <c r="G431" s="34">
        <v>45.07</v>
      </c>
      <c r="H431" s="34">
        <v>1.7276</v>
      </c>
      <c r="I431" s="34" t="s">
        <v>16</v>
      </c>
      <c r="J431" s="35">
        <v>0.32</v>
      </c>
      <c r="K431" s="34">
        <v>54.7</v>
      </c>
      <c r="L431" s="30">
        <f t="shared" si="25"/>
        <v>0.39902545650793647</v>
      </c>
      <c r="M431" s="30">
        <f t="shared" si="27"/>
        <v>7.391071201814059E-2</v>
      </c>
      <c r="N431" t="s">
        <v>16</v>
      </c>
    </row>
    <row r="432" spans="1:14" x14ac:dyDescent="0.2">
      <c r="A432" s="32">
        <v>40700</v>
      </c>
      <c r="B432">
        <v>8</v>
      </c>
      <c r="C432">
        <v>118</v>
      </c>
      <c r="D432" s="33">
        <v>0</v>
      </c>
      <c r="E432" s="23">
        <f t="shared" si="24"/>
        <v>118</v>
      </c>
      <c r="F432" s="24">
        <f t="shared" si="26"/>
        <v>53.51473922902494</v>
      </c>
      <c r="G432" s="34">
        <v>45.07</v>
      </c>
      <c r="H432" s="34">
        <v>1.7276</v>
      </c>
      <c r="I432" s="34" t="s">
        <v>16</v>
      </c>
      <c r="J432" s="35">
        <v>0.32</v>
      </c>
      <c r="K432" s="34">
        <v>54.7</v>
      </c>
      <c r="L432" s="30">
        <f t="shared" si="25"/>
        <v>0.41668145015873009</v>
      </c>
      <c r="M432" s="30">
        <f t="shared" si="27"/>
        <v>7.7181097505668927E-2</v>
      </c>
      <c r="N432" t="s">
        <v>16</v>
      </c>
    </row>
    <row r="433" spans="1:14" x14ac:dyDescent="0.2">
      <c r="A433" s="32">
        <v>40700</v>
      </c>
      <c r="B433">
        <v>9</v>
      </c>
      <c r="C433">
        <v>111</v>
      </c>
      <c r="D433" s="33">
        <v>0</v>
      </c>
      <c r="E433" s="23">
        <f t="shared" si="24"/>
        <v>111</v>
      </c>
      <c r="F433" s="24">
        <f t="shared" si="26"/>
        <v>50.34013605442177</v>
      </c>
      <c r="G433" s="34">
        <v>45.07</v>
      </c>
      <c r="H433" s="34">
        <v>1.7276</v>
      </c>
      <c r="I433" s="34" t="s">
        <v>16</v>
      </c>
      <c r="J433" s="35">
        <v>0.32</v>
      </c>
      <c r="K433" s="34">
        <v>54.7</v>
      </c>
      <c r="L433" s="30">
        <f t="shared" si="25"/>
        <v>0.39196305904761902</v>
      </c>
      <c r="M433" s="30">
        <f t="shared" si="27"/>
        <v>7.2602557823129243E-2</v>
      </c>
      <c r="N433" t="s">
        <v>16</v>
      </c>
    </row>
    <row r="434" spans="1:14" x14ac:dyDescent="0.2">
      <c r="A434" s="32">
        <v>40701</v>
      </c>
      <c r="B434">
        <v>1</v>
      </c>
      <c r="C434">
        <v>113</v>
      </c>
      <c r="D434" s="33">
        <v>0</v>
      </c>
      <c r="E434" s="23">
        <f t="shared" si="24"/>
        <v>113</v>
      </c>
      <c r="F434" s="24">
        <f t="shared" si="26"/>
        <v>51.247165532879819</v>
      </c>
      <c r="G434" s="34">
        <v>45.87</v>
      </c>
      <c r="H434" s="34">
        <v>1.8492</v>
      </c>
      <c r="I434" s="34" t="s">
        <v>16</v>
      </c>
      <c r="J434" s="35">
        <v>0.32</v>
      </c>
      <c r="K434" s="34">
        <v>53.4</v>
      </c>
      <c r="L434" s="30">
        <f t="shared" si="25"/>
        <v>0.43469282775510198</v>
      </c>
      <c r="M434" s="30">
        <f t="shared" si="27"/>
        <v>7.5222639455782322E-2</v>
      </c>
      <c r="N434" t="s">
        <v>38</v>
      </c>
    </row>
    <row r="435" spans="1:14" x14ac:dyDescent="0.2">
      <c r="A435" s="32">
        <v>40701</v>
      </c>
      <c r="B435">
        <v>2</v>
      </c>
      <c r="C435">
        <v>113</v>
      </c>
      <c r="D435" s="33">
        <v>0</v>
      </c>
      <c r="E435" s="23">
        <f t="shared" si="24"/>
        <v>113</v>
      </c>
      <c r="F435" s="24">
        <f t="shared" si="26"/>
        <v>51.247165532879819</v>
      </c>
      <c r="G435" s="34">
        <v>45.87</v>
      </c>
      <c r="H435" s="34">
        <v>1.8492</v>
      </c>
      <c r="I435" s="34" t="s">
        <v>16</v>
      </c>
      <c r="J435" s="35">
        <v>0.32</v>
      </c>
      <c r="K435" s="34">
        <v>53.4</v>
      </c>
      <c r="L435" s="30">
        <f t="shared" si="25"/>
        <v>0.43469282775510198</v>
      </c>
      <c r="M435" s="30">
        <f t="shared" si="27"/>
        <v>7.5222639455782322E-2</v>
      </c>
      <c r="N435" t="s">
        <v>38</v>
      </c>
    </row>
    <row r="436" spans="1:14" x14ac:dyDescent="0.2">
      <c r="A436" s="32">
        <v>40701</v>
      </c>
      <c r="B436">
        <v>3</v>
      </c>
      <c r="C436">
        <v>113</v>
      </c>
      <c r="D436" s="33">
        <v>0</v>
      </c>
      <c r="E436" s="23">
        <f t="shared" si="24"/>
        <v>113</v>
      </c>
      <c r="F436" s="24">
        <f t="shared" si="26"/>
        <v>51.247165532879819</v>
      </c>
      <c r="G436" s="34">
        <v>45.87</v>
      </c>
      <c r="H436" s="34">
        <v>1.8492</v>
      </c>
      <c r="I436" s="34" t="s">
        <v>16</v>
      </c>
      <c r="J436" s="35">
        <v>0.32</v>
      </c>
      <c r="K436" s="34">
        <v>53.4</v>
      </c>
      <c r="L436" s="30">
        <f t="shared" si="25"/>
        <v>0.43469282775510198</v>
      </c>
      <c r="M436" s="30">
        <f t="shared" si="27"/>
        <v>7.5222639455782322E-2</v>
      </c>
      <c r="N436" t="s">
        <v>38</v>
      </c>
    </row>
    <row r="437" spans="1:14" x14ac:dyDescent="0.2">
      <c r="A437" s="32">
        <v>40701</v>
      </c>
      <c r="B437">
        <v>4</v>
      </c>
      <c r="C437">
        <v>113</v>
      </c>
      <c r="D437" s="33">
        <v>0</v>
      </c>
      <c r="E437" s="23">
        <f t="shared" ref="E437:E500" si="28">C437-D437</f>
        <v>113</v>
      </c>
      <c r="F437" s="24">
        <f t="shared" si="26"/>
        <v>51.247165532879819</v>
      </c>
      <c r="G437" s="34">
        <v>45.87</v>
      </c>
      <c r="H437" s="34">
        <v>1.8492</v>
      </c>
      <c r="I437" s="34" t="s">
        <v>16</v>
      </c>
      <c r="J437" s="35">
        <v>0.32</v>
      </c>
      <c r="K437" s="34">
        <v>53.4</v>
      </c>
      <c r="L437" s="30">
        <f t="shared" si="25"/>
        <v>0.43469282775510198</v>
      </c>
      <c r="M437" s="30">
        <f t="shared" si="27"/>
        <v>7.5222639455782322E-2</v>
      </c>
      <c r="N437" t="s">
        <v>38</v>
      </c>
    </row>
    <row r="438" spans="1:14" x14ac:dyDescent="0.2">
      <c r="A438" s="32">
        <v>40701</v>
      </c>
      <c r="B438">
        <v>5</v>
      </c>
      <c r="C438">
        <v>113</v>
      </c>
      <c r="D438" s="33">
        <v>0</v>
      </c>
      <c r="E438" s="23">
        <f t="shared" si="28"/>
        <v>113</v>
      </c>
      <c r="F438" s="24">
        <f t="shared" si="26"/>
        <v>51.247165532879819</v>
      </c>
      <c r="G438" s="34">
        <v>45.87</v>
      </c>
      <c r="H438" s="34">
        <v>1.8492</v>
      </c>
      <c r="I438" s="34" t="s">
        <v>16</v>
      </c>
      <c r="J438" s="35">
        <v>0.32</v>
      </c>
      <c r="K438" s="34">
        <v>53.4</v>
      </c>
      <c r="L438" s="30">
        <f t="shared" si="25"/>
        <v>0.43469282775510198</v>
      </c>
      <c r="M438" s="30">
        <f t="shared" si="27"/>
        <v>7.5222639455782322E-2</v>
      </c>
      <c r="N438" t="s">
        <v>38</v>
      </c>
    </row>
    <row r="439" spans="1:14" x14ac:dyDescent="0.2">
      <c r="A439" s="32">
        <v>40701</v>
      </c>
      <c r="B439">
        <v>6</v>
      </c>
      <c r="C439">
        <v>113</v>
      </c>
      <c r="D439" s="33">
        <v>0</v>
      </c>
      <c r="E439" s="23">
        <f t="shared" si="28"/>
        <v>113</v>
      </c>
      <c r="F439" s="24">
        <f t="shared" si="26"/>
        <v>51.247165532879819</v>
      </c>
      <c r="G439" s="34">
        <v>45.87</v>
      </c>
      <c r="H439" s="34">
        <v>1.8492</v>
      </c>
      <c r="I439" s="34" t="s">
        <v>16</v>
      </c>
      <c r="J439" s="35">
        <v>0.32</v>
      </c>
      <c r="K439" s="34">
        <v>53.4</v>
      </c>
      <c r="L439" s="30">
        <f t="shared" si="25"/>
        <v>0.43469282775510198</v>
      </c>
      <c r="M439" s="30">
        <f t="shared" si="27"/>
        <v>7.5222639455782322E-2</v>
      </c>
      <c r="N439" t="s">
        <v>38</v>
      </c>
    </row>
    <row r="440" spans="1:14" x14ac:dyDescent="0.2">
      <c r="A440" s="32">
        <v>40701</v>
      </c>
      <c r="B440">
        <v>7</v>
      </c>
      <c r="C440">
        <v>113</v>
      </c>
      <c r="D440" s="33">
        <v>0</v>
      </c>
      <c r="E440" s="23">
        <f t="shared" si="28"/>
        <v>113</v>
      </c>
      <c r="F440" s="24">
        <f t="shared" si="26"/>
        <v>51.247165532879819</v>
      </c>
      <c r="G440" s="34">
        <v>45.87</v>
      </c>
      <c r="H440" s="34">
        <v>1.8492</v>
      </c>
      <c r="I440" s="34" t="s">
        <v>16</v>
      </c>
      <c r="J440" s="35">
        <v>0.32</v>
      </c>
      <c r="K440" s="34">
        <v>53.4</v>
      </c>
      <c r="L440" s="30">
        <f t="shared" si="25"/>
        <v>0.43469282775510198</v>
      </c>
      <c r="M440" s="30">
        <f t="shared" si="27"/>
        <v>7.5222639455782322E-2</v>
      </c>
      <c r="N440" t="s">
        <v>38</v>
      </c>
    </row>
    <row r="441" spans="1:14" x14ac:dyDescent="0.2">
      <c r="A441" s="32">
        <v>40701</v>
      </c>
      <c r="B441">
        <v>8</v>
      </c>
      <c r="C441">
        <v>113</v>
      </c>
      <c r="D441" s="33">
        <v>0</v>
      </c>
      <c r="E441" s="23">
        <f t="shared" si="28"/>
        <v>113</v>
      </c>
      <c r="F441" s="24">
        <f t="shared" si="26"/>
        <v>51.247165532879819</v>
      </c>
      <c r="G441" s="34">
        <v>45.87</v>
      </c>
      <c r="H441" s="34">
        <v>1.8492</v>
      </c>
      <c r="I441" s="34" t="s">
        <v>16</v>
      </c>
      <c r="J441" s="35">
        <v>0.32</v>
      </c>
      <c r="K441" s="34">
        <v>53.4</v>
      </c>
      <c r="L441" s="30">
        <f t="shared" si="25"/>
        <v>0.43469282775510198</v>
      </c>
      <c r="M441" s="30">
        <f t="shared" si="27"/>
        <v>7.5222639455782322E-2</v>
      </c>
      <c r="N441" t="s">
        <v>38</v>
      </c>
    </row>
    <row r="442" spans="1:14" x14ac:dyDescent="0.2">
      <c r="A442" s="32">
        <v>40701</v>
      </c>
      <c r="B442">
        <v>9</v>
      </c>
      <c r="C442">
        <v>113</v>
      </c>
      <c r="D442" s="33">
        <v>0</v>
      </c>
      <c r="E442" s="23">
        <f t="shared" si="28"/>
        <v>113</v>
      </c>
      <c r="F442" s="24">
        <f t="shared" si="26"/>
        <v>51.247165532879819</v>
      </c>
      <c r="G442" s="34">
        <v>45.87</v>
      </c>
      <c r="H442" s="34">
        <v>1.8492</v>
      </c>
      <c r="I442" s="34" t="s">
        <v>16</v>
      </c>
      <c r="J442" s="35">
        <v>0.32</v>
      </c>
      <c r="K442" s="34">
        <v>53.4</v>
      </c>
      <c r="L442" s="30">
        <f t="shared" si="25"/>
        <v>0.43469282775510198</v>
      </c>
      <c r="M442" s="30">
        <f t="shared" si="27"/>
        <v>7.5222639455782322E-2</v>
      </c>
      <c r="N442" t="s">
        <v>38</v>
      </c>
    </row>
    <row r="443" spans="1:14" x14ac:dyDescent="0.2">
      <c r="A443" s="32">
        <v>40702</v>
      </c>
      <c r="B443">
        <v>1</v>
      </c>
      <c r="C443">
        <v>113</v>
      </c>
      <c r="D443" s="33">
        <v>0</v>
      </c>
      <c r="E443" s="23">
        <f t="shared" si="28"/>
        <v>113</v>
      </c>
      <c r="F443" s="24">
        <f t="shared" si="26"/>
        <v>51.247165532879819</v>
      </c>
      <c r="G443" s="34">
        <v>42.25</v>
      </c>
      <c r="H443" s="34">
        <v>1.8992</v>
      </c>
      <c r="I443" s="34" t="s">
        <v>16</v>
      </c>
      <c r="J443" s="35">
        <v>0.32</v>
      </c>
      <c r="K443" s="34">
        <v>49.57</v>
      </c>
      <c r="L443" s="30">
        <f t="shared" si="25"/>
        <v>0.41121340589569161</v>
      </c>
      <c r="M443" s="30">
        <f t="shared" si="27"/>
        <v>6.9286167800453519E-2</v>
      </c>
      <c r="N443" t="s">
        <v>38</v>
      </c>
    </row>
    <row r="444" spans="1:14" x14ac:dyDescent="0.2">
      <c r="A444" s="32">
        <v>40702</v>
      </c>
      <c r="B444">
        <v>2</v>
      </c>
      <c r="C444">
        <v>113</v>
      </c>
      <c r="D444" s="33">
        <v>0</v>
      </c>
      <c r="E444" s="23">
        <f t="shared" si="28"/>
        <v>113</v>
      </c>
      <c r="F444" s="24">
        <f t="shared" si="26"/>
        <v>51.247165532879819</v>
      </c>
      <c r="G444" s="34">
        <v>42.25</v>
      </c>
      <c r="H444" s="34">
        <v>1.8992</v>
      </c>
      <c r="I444" s="34" t="s">
        <v>16</v>
      </c>
      <c r="J444" s="35">
        <v>0.32</v>
      </c>
      <c r="K444" s="34">
        <v>49.57</v>
      </c>
      <c r="L444" s="30">
        <f t="shared" si="25"/>
        <v>0.41121340589569161</v>
      </c>
      <c r="M444" s="30">
        <f t="shared" si="27"/>
        <v>6.9286167800453519E-2</v>
      </c>
      <c r="N444" t="s">
        <v>38</v>
      </c>
    </row>
    <row r="445" spans="1:14" x14ac:dyDescent="0.2">
      <c r="A445" s="32">
        <v>40702</v>
      </c>
      <c r="B445">
        <v>3</v>
      </c>
      <c r="C445">
        <v>113</v>
      </c>
      <c r="D445" s="33">
        <v>0</v>
      </c>
      <c r="E445" s="23">
        <f t="shared" si="28"/>
        <v>113</v>
      </c>
      <c r="F445" s="24">
        <f t="shared" si="26"/>
        <v>51.247165532879819</v>
      </c>
      <c r="G445" s="34">
        <v>42.25</v>
      </c>
      <c r="H445" s="34">
        <v>1.8992</v>
      </c>
      <c r="I445" s="34" t="s">
        <v>16</v>
      </c>
      <c r="J445" s="35">
        <v>0.32</v>
      </c>
      <c r="K445" s="34">
        <v>49.57</v>
      </c>
      <c r="L445" s="30">
        <f t="shared" si="25"/>
        <v>0.41121340589569161</v>
      </c>
      <c r="M445" s="30">
        <f t="shared" si="27"/>
        <v>6.9286167800453519E-2</v>
      </c>
      <c r="N445" t="s">
        <v>38</v>
      </c>
    </row>
    <row r="446" spans="1:14" x14ac:dyDescent="0.2">
      <c r="A446" s="32">
        <v>40702</v>
      </c>
      <c r="B446">
        <v>4</v>
      </c>
      <c r="C446">
        <v>113</v>
      </c>
      <c r="D446" s="33">
        <v>0</v>
      </c>
      <c r="E446" s="23">
        <f t="shared" si="28"/>
        <v>113</v>
      </c>
      <c r="F446" s="24">
        <f t="shared" si="26"/>
        <v>51.247165532879819</v>
      </c>
      <c r="G446" s="34">
        <v>42.25</v>
      </c>
      <c r="H446" s="34">
        <v>1.8992</v>
      </c>
      <c r="I446" s="34" t="s">
        <v>16</v>
      </c>
      <c r="J446" s="35">
        <v>0.32</v>
      </c>
      <c r="K446" s="34">
        <v>49.57</v>
      </c>
      <c r="L446" s="30">
        <f t="shared" si="25"/>
        <v>0.41121340589569161</v>
      </c>
      <c r="M446" s="30">
        <f t="shared" si="27"/>
        <v>6.9286167800453519E-2</v>
      </c>
      <c r="N446" t="s">
        <v>38</v>
      </c>
    </row>
    <row r="447" spans="1:14" x14ac:dyDescent="0.2">
      <c r="A447" s="32">
        <v>40702</v>
      </c>
      <c r="B447">
        <v>5</v>
      </c>
      <c r="C447">
        <v>113</v>
      </c>
      <c r="D447" s="33">
        <v>0</v>
      </c>
      <c r="E447" s="23">
        <f t="shared" si="28"/>
        <v>113</v>
      </c>
      <c r="F447" s="24">
        <f t="shared" si="26"/>
        <v>51.247165532879819</v>
      </c>
      <c r="G447" s="34">
        <v>42.25</v>
      </c>
      <c r="H447" s="34">
        <v>1.8992</v>
      </c>
      <c r="I447" s="34" t="s">
        <v>16</v>
      </c>
      <c r="J447" s="35">
        <v>0.32</v>
      </c>
      <c r="K447" s="34">
        <v>49.57</v>
      </c>
      <c r="L447" s="30">
        <f t="shared" si="25"/>
        <v>0.41121340589569161</v>
      </c>
      <c r="M447" s="30">
        <f t="shared" si="27"/>
        <v>6.9286167800453519E-2</v>
      </c>
      <c r="N447" t="s">
        <v>38</v>
      </c>
    </row>
    <row r="448" spans="1:14" x14ac:dyDescent="0.2">
      <c r="A448" s="32">
        <v>40702</v>
      </c>
      <c r="B448">
        <v>6</v>
      </c>
      <c r="C448">
        <v>113</v>
      </c>
      <c r="D448" s="33">
        <v>0</v>
      </c>
      <c r="E448" s="23">
        <f t="shared" si="28"/>
        <v>113</v>
      </c>
      <c r="F448" s="24">
        <f t="shared" si="26"/>
        <v>51.247165532879819</v>
      </c>
      <c r="G448" s="34">
        <v>42.25</v>
      </c>
      <c r="H448" s="34">
        <v>1.8992</v>
      </c>
      <c r="I448" s="34" t="s">
        <v>16</v>
      </c>
      <c r="J448" s="35">
        <v>0.32</v>
      </c>
      <c r="K448" s="34">
        <v>49.57</v>
      </c>
      <c r="L448" s="30">
        <f t="shared" si="25"/>
        <v>0.41121340589569161</v>
      </c>
      <c r="M448" s="30">
        <f t="shared" si="27"/>
        <v>6.9286167800453519E-2</v>
      </c>
      <c r="N448" t="s">
        <v>38</v>
      </c>
    </row>
    <row r="449" spans="1:14" x14ac:dyDescent="0.2">
      <c r="A449" s="32">
        <v>40702</v>
      </c>
      <c r="B449">
        <v>7</v>
      </c>
      <c r="C449">
        <v>113</v>
      </c>
      <c r="D449" s="33">
        <v>0</v>
      </c>
      <c r="E449" s="23">
        <f t="shared" si="28"/>
        <v>113</v>
      </c>
      <c r="F449" s="24">
        <f t="shared" si="26"/>
        <v>51.247165532879819</v>
      </c>
      <c r="G449" s="34">
        <v>42.25</v>
      </c>
      <c r="H449" s="34">
        <v>1.8992</v>
      </c>
      <c r="I449" s="34" t="s">
        <v>16</v>
      </c>
      <c r="J449" s="35">
        <v>0.32</v>
      </c>
      <c r="K449" s="34">
        <v>49.57</v>
      </c>
      <c r="L449" s="30">
        <f t="shared" si="25"/>
        <v>0.41121340589569161</v>
      </c>
      <c r="M449" s="30">
        <f t="shared" si="27"/>
        <v>6.9286167800453519E-2</v>
      </c>
      <c r="N449" t="s">
        <v>38</v>
      </c>
    </row>
    <row r="450" spans="1:14" x14ac:dyDescent="0.2">
      <c r="A450" s="32">
        <v>40702</v>
      </c>
      <c r="B450">
        <v>8</v>
      </c>
      <c r="C450">
        <v>113</v>
      </c>
      <c r="D450" s="33">
        <v>0</v>
      </c>
      <c r="E450" s="23">
        <f t="shared" si="28"/>
        <v>113</v>
      </c>
      <c r="F450" s="24">
        <f t="shared" si="26"/>
        <v>51.247165532879819</v>
      </c>
      <c r="G450" s="34">
        <v>42.25</v>
      </c>
      <c r="H450" s="34">
        <v>1.8992</v>
      </c>
      <c r="I450" s="34" t="s">
        <v>16</v>
      </c>
      <c r="J450" s="35">
        <v>0.32</v>
      </c>
      <c r="K450" s="34">
        <v>49.57</v>
      </c>
      <c r="L450" s="30">
        <f t="shared" ref="L450:L513" si="29">F450*(G450/100)*(H450/100)</f>
        <v>0.41121340589569161</v>
      </c>
      <c r="M450" s="30">
        <f t="shared" si="27"/>
        <v>6.9286167800453519E-2</v>
      </c>
      <c r="N450" t="s">
        <v>38</v>
      </c>
    </row>
    <row r="451" spans="1:14" x14ac:dyDescent="0.2">
      <c r="A451" s="32">
        <v>40702</v>
      </c>
      <c r="B451">
        <v>9</v>
      </c>
      <c r="C451">
        <v>113</v>
      </c>
      <c r="D451" s="33">
        <v>0</v>
      </c>
      <c r="E451" s="23">
        <f t="shared" si="28"/>
        <v>113</v>
      </c>
      <c r="F451" s="24">
        <f t="shared" ref="F451:F514" si="30">E451/2.205</f>
        <v>51.247165532879819</v>
      </c>
      <c r="G451" s="34">
        <v>42.25</v>
      </c>
      <c r="H451" s="34">
        <v>1.8992</v>
      </c>
      <c r="I451" s="34" t="s">
        <v>16</v>
      </c>
      <c r="J451" s="35">
        <v>0.32</v>
      </c>
      <c r="K451" s="34">
        <v>49.57</v>
      </c>
      <c r="L451" s="30">
        <f t="shared" si="29"/>
        <v>0.41121340589569161</v>
      </c>
      <c r="M451" s="30">
        <f t="shared" ref="M451:M514" si="31">F451*(G451/100)*(J451/100)</f>
        <v>6.9286167800453519E-2</v>
      </c>
      <c r="N451" t="s">
        <v>38</v>
      </c>
    </row>
    <row r="452" spans="1:14" x14ac:dyDescent="0.2">
      <c r="A452" s="32">
        <v>40703</v>
      </c>
      <c r="B452">
        <v>1</v>
      </c>
      <c r="C452">
        <v>123</v>
      </c>
      <c r="D452" s="33">
        <v>0</v>
      </c>
      <c r="E452" s="23">
        <f t="shared" si="28"/>
        <v>123</v>
      </c>
      <c r="F452" s="24">
        <f t="shared" si="30"/>
        <v>55.782312925170068</v>
      </c>
      <c r="G452" s="34">
        <v>41.13</v>
      </c>
      <c r="H452" s="34">
        <v>1.9241999999999999</v>
      </c>
      <c r="I452" s="34" t="s">
        <v>16</v>
      </c>
      <c r="J452" s="35">
        <v>0.32</v>
      </c>
      <c r="K452" s="34">
        <v>52.01</v>
      </c>
      <c r="L452" s="30">
        <f t="shared" si="29"/>
        <v>0.44147431102040813</v>
      </c>
      <c r="M452" s="30">
        <f t="shared" si="31"/>
        <v>7.3418448979591835E-2</v>
      </c>
      <c r="N452" t="s">
        <v>16</v>
      </c>
    </row>
    <row r="453" spans="1:14" x14ac:dyDescent="0.2">
      <c r="A453" s="32">
        <v>40703</v>
      </c>
      <c r="B453">
        <v>2</v>
      </c>
      <c r="C453">
        <v>111</v>
      </c>
      <c r="D453" s="33">
        <v>0</v>
      </c>
      <c r="E453" s="23">
        <f t="shared" si="28"/>
        <v>111</v>
      </c>
      <c r="F453" s="24">
        <f t="shared" si="30"/>
        <v>50.34013605442177</v>
      </c>
      <c r="G453" s="34">
        <v>41.13</v>
      </c>
      <c r="H453" s="34">
        <v>1.9241999999999999</v>
      </c>
      <c r="I453" s="34" t="s">
        <v>16</v>
      </c>
      <c r="J453" s="35">
        <v>0.32</v>
      </c>
      <c r="K453" s="34">
        <v>52.01</v>
      </c>
      <c r="L453" s="30">
        <f t="shared" si="29"/>
        <v>0.39840364653061228</v>
      </c>
      <c r="M453" s="30">
        <f t="shared" si="31"/>
        <v>6.6255673469387766E-2</v>
      </c>
      <c r="N453" t="s">
        <v>16</v>
      </c>
    </row>
    <row r="454" spans="1:14" x14ac:dyDescent="0.2">
      <c r="A454" s="32">
        <v>40703</v>
      </c>
      <c r="B454">
        <v>3</v>
      </c>
      <c r="C454">
        <v>120</v>
      </c>
      <c r="D454" s="33">
        <v>0</v>
      </c>
      <c r="E454" s="23">
        <f t="shared" si="28"/>
        <v>120</v>
      </c>
      <c r="F454" s="24">
        <f t="shared" si="30"/>
        <v>54.42176870748299</v>
      </c>
      <c r="G454" s="34">
        <v>41.13</v>
      </c>
      <c r="H454" s="34">
        <v>1.9241999999999999</v>
      </c>
      <c r="I454" s="34" t="s">
        <v>16</v>
      </c>
      <c r="J454" s="35">
        <v>0.32</v>
      </c>
      <c r="K454" s="34">
        <v>52.01</v>
      </c>
      <c r="L454" s="30">
        <f t="shared" si="29"/>
        <v>0.43070664489795918</v>
      </c>
      <c r="M454" s="30">
        <f t="shared" si="31"/>
        <v>7.1627755102040822E-2</v>
      </c>
      <c r="N454" t="s">
        <v>16</v>
      </c>
    </row>
    <row r="455" spans="1:14" x14ac:dyDescent="0.2">
      <c r="A455" s="32">
        <v>40703</v>
      </c>
      <c r="B455">
        <v>4</v>
      </c>
      <c r="C455">
        <v>120</v>
      </c>
      <c r="D455" s="33">
        <v>0</v>
      </c>
      <c r="E455" s="23">
        <f t="shared" si="28"/>
        <v>120</v>
      </c>
      <c r="F455" s="24">
        <f t="shared" si="30"/>
        <v>54.42176870748299</v>
      </c>
      <c r="G455" s="34">
        <v>41.13</v>
      </c>
      <c r="H455" s="34">
        <v>1.9241999999999999</v>
      </c>
      <c r="I455" s="34" t="s">
        <v>16</v>
      </c>
      <c r="J455" s="35">
        <v>0.32</v>
      </c>
      <c r="K455" s="34">
        <v>52.01</v>
      </c>
      <c r="L455" s="30">
        <f t="shared" si="29"/>
        <v>0.43070664489795918</v>
      </c>
      <c r="M455" s="30">
        <f t="shared" si="31"/>
        <v>7.1627755102040822E-2</v>
      </c>
      <c r="N455" t="s">
        <v>16</v>
      </c>
    </row>
    <row r="456" spans="1:14" x14ac:dyDescent="0.2">
      <c r="A456" s="32">
        <v>40703</v>
      </c>
      <c r="B456">
        <v>5</v>
      </c>
      <c r="C456">
        <v>121</v>
      </c>
      <c r="D456" s="33">
        <v>0</v>
      </c>
      <c r="E456" s="23">
        <f t="shared" si="28"/>
        <v>121</v>
      </c>
      <c r="F456" s="24">
        <f t="shared" si="30"/>
        <v>54.875283446712018</v>
      </c>
      <c r="G456" s="34">
        <v>41.13</v>
      </c>
      <c r="H456" s="34">
        <v>1.9241999999999999</v>
      </c>
      <c r="I456" s="34" t="s">
        <v>16</v>
      </c>
      <c r="J456" s="35">
        <v>0.32</v>
      </c>
      <c r="K456" s="34">
        <v>52.01</v>
      </c>
      <c r="L456" s="30">
        <f t="shared" si="29"/>
        <v>0.43429586693877548</v>
      </c>
      <c r="M456" s="30">
        <f t="shared" si="31"/>
        <v>7.2224653061224497E-2</v>
      </c>
      <c r="N456" t="s">
        <v>16</v>
      </c>
    </row>
    <row r="457" spans="1:14" x14ac:dyDescent="0.2">
      <c r="A457" s="32">
        <v>40703</v>
      </c>
      <c r="B457">
        <v>6</v>
      </c>
      <c r="C457">
        <v>120</v>
      </c>
      <c r="D457" s="33">
        <v>0</v>
      </c>
      <c r="E457" s="23">
        <f t="shared" si="28"/>
        <v>120</v>
      </c>
      <c r="F457" s="24">
        <f t="shared" si="30"/>
        <v>54.42176870748299</v>
      </c>
      <c r="G457" s="34">
        <v>41.13</v>
      </c>
      <c r="H457" s="34">
        <v>1.9241999999999999</v>
      </c>
      <c r="I457" s="34" t="s">
        <v>16</v>
      </c>
      <c r="J457" s="35">
        <v>0.32</v>
      </c>
      <c r="K457" s="34">
        <v>52.01</v>
      </c>
      <c r="L457" s="30">
        <f t="shared" si="29"/>
        <v>0.43070664489795918</v>
      </c>
      <c r="M457" s="30">
        <f t="shared" si="31"/>
        <v>7.1627755102040822E-2</v>
      </c>
      <c r="N457" t="s">
        <v>16</v>
      </c>
    </row>
    <row r="458" spans="1:14" x14ac:dyDescent="0.2">
      <c r="A458" s="32">
        <v>40703</v>
      </c>
      <c r="B458">
        <v>7</v>
      </c>
      <c r="C458">
        <v>119</v>
      </c>
      <c r="D458" s="33">
        <v>0</v>
      </c>
      <c r="E458" s="23">
        <f t="shared" si="28"/>
        <v>119</v>
      </c>
      <c r="F458" s="24">
        <f t="shared" si="30"/>
        <v>53.968253968253968</v>
      </c>
      <c r="G458" s="34">
        <v>41.13</v>
      </c>
      <c r="H458" s="34">
        <v>1.9241999999999999</v>
      </c>
      <c r="I458" s="34" t="s">
        <v>16</v>
      </c>
      <c r="J458" s="35">
        <v>0.32</v>
      </c>
      <c r="K458" s="34">
        <v>52.01</v>
      </c>
      <c r="L458" s="30">
        <f t="shared" si="29"/>
        <v>0.42711742285714283</v>
      </c>
      <c r="M458" s="30">
        <f t="shared" si="31"/>
        <v>7.1030857142857146E-2</v>
      </c>
      <c r="N458" t="s">
        <v>16</v>
      </c>
    </row>
    <row r="459" spans="1:14" x14ac:dyDescent="0.2">
      <c r="A459" s="32">
        <v>40703</v>
      </c>
      <c r="B459">
        <v>8</v>
      </c>
      <c r="C459">
        <v>120</v>
      </c>
      <c r="D459" s="33">
        <v>0</v>
      </c>
      <c r="E459" s="23">
        <f t="shared" si="28"/>
        <v>120</v>
      </c>
      <c r="F459" s="24">
        <f t="shared" si="30"/>
        <v>54.42176870748299</v>
      </c>
      <c r="G459" s="34">
        <v>41.13</v>
      </c>
      <c r="H459" s="34">
        <v>1.9241999999999999</v>
      </c>
      <c r="I459" s="34" t="s">
        <v>16</v>
      </c>
      <c r="J459" s="35">
        <v>0.32</v>
      </c>
      <c r="K459" s="34">
        <v>52.01</v>
      </c>
      <c r="L459" s="30">
        <f t="shared" si="29"/>
        <v>0.43070664489795918</v>
      </c>
      <c r="M459" s="30">
        <f t="shared" si="31"/>
        <v>7.1627755102040822E-2</v>
      </c>
      <c r="N459" t="s">
        <v>16</v>
      </c>
    </row>
    <row r="460" spans="1:14" x14ac:dyDescent="0.2">
      <c r="A460" s="32">
        <v>40703</v>
      </c>
      <c r="B460">
        <v>9</v>
      </c>
      <c r="C460">
        <v>119</v>
      </c>
      <c r="D460" s="33">
        <v>0</v>
      </c>
      <c r="E460" s="23">
        <f t="shared" si="28"/>
        <v>119</v>
      </c>
      <c r="F460" s="24">
        <f t="shared" si="30"/>
        <v>53.968253968253968</v>
      </c>
      <c r="G460" s="34">
        <v>41.13</v>
      </c>
      <c r="H460" s="34">
        <v>1.9241999999999999</v>
      </c>
      <c r="I460" s="34" t="s">
        <v>16</v>
      </c>
      <c r="J460" s="35">
        <v>0.32</v>
      </c>
      <c r="K460" s="34">
        <v>52.01</v>
      </c>
      <c r="L460" s="30">
        <f t="shared" si="29"/>
        <v>0.42711742285714283</v>
      </c>
      <c r="M460" s="30">
        <f t="shared" si="31"/>
        <v>7.1030857142857146E-2</v>
      </c>
      <c r="N460" t="s">
        <v>16</v>
      </c>
    </row>
    <row r="461" spans="1:14" x14ac:dyDescent="0.2">
      <c r="A461" s="32">
        <v>40704</v>
      </c>
      <c r="B461">
        <v>1</v>
      </c>
      <c r="C461">
        <v>119</v>
      </c>
      <c r="D461" s="33">
        <v>0</v>
      </c>
      <c r="E461" s="23">
        <f t="shared" si="28"/>
        <v>119</v>
      </c>
      <c r="F461" s="24">
        <f t="shared" si="30"/>
        <v>53.968253968253968</v>
      </c>
      <c r="G461" s="34">
        <v>38.19</v>
      </c>
      <c r="H461" s="34">
        <v>1.8577999999999999</v>
      </c>
      <c r="I461" s="34" t="s">
        <v>16</v>
      </c>
      <c r="J461" s="35">
        <v>0.32</v>
      </c>
      <c r="K461" s="34">
        <v>46.82</v>
      </c>
      <c r="L461" s="30">
        <f t="shared" si="29"/>
        <v>0.38290142666666654</v>
      </c>
      <c r="M461" s="30">
        <f t="shared" si="31"/>
        <v>6.5953523809523809E-2</v>
      </c>
      <c r="N461" t="s">
        <v>16</v>
      </c>
    </row>
    <row r="462" spans="1:14" x14ac:dyDescent="0.2">
      <c r="A462" s="32">
        <v>40704</v>
      </c>
      <c r="B462">
        <v>2</v>
      </c>
      <c r="C462">
        <v>116</v>
      </c>
      <c r="D462" s="33">
        <v>0</v>
      </c>
      <c r="E462" s="23">
        <f t="shared" si="28"/>
        <v>116</v>
      </c>
      <c r="F462" s="24">
        <f t="shared" si="30"/>
        <v>52.60770975056689</v>
      </c>
      <c r="G462" s="34">
        <v>38.19</v>
      </c>
      <c r="H462" s="34">
        <v>1.8577999999999999</v>
      </c>
      <c r="I462" s="34" t="s">
        <v>16</v>
      </c>
      <c r="J462" s="35">
        <v>0.32</v>
      </c>
      <c r="K462" s="34">
        <v>46.82</v>
      </c>
      <c r="L462" s="30">
        <f t="shared" si="29"/>
        <v>0.37324844952380942</v>
      </c>
      <c r="M462" s="30">
        <f t="shared" si="31"/>
        <v>6.4290829931972784E-2</v>
      </c>
      <c r="N462" t="s">
        <v>16</v>
      </c>
    </row>
    <row r="463" spans="1:14" x14ac:dyDescent="0.2">
      <c r="A463" s="32">
        <v>40704</v>
      </c>
      <c r="B463">
        <v>3</v>
      </c>
      <c r="C463">
        <v>119</v>
      </c>
      <c r="D463" s="33">
        <v>0</v>
      </c>
      <c r="E463" s="23">
        <f t="shared" si="28"/>
        <v>119</v>
      </c>
      <c r="F463" s="24">
        <f t="shared" si="30"/>
        <v>53.968253968253968</v>
      </c>
      <c r="G463" s="34">
        <v>38.19</v>
      </c>
      <c r="H463" s="34">
        <v>1.8577999999999999</v>
      </c>
      <c r="I463" s="34" t="s">
        <v>16</v>
      </c>
      <c r="J463" s="35">
        <v>0.32</v>
      </c>
      <c r="K463" s="34">
        <v>46.82</v>
      </c>
      <c r="L463" s="30">
        <f t="shared" si="29"/>
        <v>0.38290142666666654</v>
      </c>
      <c r="M463" s="30">
        <f t="shared" si="31"/>
        <v>6.5953523809523809E-2</v>
      </c>
      <c r="N463" t="s">
        <v>16</v>
      </c>
    </row>
    <row r="464" spans="1:14" x14ac:dyDescent="0.2">
      <c r="A464" s="32">
        <v>40704</v>
      </c>
      <c r="B464">
        <v>4</v>
      </c>
      <c r="C464">
        <v>126</v>
      </c>
      <c r="D464" s="33">
        <v>0</v>
      </c>
      <c r="E464" s="23">
        <f t="shared" si="28"/>
        <v>126</v>
      </c>
      <c r="F464" s="24">
        <f t="shared" si="30"/>
        <v>57.142857142857139</v>
      </c>
      <c r="G464" s="34">
        <v>38.19</v>
      </c>
      <c r="H464" s="34">
        <v>1.8577999999999999</v>
      </c>
      <c r="I464" s="34" t="s">
        <v>16</v>
      </c>
      <c r="J464" s="35">
        <v>0.32</v>
      </c>
      <c r="K464" s="34">
        <v>46.82</v>
      </c>
      <c r="L464" s="30">
        <f t="shared" si="29"/>
        <v>0.40542503999999985</v>
      </c>
      <c r="M464" s="30">
        <f t="shared" si="31"/>
        <v>6.9833142857142844E-2</v>
      </c>
      <c r="N464" t="s">
        <v>16</v>
      </c>
    </row>
    <row r="465" spans="1:14" x14ac:dyDescent="0.2">
      <c r="A465" s="32">
        <v>40704</v>
      </c>
      <c r="B465">
        <v>5</v>
      </c>
      <c r="C465">
        <v>120</v>
      </c>
      <c r="D465" s="33">
        <v>0</v>
      </c>
      <c r="E465" s="23">
        <f t="shared" si="28"/>
        <v>120</v>
      </c>
      <c r="F465" s="24">
        <f t="shared" si="30"/>
        <v>54.42176870748299</v>
      </c>
      <c r="G465" s="34">
        <v>38.19</v>
      </c>
      <c r="H465" s="34">
        <v>1.8577999999999999</v>
      </c>
      <c r="I465" s="34" t="s">
        <v>16</v>
      </c>
      <c r="J465" s="35">
        <v>0.32</v>
      </c>
      <c r="K465" s="34">
        <v>46.82</v>
      </c>
      <c r="L465" s="30">
        <f t="shared" si="29"/>
        <v>0.38611908571428555</v>
      </c>
      <c r="M465" s="30">
        <f t="shared" si="31"/>
        <v>6.6507755102040808E-2</v>
      </c>
      <c r="N465" t="s">
        <v>16</v>
      </c>
    </row>
    <row r="466" spans="1:14" x14ac:dyDescent="0.2">
      <c r="A466" s="32">
        <v>40704</v>
      </c>
      <c r="B466">
        <v>6</v>
      </c>
      <c r="C466">
        <v>118</v>
      </c>
      <c r="D466" s="33">
        <v>0</v>
      </c>
      <c r="E466" s="23">
        <f t="shared" si="28"/>
        <v>118</v>
      </c>
      <c r="F466" s="24">
        <f t="shared" si="30"/>
        <v>53.51473922902494</v>
      </c>
      <c r="G466" s="34">
        <v>38.19</v>
      </c>
      <c r="H466" s="34">
        <v>1.8577999999999999</v>
      </c>
      <c r="I466" s="34" t="s">
        <v>16</v>
      </c>
      <c r="J466" s="35">
        <v>0.32</v>
      </c>
      <c r="K466" s="34">
        <v>46.82</v>
      </c>
      <c r="L466" s="30">
        <f t="shared" si="29"/>
        <v>0.37968376761904749</v>
      </c>
      <c r="M466" s="30">
        <f t="shared" si="31"/>
        <v>6.5399292517006796E-2</v>
      </c>
      <c r="N466" t="s">
        <v>16</v>
      </c>
    </row>
    <row r="467" spans="1:14" x14ac:dyDescent="0.2">
      <c r="A467" s="32">
        <v>40704</v>
      </c>
      <c r="B467">
        <v>7</v>
      </c>
      <c r="C467">
        <v>130</v>
      </c>
      <c r="D467" s="33">
        <v>0</v>
      </c>
      <c r="E467" s="23">
        <f t="shared" si="28"/>
        <v>130</v>
      </c>
      <c r="F467" s="24">
        <f t="shared" si="30"/>
        <v>58.956916099773238</v>
      </c>
      <c r="G467" s="34">
        <v>38.19</v>
      </c>
      <c r="H467" s="34">
        <v>1.8577999999999999</v>
      </c>
      <c r="I467" s="34" t="s">
        <v>16</v>
      </c>
      <c r="J467" s="35">
        <v>0.32</v>
      </c>
      <c r="K467" s="34">
        <v>46.82</v>
      </c>
      <c r="L467" s="30">
        <f t="shared" si="29"/>
        <v>0.41829567619047608</v>
      </c>
      <c r="M467" s="30">
        <f t="shared" si="31"/>
        <v>7.2050068027210881E-2</v>
      </c>
      <c r="N467" t="s">
        <v>16</v>
      </c>
    </row>
    <row r="468" spans="1:14" x14ac:dyDescent="0.2">
      <c r="A468" s="32">
        <v>40704</v>
      </c>
      <c r="B468">
        <v>8</v>
      </c>
      <c r="C468">
        <v>120</v>
      </c>
      <c r="D468" s="33">
        <v>0</v>
      </c>
      <c r="E468" s="23">
        <f t="shared" si="28"/>
        <v>120</v>
      </c>
      <c r="F468" s="24">
        <f t="shared" si="30"/>
        <v>54.42176870748299</v>
      </c>
      <c r="G468" s="34">
        <v>38.19</v>
      </c>
      <c r="H468" s="34">
        <v>1.8577999999999999</v>
      </c>
      <c r="I468" s="34" t="s">
        <v>16</v>
      </c>
      <c r="J468" s="35">
        <v>0.32</v>
      </c>
      <c r="K468" s="34">
        <v>46.82</v>
      </c>
      <c r="L468" s="30">
        <f t="shared" si="29"/>
        <v>0.38611908571428555</v>
      </c>
      <c r="M468" s="30">
        <f t="shared" si="31"/>
        <v>6.6507755102040808E-2</v>
      </c>
      <c r="N468" t="s">
        <v>16</v>
      </c>
    </row>
    <row r="469" spans="1:14" x14ac:dyDescent="0.2">
      <c r="A469" s="32">
        <v>40704</v>
      </c>
      <c r="B469">
        <v>9</v>
      </c>
      <c r="C469">
        <v>116</v>
      </c>
      <c r="D469" s="33">
        <v>0</v>
      </c>
      <c r="E469" s="23">
        <f t="shared" si="28"/>
        <v>116</v>
      </c>
      <c r="F469" s="24">
        <f t="shared" si="30"/>
        <v>52.60770975056689</v>
      </c>
      <c r="G469" s="34">
        <v>38.19</v>
      </c>
      <c r="H469" s="34">
        <v>1.8577999999999999</v>
      </c>
      <c r="I469" s="34" t="s">
        <v>16</v>
      </c>
      <c r="J469" s="35">
        <v>0.32</v>
      </c>
      <c r="K469" s="34">
        <v>46.82</v>
      </c>
      <c r="L469" s="30">
        <f t="shared" si="29"/>
        <v>0.37324844952380942</v>
      </c>
      <c r="M469" s="30">
        <f t="shared" si="31"/>
        <v>6.4290829931972784E-2</v>
      </c>
      <c r="N469" t="s">
        <v>16</v>
      </c>
    </row>
    <row r="470" spans="1:14" x14ac:dyDescent="0.2">
      <c r="A470" s="32">
        <v>40705</v>
      </c>
      <c r="B470">
        <v>1</v>
      </c>
      <c r="C470">
        <v>128</v>
      </c>
      <c r="D470" s="33">
        <v>0</v>
      </c>
      <c r="E470" s="23">
        <f t="shared" si="28"/>
        <v>128</v>
      </c>
      <c r="F470" s="24">
        <f t="shared" si="30"/>
        <v>58.049886621315189</v>
      </c>
      <c r="G470" s="34">
        <v>46.31</v>
      </c>
      <c r="H470" s="34">
        <v>2.0228999999999999</v>
      </c>
      <c r="I470" s="34" t="s">
        <v>16</v>
      </c>
      <c r="J470" s="35">
        <v>0.32</v>
      </c>
      <c r="K470" s="34">
        <v>50.32</v>
      </c>
      <c r="L470" s="30">
        <f t="shared" si="29"/>
        <v>0.54381423455782307</v>
      </c>
      <c r="M470" s="30">
        <f t="shared" si="31"/>
        <v>8.6025287981859405E-2</v>
      </c>
      <c r="N470" t="s">
        <v>16</v>
      </c>
    </row>
    <row r="471" spans="1:14" x14ac:dyDescent="0.2">
      <c r="A471" s="32">
        <v>40705</v>
      </c>
      <c r="B471">
        <v>2</v>
      </c>
      <c r="C471">
        <v>115</v>
      </c>
      <c r="D471" s="33">
        <v>0</v>
      </c>
      <c r="E471" s="23">
        <f t="shared" si="28"/>
        <v>115</v>
      </c>
      <c r="F471" s="24">
        <f t="shared" si="30"/>
        <v>52.154195011337869</v>
      </c>
      <c r="G471" s="34">
        <v>46.31</v>
      </c>
      <c r="H471" s="34">
        <v>2.0228999999999999</v>
      </c>
      <c r="I471" s="34" t="s">
        <v>16</v>
      </c>
      <c r="J471" s="35">
        <v>0.32</v>
      </c>
      <c r="K471" s="34">
        <v>50.32</v>
      </c>
      <c r="L471" s="30">
        <f t="shared" si="29"/>
        <v>0.48858310136054428</v>
      </c>
      <c r="M471" s="30">
        <f t="shared" si="31"/>
        <v>7.7288344671201825E-2</v>
      </c>
      <c r="N471" t="s">
        <v>16</v>
      </c>
    </row>
    <row r="472" spans="1:14" x14ac:dyDescent="0.2">
      <c r="A472" s="32">
        <v>40705</v>
      </c>
      <c r="B472">
        <v>3</v>
      </c>
      <c r="C472">
        <v>125</v>
      </c>
      <c r="D472" s="33">
        <v>0</v>
      </c>
      <c r="E472" s="23">
        <f t="shared" si="28"/>
        <v>125</v>
      </c>
      <c r="F472" s="24">
        <f t="shared" si="30"/>
        <v>56.689342403628117</v>
      </c>
      <c r="G472" s="34">
        <v>46.31</v>
      </c>
      <c r="H472" s="34">
        <v>2.0228999999999999</v>
      </c>
      <c r="I472" s="34" t="s">
        <v>16</v>
      </c>
      <c r="J472" s="35">
        <v>0.32</v>
      </c>
      <c r="K472" s="34">
        <v>50.32</v>
      </c>
      <c r="L472" s="30">
        <f t="shared" si="29"/>
        <v>0.53106858843537419</v>
      </c>
      <c r="M472" s="30">
        <f t="shared" si="31"/>
        <v>8.4009070294784577E-2</v>
      </c>
      <c r="N472" t="s">
        <v>16</v>
      </c>
    </row>
    <row r="473" spans="1:14" x14ac:dyDescent="0.2">
      <c r="A473" s="32">
        <v>40705</v>
      </c>
      <c r="B473">
        <v>4</v>
      </c>
      <c r="C473">
        <v>117</v>
      </c>
      <c r="D473" s="33">
        <v>0</v>
      </c>
      <c r="E473" s="23">
        <f t="shared" si="28"/>
        <v>117</v>
      </c>
      <c r="F473" s="24">
        <f t="shared" si="30"/>
        <v>53.061224489795919</v>
      </c>
      <c r="G473" s="34">
        <v>46.31</v>
      </c>
      <c r="H473" s="34">
        <v>2.0228999999999999</v>
      </c>
      <c r="I473" s="34" t="s">
        <v>16</v>
      </c>
      <c r="J473" s="35">
        <v>0.32</v>
      </c>
      <c r="K473" s="34">
        <v>50.32</v>
      </c>
      <c r="L473" s="30">
        <f t="shared" si="29"/>
        <v>0.49708019877551018</v>
      </c>
      <c r="M473" s="30">
        <f t="shared" si="31"/>
        <v>7.8632489795918373E-2</v>
      </c>
      <c r="N473" t="s">
        <v>16</v>
      </c>
    </row>
    <row r="474" spans="1:14" x14ac:dyDescent="0.2">
      <c r="A474" s="32">
        <v>40705</v>
      </c>
      <c r="B474">
        <v>5</v>
      </c>
      <c r="C474">
        <v>121</v>
      </c>
      <c r="D474" s="33">
        <v>0</v>
      </c>
      <c r="E474" s="23">
        <f t="shared" si="28"/>
        <v>121</v>
      </c>
      <c r="F474" s="24">
        <f t="shared" si="30"/>
        <v>54.875283446712018</v>
      </c>
      <c r="G474" s="34">
        <v>46.31</v>
      </c>
      <c r="H474" s="34">
        <v>2.0228999999999999</v>
      </c>
      <c r="I474" s="34" t="s">
        <v>16</v>
      </c>
      <c r="J474" s="35">
        <v>0.32</v>
      </c>
      <c r="K474" s="34">
        <v>50.32</v>
      </c>
      <c r="L474" s="30">
        <f t="shared" si="29"/>
        <v>0.51407439360544216</v>
      </c>
      <c r="M474" s="30">
        <f t="shared" si="31"/>
        <v>8.1320780045351482E-2</v>
      </c>
      <c r="N474" t="s">
        <v>16</v>
      </c>
    </row>
    <row r="475" spans="1:14" x14ac:dyDescent="0.2">
      <c r="A475" s="32">
        <v>40705</v>
      </c>
      <c r="B475">
        <v>6</v>
      </c>
      <c r="C475">
        <v>121</v>
      </c>
      <c r="D475" s="33">
        <v>0</v>
      </c>
      <c r="E475" s="23">
        <f t="shared" si="28"/>
        <v>121</v>
      </c>
      <c r="F475" s="24">
        <f t="shared" si="30"/>
        <v>54.875283446712018</v>
      </c>
      <c r="G475" s="34">
        <v>46.31</v>
      </c>
      <c r="H475" s="34">
        <v>2.0228999999999999</v>
      </c>
      <c r="I475" s="34" t="s">
        <v>16</v>
      </c>
      <c r="J475" s="35">
        <v>0.32</v>
      </c>
      <c r="K475" s="34">
        <v>50.32</v>
      </c>
      <c r="L475" s="30">
        <f t="shared" si="29"/>
        <v>0.51407439360544216</v>
      </c>
      <c r="M475" s="30">
        <f t="shared" si="31"/>
        <v>8.1320780045351482E-2</v>
      </c>
      <c r="N475" t="s">
        <v>16</v>
      </c>
    </row>
    <row r="476" spans="1:14" x14ac:dyDescent="0.2">
      <c r="A476" s="32">
        <v>40705</v>
      </c>
      <c r="B476">
        <v>7</v>
      </c>
      <c r="C476">
        <v>123</v>
      </c>
      <c r="D476" s="33">
        <v>0</v>
      </c>
      <c r="E476" s="23">
        <f t="shared" si="28"/>
        <v>123</v>
      </c>
      <c r="F476" s="24">
        <f t="shared" si="30"/>
        <v>55.782312925170068</v>
      </c>
      <c r="G476" s="34">
        <v>46.31</v>
      </c>
      <c r="H476" s="34">
        <v>2.0228999999999999</v>
      </c>
      <c r="I476" s="34" t="s">
        <v>16</v>
      </c>
      <c r="J476" s="35">
        <v>0.32</v>
      </c>
      <c r="K476" s="34">
        <v>50.32</v>
      </c>
      <c r="L476" s="30">
        <f t="shared" si="29"/>
        <v>0.52257149102040823</v>
      </c>
      <c r="M476" s="30">
        <f t="shared" si="31"/>
        <v>8.2664925170068043E-2</v>
      </c>
      <c r="N476" t="s">
        <v>16</v>
      </c>
    </row>
    <row r="477" spans="1:14" x14ac:dyDescent="0.2">
      <c r="A477" s="32">
        <v>40705</v>
      </c>
      <c r="B477">
        <v>8</v>
      </c>
      <c r="C477">
        <v>121</v>
      </c>
      <c r="D477" s="33">
        <v>0</v>
      </c>
      <c r="E477" s="23">
        <f t="shared" si="28"/>
        <v>121</v>
      </c>
      <c r="F477" s="24">
        <f t="shared" si="30"/>
        <v>54.875283446712018</v>
      </c>
      <c r="G477" s="34">
        <v>46.31</v>
      </c>
      <c r="H477" s="34">
        <v>2.0228999999999999</v>
      </c>
      <c r="I477" s="34" t="s">
        <v>16</v>
      </c>
      <c r="J477" s="35">
        <v>0.32</v>
      </c>
      <c r="K477" s="34">
        <v>50.32</v>
      </c>
      <c r="L477" s="30">
        <f t="shared" si="29"/>
        <v>0.51407439360544216</v>
      </c>
      <c r="M477" s="30">
        <f t="shared" si="31"/>
        <v>8.1320780045351482E-2</v>
      </c>
      <c r="N477" t="s">
        <v>16</v>
      </c>
    </row>
    <row r="478" spans="1:14" x14ac:dyDescent="0.2">
      <c r="A478" s="32">
        <v>40705</v>
      </c>
      <c r="B478">
        <v>9</v>
      </c>
      <c r="C478">
        <v>126</v>
      </c>
      <c r="D478" s="33">
        <v>0</v>
      </c>
      <c r="E478" s="23">
        <f t="shared" si="28"/>
        <v>126</v>
      </c>
      <c r="F478" s="24">
        <f t="shared" si="30"/>
        <v>57.142857142857139</v>
      </c>
      <c r="G478" s="34">
        <v>46.31</v>
      </c>
      <c r="H478" s="34">
        <v>2.0228999999999999</v>
      </c>
      <c r="I478" s="34" t="s">
        <v>16</v>
      </c>
      <c r="J478" s="35">
        <v>0.32</v>
      </c>
      <c r="K478" s="34">
        <v>50.32</v>
      </c>
      <c r="L478" s="30">
        <f t="shared" si="29"/>
        <v>0.53531713714285711</v>
      </c>
      <c r="M478" s="30">
        <f t="shared" si="31"/>
        <v>8.4681142857142858E-2</v>
      </c>
      <c r="N478" t="s">
        <v>16</v>
      </c>
    </row>
    <row r="479" spans="1:14" x14ac:dyDescent="0.2">
      <c r="A479" s="32">
        <v>40706</v>
      </c>
      <c r="B479">
        <v>1</v>
      </c>
      <c r="C479">
        <v>131</v>
      </c>
      <c r="D479" s="33">
        <v>0</v>
      </c>
      <c r="E479" s="23">
        <f t="shared" si="28"/>
        <v>131</v>
      </c>
      <c r="F479" s="24">
        <f t="shared" si="30"/>
        <v>59.410430839002267</v>
      </c>
      <c r="G479" s="34">
        <v>49.21</v>
      </c>
      <c r="H479" s="34">
        <v>2.1214</v>
      </c>
      <c r="I479" s="34" t="s">
        <v>16</v>
      </c>
      <c r="J479" s="35">
        <v>0.32</v>
      </c>
      <c r="K479" s="34">
        <v>50.53</v>
      </c>
      <c r="L479" s="30">
        <f t="shared" si="29"/>
        <v>0.62020981015873011</v>
      </c>
      <c r="M479" s="30">
        <f t="shared" si="31"/>
        <v>9.3554793650793652E-2</v>
      </c>
      <c r="N479" t="s">
        <v>16</v>
      </c>
    </row>
    <row r="480" spans="1:14" x14ac:dyDescent="0.2">
      <c r="A480" s="32">
        <v>40706</v>
      </c>
      <c r="B480">
        <v>2</v>
      </c>
      <c r="C480">
        <v>116</v>
      </c>
      <c r="D480" s="33">
        <v>0</v>
      </c>
      <c r="E480" s="23">
        <f t="shared" si="28"/>
        <v>116</v>
      </c>
      <c r="F480" s="24">
        <f t="shared" si="30"/>
        <v>52.60770975056689</v>
      </c>
      <c r="G480" s="34">
        <v>49.21</v>
      </c>
      <c r="H480" s="34">
        <v>2.1214</v>
      </c>
      <c r="I480" s="34" t="s">
        <v>16</v>
      </c>
      <c r="J480" s="35">
        <v>0.32</v>
      </c>
      <c r="K480" s="34">
        <v>50.53</v>
      </c>
      <c r="L480" s="30">
        <f t="shared" si="29"/>
        <v>0.54919341968253965</v>
      </c>
      <c r="M480" s="30">
        <f t="shared" si="31"/>
        <v>8.2842412698412693E-2</v>
      </c>
      <c r="N480" t="s">
        <v>16</v>
      </c>
    </row>
    <row r="481" spans="1:14" x14ac:dyDescent="0.2">
      <c r="A481" s="32">
        <v>40706</v>
      </c>
      <c r="B481">
        <v>3</v>
      </c>
      <c r="C481">
        <v>120</v>
      </c>
      <c r="D481" s="33">
        <v>0</v>
      </c>
      <c r="E481" s="23">
        <f t="shared" si="28"/>
        <v>120</v>
      </c>
      <c r="F481" s="24">
        <f t="shared" si="30"/>
        <v>54.42176870748299</v>
      </c>
      <c r="G481" s="34">
        <v>49.21</v>
      </c>
      <c r="H481" s="34">
        <v>2.1214</v>
      </c>
      <c r="I481" s="34" t="s">
        <v>16</v>
      </c>
      <c r="J481" s="35">
        <v>0.32</v>
      </c>
      <c r="K481" s="34">
        <v>50.53</v>
      </c>
      <c r="L481" s="30">
        <f t="shared" si="29"/>
        <v>0.5681311238095238</v>
      </c>
      <c r="M481" s="30">
        <f t="shared" si="31"/>
        <v>8.5699047619047619E-2</v>
      </c>
      <c r="N481" t="s">
        <v>16</v>
      </c>
    </row>
    <row r="482" spans="1:14" x14ac:dyDescent="0.2">
      <c r="A482" s="32">
        <v>40706</v>
      </c>
      <c r="B482">
        <v>4</v>
      </c>
      <c r="C482">
        <v>120</v>
      </c>
      <c r="D482" s="33">
        <v>0</v>
      </c>
      <c r="E482" s="23">
        <f t="shared" si="28"/>
        <v>120</v>
      </c>
      <c r="F482" s="24">
        <f t="shared" si="30"/>
        <v>54.42176870748299</v>
      </c>
      <c r="G482" s="34">
        <v>49.21</v>
      </c>
      <c r="H482" s="34">
        <v>2.1214</v>
      </c>
      <c r="I482" s="34" t="s">
        <v>16</v>
      </c>
      <c r="J482" s="35">
        <v>0.32</v>
      </c>
      <c r="K482" s="34">
        <v>50.53</v>
      </c>
      <c r="L482" s="30">
        <f t="shared" si="29"/>
        <v>0.5681311238095238</v>
      </c>
      <c r="M482" s="30">
        <f t="shared" si="31"/>
        <v>8.5699047619047619E-2</v>
      </c>
      <c r="N482" t="s">
        <v>16</v>
      </c>
    </row>
    <row r="483" spans="1:14" x14ac:dyDescent="0.2">
      <c r="A483" s="32">
        <v>40706</v>
      </c>
      <c r="B483">
        <v>5</v>
      </c>
      <c r="C483">
        <v>120</v>
      </c>
      <c r="D483" s="33">
        <v>0</v>
      </c>
      <c r="E483" s="23">
        <f t="shared" si="28"/>
        <v>120</v>
      </c>
      <c r="F483" s="24">
        <f t="shared" si="30"/>
        <v>54.42176870748299</v>
      </c>
      <c r="G483" s="34">
        <v>49.21</v>
      </c>
      <c r="H483" s="34">
        <v>2.1214</v>
      </c>
      <c r="I483" s="34" t="s">
        <v>16</v>
      </c>
      <c r="J483" s="35">
        <v>0.32</v>
      </c>
      <c r="K483" s="34">
        <v>50.53</v>
      </c>
      <c r="L483" s="30">
        <f t="shared" si="29"/>
        <v>0.5681311238095238</v>
      </c>
      <c r="M483" s="30">
        <f t="shared" si="31"/>
        <v>8.5699047619047619E-2</v>
      </c>
      <c r="N483" t="s">
        <v>16</v>
      </c>
    </row>
    <row r="484" spans="1:14" x14ac:dyDescent="0.2">
      <c r="A484" s="32">
        <v>40706</v>
      </c>
      <c r="B484">
        <v>6</v>
      </c>
      <c r="C484">
        <v>125</v>
      </c>
      <c r="D484" s="33">
        <v>0</v>
      </c>
      <c r="E484" s="23">
        <f t="shared" si="28"/>
        <v>125</v>
      </c>
      <c r="F484" s="24">
        <f t="shared" si="30"/>
        <v>56.689342403628117</v>
      </c>
      <c r="G484" s="34">
        <v>49.21</v>
      </c>
      <c r="H484" s="34">
        <v>2.1214</v>
      </c>
      <c r="I484" s="34" t="s">
        <v>16</v>
      </c>
      <c r="J484" s="35">
        <v>0.32</v>
      </c>
      <c r="K484" s="34">
        <v>50.53</v>
      </c>
      <c r="L484" s="30">
        <f t="shared" si="29"/>
        <v>0.59180325396825395</v>
      </c>
      <c r="M484" s="30">
        <f t="shared" si="31"/>
        <v>8.9269841269841263E-2</v>
      </c>
      <c r="N484" t="s">
        <v>16</v>
      </c>
    </row>
    <row r="485" spans="1:14" x14ac:dyDescent="0.2">
      <c r="A485" s="32">
        <v>40706</v>
      </c>
      <c r="B485">
        <v>7</v>
      </c>
      <c r="C485">
        <v>127</v>
      </c>
      <c r="D485" s="33">
        <v>0</v>
      </c>
      <c r="E485" s="23">
        <f t="shared" si="28"/>
        <v>127</v>
      </c>
      <c r="F485" s="24">
        <f t="shared" si="30"/>
        <v>57.596371882086167</v>
      </c>
      <c r="G485" s="34">
        <v>49.21</v>
      </c>
      <c r="H485" s="34">
        <v>2.1214</v>
      </c>
      <c r="I485" s="34" t="s">
        <v>16</v>
      </c>
      <c r="J485" s="35">
        <v>0.32</v>
      </c>
      <c r="K485" s="34">
        <v>50.53</v>
      </c>
      <c r="L485" s="30">
        <f t="shared" si="29"/>
        <v>0.60127210603174608</v>
      </c>
      <c r="M485" s="30">
        <f t="shared" si="31"/>
        <v>9.069815873015874E-2</v>
      </c>
      <c r="N485" t="s">
        <v>16</v>
      </c>
    </row>
    <row r="486" spans="1:14" x14ac:dyDescent="0.2">
      <c r="A486" s="32">
        <v>40706</v>
      </c>
      <c r="B486">
        <v>8</v>
      </c>
      <c r="C486">
        <v>157</v>
      </c>
      <c r="D486" s="33">
        <v>0</v>
      </c>
      <c r="E486" s="23">
        <f t="shared" si="28"/>
        <v>157</v>
      </c>
      <c r="F486" s="24">
        <f t="shared" si="30"/>
        <v>71.201814058956913</v>
      </c>
      <c r="G486" s="34">
        <v>49.21</v>
      </c>
      <c r="H486" s="34">
        <v>2.1214</v>
      </c>
      <c r="I486" s="34" t="s">
        <v>16</v>
      </c>
      <c r="J486" s="35">
        <v>0.32</v>
      </c>
      <c r="K486" s="34">
        <v>50.53</v>
      </c>
      <c r="L486" s="30">
        <f t="shared" si="29"/>
        <v>0.74330488698412689</v>
      </c>
      <c r="M486" s="30">
        <f t="shared" si="31"/>
        <v>0.11212292063492062</v>
      </c>
      <c r="N486" t="s">
        <v>16</v>
      </c>
    </row>
    <row r="487" spans="1:14" x14ac:dyDescent="0.2">
      <c r="A487" s="32">
        <v>40706</v>
      </c>
      <c r="B487">
        <v>9</v>
      </c>
      <c r="C487">
        <v>113</v>
      </c>
      <c r="D487" s="33">
        <v>0</v>
      </c>
      <c r="E487" s="23">
        <f t="shared" si="28"/>
        <v>113</v>
      </c>
      <c r="F487" s="24">
        <f t="shared" si="30"/>
        <v>51.247165532879819</v>
      </c>
      <c r="G487" s="34">
        <v>49.21</v>
      </c>
      <c r="H487" s="34">
        <v>2.1214</v>
      </c>
      <c r="I487" s="34" t="s">
        <v>16</v>
      </c>
      <c r="J487" s="35">
        <v>0.32</v>
      </c>
      <c r="K487" s="34">
        <v>50.53</v>
      </c>
      <c r="L487" s="30">
        <f t="shared" si="29"/>
        <v>0.53499014158730152</v>
      </c>
      <c r="M487" s="30">
        <f t="shared" si="31"/>
        <v>8.0699936507936512E-2</v>
      </c>
      <c r="N487" t="s">
        <v>16</v>
      </c>
    </row>
    <row r="488" spans="1:14" x14ac:dyDescent="0.2">
      <c r="A488" s="32">
        <v>40707</v>
      </c>
      <c r="B488">
        <v>1</v>
      </c>
      <c r="C488">
        <v>120</v>
      </c>
      <c r="D488" s="33">
        <v>0</v>
      </c>
      <c r="E488" s="23">
        <f t="shared" si="28"/>
        <v>120</v>
      </c>
      <c r="F488" s="24">
        <f t="shared" si="30"/>
        <v>54.42176870748299</v>
      </c>
      <c r="G488" s="34">
        <v>40.03</v>
      </c>
      <c r="H488" s="34">
        <v>1.9123000000000001</v>
      </c>
      <c r="I488" s="34" t="s">
        <v>16</v>
      </c>
      <c r="J488" s="35">
        <v>0.32</v>
      </c>
      <c r="K488" s="34">
        <v>50.06</v>
      </c>
      <c r="L488" s="30">
        <f t="shared" si="29"/>
        <v>0.41659520544217687</v>
      </c>
      <c r="M488" s="30">
        <f t="shared" si="31"/>
        <v>6.9712108843537415E-2</v>
      </c>
      <c r="N488" t="s">
        <v>16</v>
      </c>
    </row>
    <row r="489" spans="1:14" x14ac:dyDescent="0.2">
      <c r="A489" s="32">
        <v>40707</v>
      </c>
      <c r="B489">
        <v>2</v>
      </c>
      <c r="C489">
        <v>120</v>
      </c>
      <c r="D489" s="33">
        <v>0</v>
      </c>
      <c r="E489" s="23">
        <f t="shared" si="28"/>
        <v>120</v>
      </c>
      <c r="F489" s="24">
        <f t="shared" si="30"/>
        <v>54.42176870748299</v>
      </c>
      <c r="G489" s="34">
        <v>40.03</v>
      </c>
      <c r="H489" s="34">
        <v>1.9123000000000001</v>
      </c>
      <c r="I489" s="34" t="s">
        <v>16</v>
      </c>
      <c r="J489" s="35">
        <v>0.32</v>
      </c>
      <c r="K489" s="34">
        <v>50.06</v>
      </c>
      <c r="L489" s="30">
        <f t="shared" si="29"/>
        <v>0.41659520544217687</v>
      </c>
      <c r="M489" s="30">
        <f t="shared" si="31"/>
        <v>6.9712108843537415E-2</v>
      </c>
      <c r="N489" t="s">
        <v>16</v>
      </c>
    </row>
    <row r="490" spans="1:14" x14ac:dyDescent="0.2">
      <c r="A490" s="32">
        <v>40707</v>
      </c>
      <c r="B490">
        <v>3</v>
      </c>
      <c r="C490">
        <v>128</v>
      </c>
      <c r="D490" s="33">
        <v>0</v>
      </c>
      <c r="E490" s="23">
        <f t="shared" si="28"/>
        <v>128</v>
      </c>
      <c r="F490" s="24">
        <f t="shared" si="30"/>
        <v>58.049886621315189</v>
      </c>
      <c r="G490" s="34">
        <v>40.03</v>
      </c>
      <c r="H490" s="34">
        <v>1.9123000000000001</v>
      </c>
      <c r="I490" s="34" t="s">
        <v>16</v>
      </c>
      <c r="J490" s="35">
        <v>0.32</v>
      </c>
      <c r="K490" s="34">
        <v>50.06</v>
      </c>
      <c r="L490" s="30">
        <f t="shared" si="29"/>
        <v>0.44436821913832197</v>
      </c>
      <c r="M490" s="30">
        <f t="shared" si="31"/>
        <v>7.4359582766439905E-2</v>
      </c>
      <c r="N490" t="s">
        <v>16</v>
      </c>
    </row>
    <row r="491" spans="1:14" x14ac:dyDescent="0.2">
      <c r="A491" s="32">
        <v>40707</v>
      </c>
      <c r="B491">
        <v>4</v>
      </c>
      <c r="C491">
        <v>119</v>
      </c>
      <c r="D491" s="33">
        <v>0</v>
      </c>
      <c r="E491" s="23">
        <f t="shared" si="28"/>
        <v>119</v>
      </c>
      <c r="F491" s="24">
        <f t="shared" si="30"/>
        <v>53.968253968253968</v>
      </c>
      <c r="G491" s="34">
        <v>40.03</v>
      </c>
      <c r="H491" s="34">
        <v>1.9123000000000001</v>
      </c>
      <c r="I491" s="34" t="s">
        <v>16</v>
      </c>
      <c r="J491" s="35">
        <v>0.32</v>
      </c>
      <c r="K491" s="34">
        <v>50.06</v>
      </c>
      <c r="L491" s="30">
        <f t="shared" si="29"/>
        <v>0.41312357873015876</v>
      </c>
      <c r="M491" s="30">
        <f t="shared" si="31"/>
        <v>6.9131174603174597E-2</v>
      </c>
      <c r="N491" t="s">
        <v>16</v>
      </c>
    </row>
    <row r="492" spans="1:14" x14ac:dyDescent="0.2">
      <c r="A492" s="32">
        <v>40707</v>
      </c>
      <c r="B492">
        <v>5</v>
      </c>
      <c r="C492">
        <v>132</v>
      </c>
      <c r="D492" s="33">
        <v>0</v>
      </c>
      <c r="E492" s="23">
        <f t="shared" si="28"/>
        <v>132</v>
      </c>
      <c r="F492" s="24">
        <f t="shared" si="30"/>
        <v>59.863945578231288</v>
      </c>
      <c r="G492" s="34">
        <v>40.03</v>
      </c>
      <c r="H492" s="34">
        <v>1.9123000000000001</v>
      </c>
      <c r="I492" s="34" t="s">
        <v>16</v>
      </c>
      <c r="J492" s="35">
        <v>0.32</v>
      </c>
      <c r="K492" s="34">
        <v>50.06</v>
      </c>
      <c r="L492" s="30">
        <f t="shared" si="29"/>
        <v>0.45825472598639455</v>
      </c>
      <c r="M492" s="30">
        <f t="shared" si="31"/>
        <v>7.668331972789115E-2</v>
      </c>
      <c r="N492" t="s">
        <v>16</v>
      </c>
    </row>
    <row r="493" spans="1:14" x14ac:dyDescent="0.2">
      <c r="A493" s="32">
        <v>40707</v>
      </c>
      <c r="B493">
        <v>6</v>
      </c>
      <c r="C493">
        <v>118</v>
      </c>
      <c r="D493" s="33">
        <v>0</v>
      </c>
      <c r="E493" s="23">
        <f t="shared" si="28"/>
        <v>118</v>
      </c>
      <c r="F493" s="24">
        <f t="shared" si="30"/>
        <v>53.51473922902494</v>
      </c>
      <c r="G493" s="34">
        <v>40.03</v>
      </c>
      <c r="H493" s="34">
        <v>1.9123000000000001</v>
      </c>
      <c r="I493" s="34" t="s">
        <v>16</v>
      </c>
      <c r="J493" s="35">
        <v>0.32</v>
      </c>
      <c r="K493" s="34">
        <v>50.06</v>
      </c>
      <c r="L493" s="30">
        <f t="shared" si="29"/>
        <v>0.40965195201814053</v>
      </c>
      <c r="M493" s="30">
        <f t="shared" si="31"/>
        <v>6.8550240362811779E-2</v>
      </c>
      <c r="N493" t="s">
        <v>16</v>
      </c>
    </row>
    <row r="494" spans="1:14" x14ac:dyDescent="0.2">
      <c r="A494" s="32">
        <v>40707</v>
      </c>
      <c r="B494">
        <v>7</v>
      </c>
      <c r="C494">
        <v>118</v>
      </c>
      <c r="D494" s="33">
        <v>0</v>
      </c>
      <c r="E494" s="23">
        <f t="shared" si="28"/>
        <v>118</v>
      </c>
      <c r="F494" s="24">
        <f t="shared" si="30"/>
        <v>53.51473922902494</v>
      </c>
      <c r="G494" s="34">
        <v>40.03</v>
      </c>
      <c r="H494" s="34">
        <v>1.9123000000000001</v>
      </c>
      <c r="I494" s="34" t="s">
        <v>16</v>
      </c>
      <c r="J494" s="35">
        <v>0.32</v>
      </c>
      <c r="K494" s="34">
        <v>50.06</v>
      </c>
      <c r="L494" s="30">
        <f t="shared" si="29"/>
        <v>0.40965195201814053</v>
      </c>
      <c r="M494" s="30">
        <f t="shared" si="31"/>
        <v>6.8550240362811779E-2</v>
      </c>
      <c r="N494" t="s">
        <v>16</v>
      </c>
    </row>
    <row r="495" spans="1:14" x14ac:dyDescent="0.2">
      <c r="A495" s="32">
        <v>40707</v>
      </c>
      <c r="B495">
        <v>8</v>
      </c>
      <c r="C495">
        <v>121</v>
      </c>
      <c r="D495" s="33">
        <v>0</v>
      </c>
      <c r="E495" s="23">
        <f t="shared" si="28"/>
        <v>121</v>
      </c>
      <c r="F495" s="24">
        <f t="shared" si="30"/>
        <v>54.875283446712018</v>
      </c>
      <c r="G495" s="34">
        <v>40.03</v>
      </c>
      <c r="H495" s="34">
        <v>1.9123000000000001</v>
      </c>
      <c r="I495" s="34" t="s">
        <v>16</v>
      </c>
      <c r="J495" s="35">
        <v>0.32</v>
      </c>
      <c r="K495" s="34">
        <v>50.06</v>
      </c>
      <c r="L495" s="30">
        <f t="shared" si="29"/>
        <v>0.42006683215419505</v>
      </c>
      <c r="M495" s="30">
        <f t="shared" si="31"/>
        <v>7.0293043083900233E-2</v>
      </c>
      <c r="N495" t="s">
        <v>16</v>
      </c>
    </row>
    <row r="496" spans="1:14" x14ac:dyDescent="0.2">
      <c r="A496" s="32">
        <v>40707</v>
      </c>
      <c r="B496">
        <v>9</v>
      </c>
      <c r="C496">
        <v>117</v>
      </c>
      <c r="D496" s="33">
        <v>0</v>
      </c>
      <c r="E496" s="23">
        <f t="shared" si="28"/>
        <v>117</v>
      </c>
      <c r="F496" s="24">
        <f t="shared" si="30"/>
        <v>53.061224489795919</v>
      </c>
      <c r="G496" s="34">
        <v>40.03</v>
      </c>
      <c r="H496" s="34">
        <v>1.9123000000000001</v>
      </c>
      <c r="I496" s="34" t="s">
        <v>16</v>
      </c>
      <c r="J496" s="35">
        <v>0.32</v>
      </c>
      <c r="K496" s="34">
        <v>50.06</v>
      </c>
      <c r="L496" s="30">
        <f t="shared" si="29"/>
        <v>0.40618032530612241</v>
      </c>
      <c r="M496" s="30">
        <f t="shared" si="31"/>
        <v>6.7969306122448975E-2</v>
      </c>
      <c r="N496" t="s">
        <v>16</v>
      </c>
    </row>
    <row r="497" spans="1:14" x14ac:dyDescent="0.2">
      <c r="A497" s="32">
        <v>40708</v>
      </c>
      <c r="B497">
        <v>1</v>
      </c>
      <c r="C497">
        <v>133</v>
      </c>
      <c r="D497" s="33">
        <v>0</v>
      </c>
      <c r="E497" s="23">
        <f t="shared" si="28"/>
        <v>133</v>
      </c>
      <c r="F497" s="24">
        <f t="shared" si="30"/>
        <v>60.317460317460316</v>
      </c>
      <c r="G497" s="34">
        <v>36.520000000000003</v>
      </c>
      <c r="H497" s="34">
        <v>1.7355</v>
      </c>
      <c r="I497" s="34" t="s">
        <v>16</v>
      </c>
      <c r="J497" s="35">
        <v>0.32</v>
      </c>
      <c r="K497" s="34">
        <v>51.36</v>
      </c>
      <c r="L497" s="30">
        <f t="shared" si="29"/>
        <v>0.38229483809523812</v>
      </c>
      <c r="M497" s="30">
        <f t="shared" si="31"/>
        <v>7.048939682539683E-2</v>
      </c>
      <c r="N497" t="s">
        <v>16</v>
      </c>
    </row>
    <row r="498" spans="1:14" x14ac:dyDescent="0.2">
      <c r="A498" s="32">
        <v>40708</v>
      </c>
      <c r="B498">
        <v>2</v>
      </c>
      <c r="C498">
        <v>112</v>
      </c>
      <c r="D498" s="33">
        <v>0</v>
      </c>
      <c r="E498" s="23">
        <f t="shared" si="28"/>
        <v>112</v>
      </c>
      <c r="F498" s="24">
        <f t="shared" si="30"/>
        <v>50.793650793650791</v>
      </c>
      <c r="G498" s="34">
        <v>36.520000000000003</v>
      </c>
      <c r="H498" s="34">
        <v>1.7355</v>
      </c>
      <c r="I498" s="34" t="s">
        <v>16</v>
      </c>
      <c r="J498" s="35">
        <v>0.32</v>
      </c>
      <c r="K498" s="34">
        <v>51.36</v>
      </c>
      <c r="L498" s="30">
        <f t="shared" si="29"/>
        <v>0.3219324952380952</v>
      </c>
      <c r="M498" s="30">
        <f t="shared" si="31"/>
        <v>5.9359492063492066E-2</v>
      </c>
      <c r="N498" t="s">
        <v>16</v>
      </c>
    </row>
    <row r="499" spans="1:14" x14ac:dyDescent="0.2">
      <c r="A499" s="32">
        <v>40708</v>
      </c>
      <c r="B499">
        <v>3</v>
      </c>
      <c r="C499">
        <v>131</v>
      </c>
      <c r="D499" s="33">
        <v>0</v>
      </c>
      <c r="E499" s="23">
        <f t="shared" si="28"/>
        <v>131</v>
      </c>
      <c r="F499" s="24">
        <f t="shared" si="30"/>
        <v>59.410430839002267</v>
      </c>
      <c r="G499" s="34">
        <v>36.520000000000003</v>
      </c>
      <c r="H499" s="34">
        <v>1.7355</v>
      </c>
      <c r="I499" s="34" t="s">
        <v>16</v>
      </c>
      <c r="J499" s="35">
        <v>0.32</v>
      </c>
      <c r="K499" s="34">
        <v>51.36</v>
      </c>
      <c r="L499" s="30">
        <f t="shared" si="29"/>
        <v>0.376546043537415</v>
      </c>
      <c r="M499" s="30">
        <f t="shared" si="31"/>
        <v>6.9429405895691618E-2</v>
      </c>
      <c r="N499" t="s">
        <v>16</v>
      </c>
    </row>
    <row r="500" spans="1:14" x14ac:dyDescent="0.2">
      <c r="A500" s="32">
        <v>40708</v>
      </c>
      <c r="B500">
        <v>4</v>
      </c>
      <c r="C500">
        <v>129</v>
      </c>
      <c r="D500" s="33">
        <v>0</v>
      </c>
      <c r="E500" s="23">
        <f t="shared" si="28"/>
        <v>129</v>
      </c>
      <c r="F500" s="24">
        <f t="shared" si="30"/>
        <v>58.503401360544217</v>
      </c>
      <c r="G500" s="34">
        <v>36.520000000000003</v>
      </c>
      <c r="H500" s="34">
        <v>1.7355</v>
      </c>
      <c r="I500" s="34" t="s">
        <v>16</v>
      </c>
      <c r="J500" s="35">
        <v>0.32</v>
      </c>
      <c r="K500" s="34">
        <v>51.36</v>
      </c>
      <c r="L500" s="30">
        <f t="shared" si="29"/>
        <v>0.37079724897959188</v>
      </c>
      <c r="M500" s="30">
        <f t="shared" si="31"/>
        <v>6.8369414965986405E-2</v>
      </c>
      <c r="N500" t="s">
        <v>16</v>
      </c>
    </row>
    <row r="501" spans="1:14" x14ac:dyDescent="0.2">
      <c r="A501" s="32">
        <v>40708</v>
      </c>
      <c r="B501">
        <v>5</v>
      </c>
      <c r="C501">
        <v>141</v>
      </c>
      <c r="D501" s="33">
        <v>0</v>
      </c>
      <c r="E501" s="23">
        <f t="shared" ref="E501:E564" si="32">C501-D501</f>
        <v>141</v>
      </c>
      <c r="F501" s="24">
        <f t="shared" si="30"/>
        <v>63.945578231292515</v>
      </c>
      <c r="G501" s="34">
        <v>36.520000000000003</v>
      </c>
      <c r="H501" s="34">
        <v>1.7355</v>
      </c>
      <c r="I501" s="34" t="s">
        <v>16</v>
      </c>
      <c r="J501" s="35">
        <v>0.32</v>
      </c>
      <c r="K501" s="34">
        <v>51.36</v>
      </c>
      <c r="L501" s="30">
        <f t="shared" si="29"/>
        <v>0.40529001632653061</v>
      </c>
      <c r="M501" s="30">
        <f t="shared" si="31"/>
        <v>7.4729360544217693E-2</v>
      </c>
      <c r="N501" t="s">
        <v>16</v>
      </c>
    </row>
    <row r="502" spans="1:14" x14ac:dyDescent="0.2">
      <c r="A502" s="32">
        <v>40708</v>
      </c>
      <c r="B502">
        <v>6</v>
      </c>
      <c r="C502">
        <v>111</v>
      </c>
      <c r="D502" s="33">
        <v>0</v>
      </c>
      <c r="E502" s="23">
        <f t="shared" si="32"/>
        <v>111</v>
      </c>
      <c r="F502" s="24">
        <f t="shared" si="30"/>
        <v>50.34013605442177</v>
      </c>
      <c r="G502" s="34">
        <v>36.520000000000003</v>
      </c>
      <c r="H502" s="34">
        <v>1.7355</v>
      </c>
      <c r="I502" s="34" t="s">
        <v>16</v>
      </c>
      <c r="J502" s="35">
        <v>0.32</v>
      </c>
      <c r="K502" s="34">
        <v>51.36</v>
      </c>
      <c r="L502" s="30">
        <f t="shared" si="29"/>
        <v>0.31905809795918366</v>
      </c>
      <c r="M502" s="30">
        <f t="shared" si="31"/>
        <v>5.8829496598639459E-2</v>
      </c>
      <c r="N502" t="s">
        <v>16</v>
      </c>
    </row>
    <row r="503" spans="1:14" x14ac:dyDescent="0.2">
      <c r="A503" s="32">
        <v>40708</v>
      </c>
      <c r="B503">
        <v>7</v>
      </c>
      <c r="C503">
        <v>123</v>
      </c>
      <c r="D503" s="33">
        <v>0</v>
      </c>
      <c r="E503" s="23">
        <f t="shared" si="32"/>
        <v>123</v>
      </c>
      <c r="F503" s="24">
        <f t="shared" si="30"/>
        <v>55.782312925170068</v>
      </c>
      <c r="G503" s="34">
        <v>36.520000000000003</v>
      </c>
      <c r="H503" s="34">
        <v>1.7355</v>
      </c>
      <c r="I503" s="34" t="s">
        <v>16</v>
      </c>
      <c r="J503" s="35">
        <v>0.32</v>
      </c>
      <c r="K503" s="34">
        <v>51.36</v>
      </c>
      <c r="L503" s="30">
        <f t="shared" si="29"/>
        <v>0.35355086530612245</v>
      </c>
      <c r="M503" s="30">
        <f t="shared" si="31"/>
        <v>6.5189442176870754E-2</v>
      </c>
      <c r="N503" t="s">
        <v>16</v>
      </c>
    </row>
    <row r="504" spans="1:14" x14ac:dyDescent="0.2">
      <c r="A504" s="32">
        <v>40708</v>
      </c>
      <c r="B504">
        <v>8</v>
      </c>
      <c r="C504">
        <v>110</v>
      </c>
      <c r="D504" s="33">
        <v>0</v>
      </c>
      <c r="E504" s="23">
        <f t="shared" si="32"/>
        <v>110</v>
      </c>
      <c r="F504" s="24">
        <f t="shared" si="30"/>
        <v>49.886621315192741</v>
      </c>
      <c r="G504" s="34">
        <v>36.520000000000003</v>
      </c>
      <c r="H504" s="34">
        <v>1.7355</v>
      </c>
      <c r="I504" s="34" t="s">
        <v>16</v>
      </c>
      <c r="J504" s="35">
        <v>0.32</v>
      </c>
      <c r="K504" s="34">
        <v>51.36</v>
      </c>
      <c r="L504" s="30">
        <f t="shared" si="29"/>
        <v>0.31618370068027213</v>
      </c>
      <c r="M504" s="30">
        <f t="shared" si="31"/>
        <v>5.8299501133786853E-2</v>
      </c>
      <c r="N504" t="s">
        <v>16</v>
      </c>
    </row>
    <row r="505" spans="1:14" x14ac:dyDescent="0.2">
      <c r="A505" s="32">
        <v>40708</v>
      </c>
      <c r="B505">
        <v>9</v>
      </c>
      <c r="C505">
        <v>110</v>
      </c>
      <c r="D505" s="33">
        <v>0</v>
      </c>
      <c r="E505" s="23">
        <f t="shared" si="32"/>
        <v>110</v>
      </c>
      <c r="F505" s="24">
        <f t="shared" si="30"/>
        <v>49.886621315192741</v>
      </c>
      <c r="G505" s="34">
        <v>36.520000000000003</v>
      </c>
      <c r="H505" s="34">
        <v>1.7355</v>
      </c>
      <c r="I505" s="34" t="s">
        <v>16</v>
      </c>
      <c r="J505" s="35">
        <v>0.32</v>
      </c>
      <c r="K505" s="34">
        <v>51.36</v>
      </c>
      <c r="L505" s="30">
        <f t="shared" si="29"/>
        <v>0.31618370068027213</v>
      </c>
      <c r="M505" s="30">
        <f t="shared" si="31"/>
        <v>5.8299501133786853E-2</v>
      </c>
      <c r="N505" t="s">
        <v>16</v>
      </c>
    </row>
    <row r="506" spans="1:14" x14ac:dyDescent="0.2">
      <c r="A506" s="32">
        <v>40709</v>
      </c>
      <c r="B506">
        <v>1</v>
      </c>
      <c r="C506">
        <v>139</v>
      </c>
      <c r="D506" s="33">
        <v>0</v>
      </c>
      <c r="E506" s="23">
        <f t="shared" si="32"/>
        <v>139</v>
      </c>
      <c r="F506" s="24">
        <f t="shared" si="30"/>
        <v>63.038548752834465</v>
      </c>
      <c r="G506" s="34">
        <v>36.39</v>
      </c>
      <c r="H506" s="34">
        <v>1.7625</v>
      </c>
      <c r="I506" s="34" t="s">
        <v>16</v>
      </c>
      <c r="J506" s="35">
        <v>0.32</v>
      </c>
      <c r="K506" s="34">
        <v>51.08</v>
      </c>
      <c r="L506" s="30">
        <f t="shared" si="29"/>
        <v>0.40431270408163261</v>
      </c>
      <c r="M506" s="30">
        <f t="shared" si="31"/>
        <v>7.3407129251700676E-2</v>
      </c>
      <c r="N506" t="s">
        <v>16</v>
      </c>
    </row>
    <row r="507" spans="1:14" x14ac:dyDescent="0.2">
      <c r="A507" s="32">
        <v>40709</v>
      </c>
      <c r="B507">
        <v>2</v>
      </c>
      <c r="C507">
        <v>120</v>
      </c>
      <c r="D507" s="33">
        <v>0</v>
      </c>
      <c r="E507" s="23">
        <f t="shared" si="32"/>
        <v>120</v>
      </c>
      <c r="F507" s="24">
        <f t="shared" si="30"/>
        <v>54.42176870748299</v>
      </c>
      <c r="G507" s="34">
        <v>36.39</v>
      </c>
      <c r="H507" s="34">
        <v>1.7625</v>
      </c>
      <c r="I507" s="34" t="s">
        <v>16</v>
      </c>
      <c r="J507" s="35">
        <v>0.32</v>
      </c>
      <c r="K507" s="34">
        <v>51.08</v>
      </c>
      <c r="L507" s="30">
        <f t="shared" si="29"/>
        <v>0.34904693877551013</v>
      </c>
      <c r="M507" s="30">
        <f t="shared" si="31"/>
        <v>6.3373061224489796E-2</v>
      </c>
      <c r="N507" t="s">
        <v>16</v>
      </c>
    </row>
    <row r="508" spans="1:14" x14ac:dyDescent="0.2">
      <c r="A508" s="32">
        <v>40709</v>
      </c>
      <c r="B508">
        <v>3</v>
      </c>
      <c r="C508">
        <v>120</v>
      </c>
      <c r="D508" s="33">
        <v>0</v>
      </c>
      <c r="E508" s="23">
        <f t="shared" si="32"/>
        <v>120</v>
      </c>
      <c r="F508" s="24">
        <f t="shared" si="30"/>
        <v>54.42176870748299</v>
      </c>
      <c r="G508" s="34">
        <v>36.39</v>
      </c>
      <c r="H508" s="34">
        <v>1.7625</v>
      </c>
      <c r="I508" s="34" t="s">
        <v>16</v>
      </c>
      <c r="J508" s="35">
        <v>0.32</v>
      </c>
      <c r="K508" s="34">
        <v>51.08</v>
      </c>
      <c r="L508" s="30">
        <f t="shared" si="29"/>
        <v>0.34904693877551013</v>
      </c>
      <c r="M508" s="30">
        <f t="shared" si="31"/>
        <v>6.3373061224489796E-2</v>
      </c>
      <c r="N508" t="s">
        <v>16</v>
      </c>
    </row>
    <row r="509" spans="1:14" x14ac:dyDescent="0.2">
      <c r="A509" s="32">
        <v>40709</v>
      </c>
      <c r="B509">
        <v>4</v>
      </c>
      <c r="C509">
        <v>134</v>
      </c>
      <c r="D509" s="33">
        <v>0</v>
      </c>
      <c r="E509" s="23">
        <f t="shared" si="32"/>
        <v>134</v>
      </c>
      <c r="F509" s="24">
        <f t="shared" si="30"/>
        <v>60.770975056689338</v>
      </c>
      <c r="G509" s="34">
        <v>36.39</v>
      </c>
      <c r="H509" s="34">
        <v>1.7625</v>
      </c>
      <c r="I509" s="34" t="s">
        <v>16</v>
      </c>
      <c r="J509" s="35">
        <v>0.32</v>
      </c>
      <c r="K509" s="34">
        <v>51.08</v>
      </c>
      <c r="L509" s="30">
        <f t="shared" si="29"/>
        <v>0.389769081632653</v>
      </c>
      <c r="M509" s="30">
        <f t="shared" si="31"/>
        <v>7.0766585034013604E-2</v>
      </c>
      <c r="N509" t="s">
        <v>16</v>
      </c>
    </row>
    <row r="510" spans="1:14" x14ac:dyDescent="0.2">
      <c r="A510" s="32">
        <v>40709</v>
      </c>
      <c r="B510">
        <v>5</v>
      </c>
      <c r="C510">
        <v>128</v>
      </c>
      <c r="D510" s="33">
        <v>0</v>
      </c>
      <c r="E510" s="23">
        <f t="shared" si="32"/>
        <v>128</v>
      </c>
      <c r="F510" s="24">
        <f t="shared" si="30"/>
        <v>58.049886621315189</v>
      </c>
      <c r="G510" s="34">
        <v>36.39</v>
      </c>
      <c r="H510" s="34">
        <v>1.7625</v>
      </c>
      <c r="I510" s="34" t="s">
        <v>16</v>
      </c>
      <c r="J510" s="35">
        <v>0.32</v>
      </c>
      <c r="K510" s="34">
        <v>51.08</v>
      </c>
      <c r="L510" s="30">
        <f t="shared" si="29"/>
        <v>0.37231673469387749</v>
      </c>
      <c r="M510" s="30">
        <f t="shared" si="31"/>
        <v>6.7597931972789113E-2</v>
      </c>
      <c r="N510" t="s">
        <v>16</v>
      </c>
    </row>
    <row r="511" spans="1:14" x14ac:dyDescent="0.2">
      <c r="A511" s="32">
        <v>40709</v>
      </c>
      <c r="B511">
        <v>6</v>
      </c>
      <c r="C511">
        <v>120</v>
      </c>
      <c r="D511" s="33">
        <v>0</v>
      </c>
      <c r="E511" s="23">
        <f t="shared" si="32"/>
        <v>120</v>
      </c>
      <c r="F511" s="24">
        <f t="shared" si="30"/>
        <v>54.42176870748299</v>
      </c>
      <c r="G511" s="34">
        <v>36.39</v>
      </c>
      <c r="H511" s="34">
        <v>1.7625</v>
      </c>
      <c r="I511" s="34" t="s">
        <v>16</v>
      </c>
      <c r="J511" s="35">
        <v>0.32</v>
      </c>
      <c r="K511" s="34">
        <v>51.08</v>
      </c>
      <c r="L511" s="30">
        <f t="shared" si="29"/>
        <v>0.34904693877551013</v>
      </c>
      <c r="M511" s="30">
        <f t="shared" si="31"/>
        <v>6.3373061224489796E-2</v>
      </c>
      <c r="N511" t="s">
        <v>16</v>
      </c>
    </row>
    <row r="512" spans="1:14" x14ac:dyDescent="0.2">
      <c r="A512" s="32">
        <v>40709</v>
      </c>
      <c r="B512">
        <v>7</v>
      </c>
      <c r="C512">
        <v>116</v>
      </c>
      <c r="D512" s="33">
        <v>0</v>
      </c>
      <c r="E512" s="23">
        <f t="shared" si="32"/>
        <v>116</v>
      </c>
      <c r="F512" s="24">
        <f t="shared" si="30"/>
        <v>52.60770975056689</v>
      </c>
      <c r="G512" s="34">
        <v>36.39</v>
      </c>
      <c r="H512" s="34">
        <v>1.7625</v>
      </c>
      <c r="I512" s="34" t="s">
        <v>16</v>
      </c>
      <c r="J512" s="35">
        <v>0.32</v>
      </c>
      <c r="K512" s="34">
        <v>51.08</v>
      </c>
      <c r="L512" s="30">
        <f t="shared" si="29"/>
        <v>0.33741204081632648</v>
      </c>
      <c r="M512" s="30">
        <f t="shared" si="31"/>
        <v>6.1260625850340138E-2</v>
      </c>
      <c r="N512" t="s">
        <v>16</v>
      </c>
    </row>
    <row r="513" spans="1:14" x14ac:dyDescent="0.2">
      <c r="A513" s="32">
        <v>40709</v>
      </c>
      <c r="B513">
        <v>8</v>
      </c>
      <c r="C513">
        <v>116</v>
      </c>
      <c r="D513" s="33">
        <v>0</v>
      </c>
      <c r="E513" s="23">
        <f t="shared" si="32"/>
        <v>116</v>
      </c>
      <c r="F513" s="24">
        <f t="shared" si="30"/>
        <v>52.60770975056689</v>
      </c>
      <c r="G513" s="34">
        <v>36.39</v>
      </c>
      <c r="H513" s="34">
        <v>1.7625</v>
      </c>
      <c r="I513" s="34" t="s">
        <v>16</v>
      </c>
      <c r="J513" s="35">
        <v>0.32</v>
      </c>
      <c r="K513" s="34">
        <v>51.08</v>
      </c>
      <c r="L513" s="30">
        <f t="shared" si="29"/>
        <v>0.33741204081632648</v>
      </c>
      <c r="M513" s="30">
        <f t="shared" si="31"/>
        <v>6.1260625850340138E-2</v>
      </c>
      <c r="N513" t="s">
        <v>16</v>
      </c>
    </row>
    <row r="514" spans="1:14" x14ac:dyDescent="0.2">
      <c r="A514" s="32">
        <v>40709</v>
      </c>
      <c r="B514">
        <v>9</v>
      </c>
      <c r="C514">
        <v>117</v>
      </c>
      <c r="D514" s="33">
        <v>0</v>
      </c>
      <c r="E514" s="23">
        <f t="shared" si="32"/>
        <v>117</v>
      </c>
      <c r="F514" s="24">
        <f t="shared" si="30"/>
        <v>53.061224489795919</v>
      </c>
      <c r="G514" s="34">
        <v>36.39</v>
      </c>
      <c r="H514" s="34">
        <v>1.7625</v>
      </c>
      <c r="I514" s="34" t="s">
        <v>16</v>
      </c>
      <c r="J514" s="35">
        <v>0.32</v>
      </c>
      <c r="K514" s="34">
        <v>51.08</v>
      </c>
      <c r="L514" s="30">
        <f t="shared" ref="L514:L577" si="33">F514*(G514/100)*(H514/100)</f>
        <v>0.34032076530612243</v>
      </c>
      <c r="M514" s="30">
        <f t="shared" si="31"/>
        <v>6.1788734693877558E-2</v>
      </c>
      <c r="N514" t="s">
        <v>16</v>
      </c>
    </row>
    <row r="515" spans="1:14" x14ac:dyDescent="0.2">
      <c r="A515" s="32">
        <v>40771</v>
      </c>
      <c r="B515">
        <v>1</v>
      </c>
      <c r="C515">
        <v>168</v>
      </c>
      <c r="D515" s="33">
        <v>0</v>
      </c>
      <c r="E515" s="23">
        <f t="shared" si="32"/>
        <v>168</v>
      </c>
      <c r="F515" s="24">
        <f t="shared" ref="F515:F578" si="34">E515/2.205</f>
        <v>76.19047619047619</v>
      </c>
      <c r="G515" s="34">
        <v>47.57</v>
      </c>
      <c r="H515" s="34">
        <v>2.14</v>
      </c>
      <c r="I515" s="34" t="s">
        <v>16</v>
      </c>
      <c r="J515" s="35">
        <v>0.35</v>
      </c>
      <c r="K515" s="34" t="s">
        <v>16</v>
      </c>
      <c r="L515" s="30">
        <f t="shared" si="33"/>
        <v>0.77561752380952387</v>
      </c>
      <c r="M515" s="30">
        <f t="shared" ref="M515:M578" si="35">F515*(G515/100)*(J515/100)</f>
        <v>0.12685333333333332</v>
      </c>
      <c r="N515" t="s">
        <v>16</v>
      </c>
    </row>
    <row r="516" spans="1:14" x14ac:dyDescent="0.2">
      <c r="A516" s="32">
        <v>40771</v>
      </c>
      <c r="B516">
        <v>2</v>
      </c>
      <c r="C516">
        <v>168</v>
      </c>
      <c r="D516" s="33">
        <v>0</v>
      </c>
      <c r="E516" s="23">
        <f t="shared" si="32"/>
        <v>168</v>
      </c>
      <c r="F516" s="24">
        <f t="shared" si="34"/>
        <v>76.19047619047619</v>
      </c>
      <c r="G516" s="34">
        <v>47.57</v>
      </c>
      <c r="H516" s="34">
        <v>2.14</v>
      </c>
      <c r="I516" s="34" t="s">
        <v>16</v>
      </c>
      <c r="J516" s="35">
        <v>0.35</v>
      </c>
      <c r="K516" s="34" t="s">
        <v>16</v>
      </c>
      <c r="L516" s="30">
        <f t="shared" si="33"/>
        <v>0.77561752380952387</v>
      </c>
      <c r="M516" s="30">
        <f t="shared" si="35"/>
        <v>0.12685333333333332</v>
      </c>
      <c r="N516" t="s">
        <v>16</v>
      </c>
    </row>
    <row r="517" spans="1:14" x14ac:dyDescent="0.2">
      <c r="A517" s="32">
        <v>40771</v>
      </c>
      <c r="B517">
        <v>3</v>
      </c>
      <c r="C517">
        <v>158</v>
      </c>
      <c r="D517" s="33">
        <v>0</v>
      </c>
      <c r="E517" s="23">
        <f t="shared" si="32"/>
        <v>158</v>
      </c>
      <c r="F517" s="24">
        <f t="shared" si="34"/>
        <v>71.655328798185934</v>
      </c>
      <c r="G517" s="34">
        <v>47.57</v>
      </c>
      <c r="H517" s="34">
        <v>2.14</v>
      </c>
      <c r="I517" s="34" t="s">
        <v>16</v>
      </c>
      <c r="J517" s="35">
        <v>0.35</v>
      </c>
      <c r="K517" s="34" t="s">
        <v>16</v>
      </c>
      <c r="L517" s="30">
        <f t="shared" si="33"/>
        <v>0.72944981405895692</v>
      </c>
      <c r="M517" s="30">
        <f t="shared" si="35"/>
        <v>0.11930253968253966</v>
      </c>
      <c r="N517" t="s">
        <v>16</v>
      </c>
    </row>
    <row r="518" spans="1:14" x14ac:dyDescent="0.2">
      <c r="A518" s="32">
        <v>40771</v>
      </c>
      <c r="B518">
        <v>4</v>
      </c>
      <c r="C518">
        <v>158</v>
      </c>
      <c r="D518" s="33">
        <v>0</v>
      </c>
      <c r="E518" s="23">
        <f t="shared" si="32"/>
        <v>158</v>
      </c>
      <c r="F518" s="24">
        <f t="shared" si="34"/>
        <v>71.655328798185934</v>
      </c>
      <c r="G518" s="34">
        <v>47.57</v>
      </c>
      <c r="H518" s="34">
        <v>2.14</v>
      </c>
      <c r="I518" s="34" t="s">
        <v>16</v>
      </c>
      <c r="J518" s="35">
        <v>0.35</v>
      </c>
      <c r="K518" s="34" t="s">
        <v>16</v>
      </c>
      <c r="L518" s="30">
        <f t="shared" si="33"/>
        <v>0.72944981405895692</v>
      </c>
      <c r="M518" s="30">
        <f t="shared" si="35"/>
        <v>0.11930253968253966</v>
      </c>
      <c r="N518" t="s">
        <v>16</v>
      </c>
    </row>
    <row r="519" spans="1:14" x14ac:dyDescent="0.2">
      <c r="A519" s="32">
        <v>40771</v>
      </c>
      <c r="B519">
        <v>5</v>
      </c>
      <c r="C519">
        <v>170</v>
      </c>
      <c r="D519" s="33">
        <v>0</v>
      </c>
      <c r="E519" s="23">
        <f t="shared" si="32"/>
        <v>170</v>
      </c>
      <c r="F519" s="24">
        <f t="shared" si="34"/>
        <v>77.097505668934232</v>
      </c>
      <c r="G519" s="34">
        <v>47.57</v>
      </c>
      <c r="H519" s="34">
        <v>2.14</v>
      </c>
      <c r="I519" s="34" t="s">
        <v>16</v>
      </c>
      <c r="J519" s="35">
        <v>0.35</v>
      </c>
      <c r="K519" s="34" t="s">
        <v>16</v>
      </c>
      <c r="L519" s="30">
        <f t="shared" si="33"/>
        <v>0.78485106575963726</v>
      </c>
      <c r="M519" s="30">
        <f t="shared" si="35"/>
        <v>0.12836349206349204</v>
      </c>
      <c r="N519" t="s">
        <v>16</v>
      </c>
    </row>
    <row r="520" spans="1:14" x14ac:dyDescent="0.2">
      <c r="A520" s="32">
        <v>40771</v>
      </c>
      <c r="B520">
        <v>6</v>
      </c>
      <c r="C520">
        <v>187</v>
      </c>
      <c r="D520" s="33">
        <v>0</v>
      </c>
      <c r="E520" s="23">
        <f t="shared" si="32"/>
        <v>187</v>
      </c>
      <c r="F520" s="24">
        <f t="shared" si="34"/>
        <v>84.807256235827666</v>
      </c>
      <c r="G520" s="34">
        <v>47.57</v>
      </c>
      <c r="H520" s="34">
        <v>2.14</v>
      </c>
      <c r="I520" s="34" t="s">
        <v>16</v>
      </c>
      <c r="J520" s="35">
        <v>0.35</v>
      </c>
      <c r="K520" s="34" t="s">
        <v>16</v>
      </c>
      <c r="L520" s="30">
        <f t="shared" si="33"/>
        <v>0.863336172335601</v>
      </c>
      <c r="M520" s="30">
        <f t="shared" si="35"/>
        <v>0.14119984126984125</v>
      </c>
      <c r="N520" t="s">
        <v>16</v>
      </c>
    </row>
    <row r="521" spans="1:14" x14ac:dyDescent="0.2">
      <c r="A521" s="32">
        <v>40771</v>
      </c>
      <c r="B521">
        <v>7</v>
      </c>
      <c r="C521">
        <v>171</v>
      </c>
      <c r="D521" s="33">
        <v>0</v>
      </c>
      <c r="E521" s="23">
        <f t="shared" si="32"/>
        <v>171</v>
      </c>
      <c r="F521" s="24">
        <f t="shared" si="34"/>
        <v>77.551020408163268</v>
      </c>
      <c r="G521" s="34">
        <v>47.57</v>
      </c>
      <c r="H521" s="34">
        <v>2.14</v>
      </c>
      <c r="I521" s="34" t="s">
        <v>16</v>
      </c>
      <c r="J521" s="35">
        <v>0.35</v>
      </c>
      <c r="K521" s="34" t="s">
        <v>16</v>
      </c>
      <c r="L521" s="30">
        <f t="shared" si="33"/>
        <v>0.7894678367346939</v>
      </c>
      <c r="M521" s="30">
        <f t="shared" si="35"/>
        <v>0.12911857142857142</v>
      </c>
      <c r="N521" t="s">
        <v>16</v>
      </c>
    </row>
    <row r="522" spans="1:14" x14ac:dyDescent="0.2">
      <c r="A522" s="32">
        <v>40771</v>
      </c>
      <c r="B522">
        <v>8</v>
      </c>
      <c r="C522">
        <v>173</v>
      </c>
      <c r="D522" s="33">
        <v>0</v>
      </c>
      <c r="E522" s="23">
        <f t="shared" si="32"/>
        <v>173</v>
      </c>
      <c r="F522" s="24">
        <f t="shared" si="34"/>
        <v>78.458049886621311</v>
      </c>
      <c r="G522" s="34">
        <v>47.57</v>
      </c>
      <c r="H522" s="34">
        <v>2.14</v>
      </c>
      <c r="I522" s="34" t="s">
        <v>16</v>
      </c>
      <c r="J522" s="35">
        <v>0.35</v>
      </c>
      <c r="K522" s="34" t="s">
        <v>16</v>
      </c>
      <c r="L522" s="30">
        <f t="shared" si="33"/>
        <v>0.79870137868480728</v>
      </c>
      <c r="M522" s="30">
        <f t="shared" si="35"/>
        <v>0.13062873015873014</v>
      </c>
      <c r="N522" t="s">
        <v>16</v>
      </c>
    </row>
    <row r="523" spans="1:14" x14ac:dyDescent="0.2">
      <c r="A523" s="32">
        <v>40771</v>
      </c>
      <c r="B523">
        <v>9</v>
      </c>
      <c r="C523">
        <v>175</v>
      </c>
      <c r="D523" s="33">
        <v>0</v>
      </c>
      <c r="E523" s="23">
        <f t="shared" si="32"/>
        <v>175</v>
      </c>
      <c r="F523" s="24">
        <f t="shared" si="34"/>
        <v>79.365079365079367</v>
      </c>
      <c r="G523" s="34">
        <v>47.57</v>
      </c>
      <c r="H523" s="34">
        <v>2.14</v>
      </c>
      <c r="I523" s="34" t="s">
        <v>16</v>
      </c>
      <c r="J523" s="35">
        <v>0.35</v>
      </c>
      <c r="K523" s="34" t="s">
        <v>16</v>
      </c>
      <c r="L523" s="30">
        <f t="shared" si="33"/>
        <v>0.80793492063492067</v>
      </c>
      <c r="M523" s="30">
        <f t="shared" si="35"/>
        <v>0.13213888888888886</v>
      </c>
      <c r="N523" t="s">
        <v>16</v>
      </c>
    </row>
    <row r="524" spans="1:14" x14ac:dyDescent="0.2">
      <c r="A524" s="32">
        <v>40772</v>
      </c>
      <c r="B524">
        <v>1</v>
      </c>
      <c r="C524">
        <v>154</v>
      </c>
      <c r="D524" s="33">
        <v>0</v>
      </c>
      <c r="E524" s="23">
        <f t="shared" si="32"/>
        <v>154</v>
      </c>
      <c r="F524" s="24">
        <f t="shared" si="34"/>
        <v>69.841269841269835</v>
      </c>
      <c r="G524" s="34">
        <v>47.57</v>
      </c>
      <c r="H524" s="34">
        <v>2.14</v>
      </c>
      <c r="I524" s="34" t="s">
        <v>16</v>
      </c>
      <c r="J524" s="35">
        <v>0.35</v>
      </c>
      <c r="K524" s="34" t="s">
        <v>16</v>
      </c>
      <c r="L524" s="30">
        <f t="shared" si="33"/>
        <v>0.71098273015873015</v>
      </c>
      <c r="M524" s="30">
        <f t="shared" si="35"/>
        <v>0.1162822222222222</v>
      </c>
      <c r="N524" t="s">
        <v>16</v>
      </c>
    </row>
    <row r="525" spans="1:14" x14ac:dyDescent="0.2">
      <c r="A525" s="32">
        <v>40772</v>
      </c>
      <c r="B525">
        <v>2</v>
      </c>
      <c r="C525">
        <v>164</v>
      </c>
      <c r="D525" s="33">
        <v>0</v>
      </c>
      <c r="E525" s="23">
        <f t="shared" si="32"/>
        <v>164</v>
      </c>
      <c r="F525" s="24">
        <f t="shared" si="34"/>
        <v>74.37641723356009</v>
      </c>
      <c r="G525" s="34">
        <v>47.57</v>
      </c>
      <c r="H525" s="34">
        <v>2.14</v>
      </c>
      <c r="I525" s="34" t="s">
        <v>16</v>
      </c>
      <c r="J525" s="35">
        <v>0.35</v>
      </c>
      <c r="K525" s="34" t="s">
        <v>16</v>
      </c>
      <c r="L525" s="30">
        <f t="shared" si="33"/>
        <v>0.75715043990929709</v>
      </c>
      <c r="M525" s="30">
        <f t="shared" si="35"/>
        <v>0.12383301587301586</v>
      </c>
      <c r="N525" t="s">
        <v>16</v>
      </c>
    </row>
    <row r="526" spans="1:14" x14ac:dyDescent="0.2">
      <c r="A526" s="32">
        <v>40772</v>
      </c>
      <c r="B526">
        <v>3</v>
      </c>
      <c r="C526">
        <v>175</v>
      </c>
      <c r="D526" s="33">
        <v>0</v>
      </c>
      <c r="E526" s="23">
        <f t="shared" si="32"/>
        <v>175</v>
      </c>
      <c r="F526" s="24">
        <f t="shared" si="34"/>
        <v>79.365079365079367</v>
      </c>
      <c r="G526" s="34">
        <v>47.57</v>
      </c>
      <c r="H526" s="34">
        <v>2.14</v>
      </c>
      <c r="I526" s="34" t="s">
        <v>16</v>
      </c>
      <c r="J526" s="35">
        <v>0.35</v>
      </c>
      <c r="K526" s="34" t="s">
        <v>16</v>
      </c>
      <c r="L526" s="30">
        <f t="shared" si="33"/>
        <v>0.80793492063492067</v>
      </c>
      <c r="M526" s="30">
        <f t="shared" si="35"/>
        <v>0.13213888888888886</v>
      </c>
      <c r="N526" t="s">
        <v>16</v>
      </c>
    </row>
    <row r="527" spans="1:14" x14ac:dyDescent="0.2">
      <c r="A527" s="32">
        <v>40772</v>
      </c>
      <c r="B527">
        <v>4</v>
      </c>
      <c r="C527">
        <v>152</v>
      </c>
      <c r="D527" s="33">
        <v>0</v>
      </c>
      <c r="E527" s="23">
        <f t="shared" si="32"/>
        <v>152</v>
      </c>
      <c r="F527" s="24">
        <f t="shared" si="34"/>
        <v>68.934240362811792</v>
      </c>
      <c r="G527" s="34">
        <v>47.57</v>
      </c>
      <c r="H527" s="34">
        <v>2.14</v>
      </c>
      <c r="I527" s="34" t="s">
        <v>16</v>
      </c>
      <c r="J527" s="35">
        <v>0.35</v>
      </c>
      <c r="K527" s="34" t="s">
        <v>16</v>
      </c>
      <c r="L527" s="30">
        <f t="shared" si="33"/>
        <v>0.70174918820861687</v>
      </c>
      <c r="M527" s="30">
        <f t="shared" si="35"/>
        <v>0.11477206349206348</v>
      </c>
      <c r="N527" t="s">
        <v>16</v>
      </c>
    </row>
    <row r="528" spans="1:14" x14ac:dyDescent="0.2">
      <c r="A528" s="32">
        <v>40772</v>
      </c>
      <c r="B528">
        <v>5</v>
      </c>
      <c r="C528">
        <v>153</v>
      </c>
      <c r="D528" s="33">
        <v>0</v>
      </c>
      <c r="E528" s="23">
        <f t="shared" si="32"/>
        <v>153</v>
      </c>
      <c r="F528" s="24">
        <f t="shared" si="34"/>
        <v>69.387755102040813</v>
      </c>
      <c r="G528" s="34">
        <v>47.57</v>
      </c>
      <c r="H528" s="34">
        <v>2.14</v>
      </c>
      <c r="I528" s="34" t="s">
        <v>16</v>
      </c>
      <c r="J528" s="35">
        <v>0.35</v>
      </c>
      <c r="K528" s="34" t="s">
        <v>16</v>
      </c>
      <c r="L528" s="30">
        <f t="shared" si="33"/>
        <v>0.70636595918367362</v>
      </c>
      <c r="M528" s="30">
        <f t="shared" si="35"/>
        <v>0.11552714285714286</v>
      </c>
      <c r="N528" t="s">
        <v>16</v>
      </c>
    </row>
    <row r="529" spans="1:14" x14ac:dyDescent="0.2">
      <c r="A529" s="32">
        <v>40772</v>
      </c>
      <c r="B529">
        <v>6</v>
      </c>
      <c r="C529">
        <v>153</v>
      </c>
      <c r="D529" s="33">
        <v>0</v>
      </c>
      <c r="E529" s="23">
        <f t="shared" si="32"/>
        <v>153</v>
      </c>
      <c r="F529" s="24">
        <f t="shared" si="34"/>
        <v>69.387755102040813</v>
      </c>
      <c r="G529" s="34">
        <v>47.57</v>
      </c>
      <c r="H529" s="34">
        <v>2.14</v>
      </c>
      <c r="I529" s="34" t="s">
        <v>16</v>
      </c>
      <c r="J529" s="35">
        <v>0.35</v>
      </c>
      <c r="K529" s="34" t="s">
        <v>16</v>
      </c>
      <c r="L529" s="30">
        <f t="shared" si="33"/>
        <v>0.70636595918367362</v>
      </c>
      <c r="M529" s="30">
        <f t="shared" si="35"/>
        <v>0.11552714285714286</v>
      </c>
      <c r="N529" t="s">
        <v>16</v>
      </c>
    </row>
    <row r="530" spans="1:14" x14ac:dyDescent="0.2">
      <c r="A530" s="32">
        <v>40772</v>
      </c>
      <c r="B530">
        <v>7</v>
      </c>
      <c r="C530">
        <v>152</v>
      </c>
      <c r="D530" s="33">
        <v>0</v>
      </c>
      <c r="E530" s="23">
        <f t="shared" si="32"/>
        <v>152</v>
      </c>
      <c r="F530" s="24">
        <f t="shared" si="34"/>
        <v>68.934240362811792</v>
      </c>
      <c r="G530" s="34">
        <v>47.57</v>
      </c>
      <c r="H530" s="34">
        <v>2.14</v>
      </c>
      <c r="I530" s="34" t="s">
        <v>16</v>
      </c>
      <c r="J530" s="35">
        <v>0.35</v>
      </c>
      <c r="K530" s="34" t="s">
        <v>16</v>
      </c>
      <c r="L530" s="30">
        <f t="shared" si="33"/>
        <v>0.70174918820861687</v>
      </c>
      <c r="M530" s="30">
        <f t="shared" si="35"/>
        <v>0.11477206349206348</v>
      </c>
      <c r="N530" t="s">
        <v>16</v>
      </c>
    </row>
    <row r="531" spans="1:14" x14ac:dyDescent="0.2">
      <c r="A531" s="32">
        <v>40772</v>
      </c>
      <c r="B531">
        <v>8</v>
      </c>
      <c r="C531">
        <v>155</v>
      </c>
      <c r="D531" s="33">
        <v>0</v>
      </c>
      <c r="E531" s="23">
        <f t="shared" si="32"/>
        <v>155</v>
      </c>
      <c r="F531" s="24">
        <f t="shared" si="34"/>
        <v>70.29478458049887</v>
      </c>
      <c r="G531" s="34">
        <v>47.57</v>
      </c>
      <c r="H531" s="34">
        <v>2.14</v>
      </c>
      <c r="I531" s="34" t="s">
        <v>16</v>
      </c>
      <c r="J531" s="35">
        <v>0.35</v>
      </c>
      <c r="K531" s="34" t="s">
        <v>16</v>
      </c>
      <c r="L531" s="30">
        <f t="shared" si="33"/>
        <v>0.71559950113378701</v>
      </c>
      <c r="M531" s="30">
        <f t="shared" si="35"/>
        <v>0.11703730158730159</v>
      </c>
      <c r="N531" t="s">
        <v>16</v>
      </c>
    </row>
    <row r="532" spans="1:14" x14ac:dyDescent="0.2">
      <c r="A532" s="32">
        <v>40772</v>
      </c>
      <c r="B532">
        <v>9</v>
      </c>
      <c r="C532">
        <v>151</v>
      </c>
      <c r="D532" s="33">
        <v>0</v>
      </c>
      <c r="E532" s="23">
        <f t="shared" si="32"/>
        <v>151</v>
      </c>
      <c r="F532" s="24">
        <f t="shared" si="34"/>
        <v>68.480725623582771</v>
      </c>
      <c r="G532" s="34">
        <v>47.57</v>
      </c>
      <c r="H532" s="34">
        <v>2.14</v>
      </c>
      <c r="I532" s="34" t="s">
        <v>16</v>
      </c>
      <c r="J532" s="35">
        <v>0.35</v>
      </c>
      <c r="K532" s="34" t="s">
        <v>16</v>
      </c>
      <c r="L532" s="30">
        <f t="shared" si="33"/>
        <v>0.69713241723356023</v>
      </c>
      <c r="M532" s="30">
        <f t="shared" si="35"/>
        <v>0.11401698412698413</v>
      </c>
      <c r="N532" t="s">
        <v>16</v>
      </c>
    </row>
    <row r="533" spans="1:14" x14ac:dyDescent="0.2">
      <c r="A533" s="32">
        <v>40773</v>
      </c>
      <c r="B533">
        <v>1</v>
      </c>
      <c r="C533">
        <v>163</v>
      </c>
      <c r="D533" s="33">
        <v>0</v>
      </c>
      <c r="E533" s="23">
        <f t="shared" si="32"/>
        <v>163</v>
      </c>
      <c r="F533" s="24">
        <f t="shared" si="34"/>
        <v>73.922902494331069</v>
      </c>
      <c r="G533" s="34">
        <v>47.57</v>
      </c>
      <c r="H533" s="34">
        <v>2.14</v>
      </c>
      <c r="I533" s="34" t="s">
        <v>16</v>
      </c>
      <c r="J533" s="35">
        <v>0.35</v>
      </c>
      <c r="K533" s="34" t="s">
        <v>16</v>
      </c>
      <c r="L533" s="30">
        <f t="shared" si="33"/>
        <v>0.75253366893424056</v>
      </c>
      <c r="M533" s="30">
        <f t="shared" si="35"/>
        <v>0.12307793650793651</v>
      </c>
      <c r="N533" t="s">
        <v>16</v>
      </c>
    </row>
    <row r="534" spans="1:14" x14ac:dyDescent="0.2">
      <c r="A534" s="32">
        <v>40773</v>
      </c>
      <c r="B534">
        <v>2</v>
      </c>
      <c r="C534">
        <v>170</v>
      </c>
      <c r="D534" s="33">
        <v>0</v>
      </c>
      <c r="E534" s="23">
        <f t="shared" si="32"/>
        <v>170</v>
      </c>
      <c r="F534" s="24">
        <f t="shared" si="34"/>
        <v>77.097505668934232</v>
      </c>
      <c r="G534" s="34">
        <v>47.57</v>
      </c>
      <c r="H534" s="34">
        <v>2.14</v>
      </c>
      <c r="I534" s="34" t="s">
        <v>16</v>
      </c>
      <c r="J534" s="35">
        <v>0.35</v>
      </c>
      <c r="K534" s="34" t="s">
        <v>16</v>
      </c>
      <c r="L534" s="30">
        <f t="shared" si="33"/>
        <v>0.78485106575963726</v>
      </c>
      <c r="M534" s="30">
        <f t="shared" si="35"/>
        <v>0.12836349206349204</v>
      </c>
      <c r="N534" t="s">
        <v>16</v>
      </c>
    </row>
    <row r="535" spans="1:14" x14ac:dyDescent="0.2">
      <c r="A535" s="32">
        <v>40773</v>
      </c>
      <c r="B535">
        <v>3</v>
      </c>
      <c r="C535">
        <v>157</v>
      </c>
      <c r="D535" s="33">
        <v>0</v>
      </c>
      <c r="E535" s="23">
        <f t="shared" si="32"/>
        <v>157</v>
      </c>
      <c r="F535" s="24">
        <f t="shared" si="34"/>
        <v>71.201814058956913</v>
      </c>
      <c r="G535" s="34">
        <v>47.57</v>
      </c>
      <c r="H535" s="34">
        <v>2.14</v>
      </c>
      <c r="I535" s="34" t="s">
        <v>16</v>
      </c>
      <c r="J535" s="35">
        <v>0.35</v>
      </c>
      <c r="K535" s="34" t="s">
        <v>16</v>
      </c>
      <c r="L535" s="30">
        <f t="shared" si="33"/>
        <v>0.7248330430839004</v>
      </c>
      <c r="M535" s="30">
        <f t="shared" si="35"/>
        <v>0.11854746031746032</v>
      </c>
      <c r="N535" t="s">
        <v>16</v>
      </c>
    </row>
    <row r="536" spans="1:14" x14ac:dyDescent="0.2">
      <c r="A536" s="32">
        <v>40773</v>
      </c>
      <c r="B536">
        <v>4</v>
      </c>
      <c r="C536">
        <v>157</v>
      </c>
      <c r="D536" s="33">
        <v>0</v>
      </c>
      <c r="E536" s="23">
        <f t="shared" si="32"/>
        <v>157</v>
      </c>
      <c r="F536" s="24">
        <f t="shared" si="34"/>
        <v>71.201814058956913</v>
      </c>
      <c r="G536" s="34">
        <v>47.57</v>
      </c>
      <c r="H536" s="34">
        <v>2.14</v>
      </c>
      <c r="I536" s="34" t="s">
        <v>16</v>
      </c>
      <c r="J536" s="35">
        <v>0.35</v>
      </c>
      <c r="K536" s="34" t="s">
        <v>16</v>
      </c>
      <c r="L536" s="30">
        <f t="shared" si="33"/>
        <v>0.7248330430839004</v>
      </c>
      <c r="M536" s="30">
        <f t="shared" si="35"/>
        <v>0.11854746031746032</v>
      </c>
      <c r="N536" t="s">
        <v>16</v>
      </c>
    </row>
    <row r="537" spans="1:14" x14ac:dyDescent="0.2">
      <c r="A537" s="32">
        <v>40773</v>
      </c>
      <c r="B537">
        <v>5</v>
      </c>
      <c r="C537">
        <v>177</v>
      </c>
      <c r="D537" s="33">
        <v>0</v>
      </c>
      <c r="E537" s="23">
        <f t="shared" si="32"/>
        <v>177</v>
      </c>
      <c r="F537" s="24">
        <f t="shared" si="34"/>
        <v>80.27210884353741</v>
      </c>
      <c r="G537" s="34">
        <v>47.57</v>
      </c>
      <c r="H537" s="34">
        <v>2.14</v>
      </c>
      <c r="I537" s="34" t="s">
        <v>16</v>
      </c>
      <c r="J537" s="35">
        <v>0.35</v>
      </c>
      <c r="K537" s="34" t="s">
        <v>16</v>
      </c>
      <c r="L537" s="30">
        <f t="shared" si="33"/>
        <v>0.81716846258503406</v>
      </c>
      <c r="M537" s="30">
        <f t="shared" si="35"/>
        <v>0.13364904761904758</v>
      </c>
      <c r="N537" t="s">
        <v>16</v>
      </c>
    </row>
    <row r="538" spans="1:14" x14ac:dyDescent="0.2">
      <c r="A538" s="32">
        <v>40773</v>
      </c>
      <c r="B538">
        <v>6</v>
      </c>
      <c r="C538">
        <v>158</v>
      </c>
      <c r="D538" s="33">
        <v>0</v>
      </c>
      <c r="E538" s="23">
        <f t="shared" si="32"/>
        <v>158</v>
      </c>
      <c r="F538" s="24">
        <f t="shared" si="34"/>
        <v>71.655328798185934</v>
      </c>
      <c r="G538" s="34">
        <v>47.57</v>
      </c>
      <c r="H538" s="34">
        <v>2.14</v>
      </c>
      <c r="I538" s="34" t="s">
        <v>16</v>
      </c>
      <c r="J538" s="35">
        <v>0.35</v>
      </c>
      <c r="K538" s="34" t="s">
        <v>16</v>
      </c>
      <c r="L538" s="30">
        <f t="shared" si="33"/>
        <v>0.72944981405895692</v>
      </c>
      <c r="M538" s="30">
        <f t="shared" si="35"/>
        <v>0.11930253968253966</v>
      </c>
      <c r="N538" t="s">
        <v>16</v>
      </c>
    </row>
    <row r="539" spans="1:14" x14ac:dyDescent="0.2">
      <c r="A539" s="32">
        <v>40773</v>
      </c>
      <c r="B539">
        <v>7</v>
      </c>
      <c r="C539">
        <v>158</v>
      </c>
      <c r="D539" s="33">
        <v>0</v>
      </c>
      <c r="E539" s="23">
        <f t="shared" si="32"/>
        <v>158</v>
      </c>
      <c r="F539" s="24">
        <f t="shared" si="34"/>
        <v>71.655328798185934</v>
      </c>
      <c r="G539" s="34">
        <v>47.57</v>
      </c>
      <c r="H539" s="34">
        <v>2.14</v>
      </c>
      <c r="I539" s="34" t="s">
        <v>16</v>
      </c>
      <c r="J539" s="35">
        <v>0.35</v>
      </c>
      <c r="K539" s="34" t="s">
        <v>16</v>
      </c>
      <c r="L539" s="30">
        <f t="shared" si="33"/>
        <v>0.72944981405895692</v>
      </c>
      <c r="M539" s="30">
        <f t="shared" si="35"/>
        <v>0.11930253968253966</v>
      </c>
      <c r="N539" t="s">
        <v>16</v>
      </c>
    </row>
    <row r="540" spans="1:14" x14ac:dyDescent="0.2">
      <c r="A540" s="32">
        <v>40773</v>
      </c>
      <c r="B540">
        <v>8</v>
      </c>
      <c r="C540">
        <v>178</v>
      </c>
      <c r="D540" s="33">
        <v>0</v>
      </c>
      <c r="E540" s="23">
        <f t="shared" si="32"/>
        <v>178</v>
      </c>
      <c r="F540" s="24">
        <f t="shared" si="34"/>
        <v>80.725623582766431</v>
      </c>
      <c r="G540" s="34">
        <v>47.57</v>
      </c>
      <c r="H540" s="34">
        <v>2.14</v>
      </c>
      <c r="I540" s="34" t="s">
        <v>16</v>
      </c>
      <c r="J540" s="35">
        <v>0.35</v>
      </c>
      <c r="K540" s="34" t="s">
        <v>16</v>
      </c>
      <c r="L540" s="30">
        <f t="shared" si="33"/>
        <v>0.8217852335600907</v>
      </c>
      <c r="M540" s="30">
        <f t="shared" si="35"/>
        <v>0.13440412698412696</v>
      </c>
      <c r="N540" t="s">
        <v>16</v>
      </c>
    </row>
    <row r="541" spans="1:14" x14ac:dyDescent="0.2">
      <c r="A541" s="32">
        <v>40773</v>
      </c>
      <c r="B541">
        <v>9</v>
      </c>
      <c r="C541">
        <v>147</v>
      </c>
      <c r="D541" s="33">
        <v>0</v>
      </c>
      <c r="E541" s="23">
        <f t="shared" si="32"/>
        <v>147</v>
      </c>
      <c r="F541" s="24">
        <f t="shared" si="34"/>
        <v>66.666666666666671</v>
      </c>
      <c r="G541" s="34">
        <v>47.57</v>
      </c>
      <c r="H541" s="34">
        <v>2.14</v>
      </c>
      <c r="I541" s="34" t="s">
        <v>16</v>
      </c>
      <c r="J541" s="35">
        <v>0.35</v>
      </c>
      <c r="K541" s="34" t="s">
        <v>16</v>
      </c>
      <c r="L541" s="30">
        <f t="shared" si="33"/>
        <v>0.67866533333333345</v>
      </c>
      <c r="M541" s="30">
        <f t="shared" si="35"/>
        <v>0.11099666666666666</v>
      </c>
      <c r="N541" t="s">
        <v>16</v>
      </c>
    </row>
    <row r="542" spans="1:14" x14ac:dyDescent="0.2">
      <c r="A542" s="32">
        <v>40774</v>
      </c>
      <c r="B542">
        <v>1</v>
      </c>
      <c r="C542">
        <v>171</v>
      </c>
      <c r="D542" s="33">
        <v>0</v>
      </c>
      <c r="E542" s="23">
        <f t="shared" si="32"/>
        <v>171</v>
      </c>
      <c r="F542" s="24">
        <f t="shared" si="34"/>
        <v>77.551020408163268</v>
      </c>
      <c r="G542" s="34">
        <v>47.57</v>
      </c>
      <c r="H542" s="34">
        <v>2.14</v>
      </c>
      <c r="I542" s="34" t="s">
        <v>16</v>
      </c>
      <c r="J542" s="35">
        <v>0.35</v>
      </c>
      <c r="K542" s="34" t="s">
        <v>16</v>
      </c>
      <c r="L542" s="30">
        <f t="shared" si="33"/>
        <v>0.7894678367346939</v>
      </c>
      <c r="M542" s="30">
        <f t="shared" si="35"/>
        <v>0.12911857142857142</v>
      </c>
      <c r="N542" t="s">
        <v>16</v>
      </c>
    </row>
    <row r="543" spans="1:14" x14ac:dyDescent="0.2">
      <c r="A543" s="32">
        <v>40774</v>
      </c>
      <c r="B543">
        <v>2</v>
      </c>
      <c r="C543">
        <v>143</v>
      </c>
      <c r="D543" s="33">
        <v>0</v>
      </c>
      <c r="E543" s="23">
        <f t="shared" si="32"/>
        <v>143</v>
      </c>
      <c r="F543" s="24">
        <f t="shared" si="34"/>
        <v>64.852607709750558</v>
      </c>
      <c r="G543" s="34">
        <v>47.57</v>
      </c>
      <c r="H543" s="34">
        <v>2.14</v>
      </c>
      <c r="I543" s="34" t="s">
        <v>16</v>
      </c>
      <c r="J543" s="35">
        <v>0.35</v>
      </c>
      <c r="K543" s="34" t="s">
        <v>16</v>
      </c>
      <c r="L543" s="30">
        <f t="shared" si="33"/>
        <v>0.66019824943310657</v>
      </c>
      <c r="M543" s="30">
        <f t="shared" si="35"/>
        <v>0.10797634920634919</v>
      </c>
      <c r="N543" t="s">
        <v>16</v>
      </c>
    </row>
    <row r="544" spans="1:14" x14ac:dyDescent="0.2">
      <c r="A544" s="32">
        <v>40774</v>
      </c>
      <c r="B544">
        <v>3</v>
      </c>
      <c r="C544">
        <v>143</v>
      </c>
      <c r="D544" s="33">
        <v>0</v>
      </c>
      <c r="E544" s="23">
        <f t="shared" si="32"/>
        <v>143</v>
      </c>
      <c r="F544" s="24">
        <f t="shared" si="34"/>
        <v>64.852607709750558</v>
      </c>
      <c r="G544" s="34">
        <v>47.57</v>
      </c>
      <c r="H544" s="34">
        <v>2.14</v>
      </c>
      <c r="I544" s="34" t="s">
        <v>16</v>
      </c>
      <c r="J544" s="35">
        <v>0.35</v>
      </c>
      <c r="K544" s="34" t="s">
        <v>16</v>
      </c>
      <c r="L544" s="30">
        <f t="shared" si="33"/>
        <v>0.66019824943310657</v>
      </c>
      <c r="M544" s="30">
        <f t="shared" si="35"/>
        <v>0.10797634920634919</v>
      </c>
      <c r="N544" t="s">
        <v>16</v>
      </c>
    </row>
    <row r="545" spans="1:14" x14ac:dyDescent="0.2">
      <c r="A545" s="32">
        <v>40774</v>
      </c>
      <c r="B545">
        <v>4</v>
      </c>
      <c r="C545">
        <v>163</v>
      </c>
      <c r="D545" s="33">
        <v>0</v>
      </c>
      <c r="E545" s="23">
        <f t="shared" si="32"/>
        <v>163</v>
      </c>
      <c r="F545" s="24">
        <f t="shared" si="34"/>
        <v>73.922902494331069</v>
      </c>
      <c r="G545" s="34">
        <v>47.57</v>
      </c>
      <c r="H545" s="34">
        <v>2.14</v>
      </c>
      <c r="I545" s="34" t="s">
        <v>16</v>
      </c>
      <c r="J545" s="35">
        <v>0.35</v>
      </c>
      <c r="K545" s="34" t="s">
        <v>16</v>
      </c>
      <c r="L545" s="30">
        <f t="shared" si="33"/>
        <v>0.75253366893424056</v>
      </c>
      <c r="M545" s="30">
        <f t="shared" si="35"/>
        <v>0.12307793650793651</v>
      </c>
      <c r="N545" t="s">
        <v>16</v>
      </c>
    </row>
    <row r="546" spans="1:14" x14ac:dyDescent="0.2">
      <c r="A546" s="32">
        <v>40774</v>
      </c>
      <c r="B546">
        <v>5</v>
      </c>
      <c r="C546">
        <v>153</v>
      </c>
      <c r="D546" s="33">
        <v>0</v>
      </c>
      <c r="E546" s="23">
        <f t="shared" si="32"/>
        <v>153</v>
      </c>
      <c r="F546" s="24">
        <f t="shared" si="34"/>
        <v>69.387755102040813</v>
      </c>
      <c r="G546" s="34">
        <v>47.57</v>
      </c>
      <c r="H546" s="34">
        <v>2.14</v>
      </c>
      <c r="I546" s="34" t="s">
        <v>16</v>
      </c>
      <c r="J546" s="35">
        <v>0.35</v>
      </c>
      <c r="K546" s="34" t="s">
        <v>16</v>
      </c>
      <c r="L546" s="30">
        <f t="shared" si="33"/>
        <v>0.70636595918367362</v>
      </c>
      <c r="M546" s="30">
        <f t="shared" si="35"/>
        <v>0.11552714285714286</v>
      </c>
      <c r="N546" t="s">
        <v>16</v>
      </c>
    </row>
    <row r="547" spans="1:14" x14ac:dyDescent="0.2">
      <c r="A547" s="32">
        <v>40774</v>
      </c>
      <c r="B547">
        <v>6</v>
      </c>
      <c r="C547">
        <v>151</v>
      </c>
      <c r="D547" s="33">
        <v>0</v>
      </c>
      <c r="E547" s="23">
        <f t="shared" si="32"/>
        <v>151</v>
      </c>
      <c r="F547" s="24">
        <f t="shared" si="34"/>
        <v>68.480725623582771</v>
      </c>
      <c r="G547" s="34">
        <v>47.57</v>
      </c>
      <c r="H547" s="34">
        <v>2.14</v>
      </c>
      <c r="I547" s="34" t="s">
        <v>16</v>
      </c>
      <c r="J547" s="35">
        <v>0.35</v>
      </c>
      <c r="K547" s="34" t="s">
        <v>16</v>
      </c>
      <c r="L547" s="30">
        <f t="shared" si="33"/>
        <v>0.69713241723356023</v>
      </c>
      <c r="M547" s="30">
        <f t="shared" si="35"/>
        <v>0.11401698412698413</v>
      </c>
      <c r="N547" t="s">
        <v>16</v>
      </c>
    </row>
    <row r="548" spans="1:14" x14ac:dyDescent="0.2">
      <c r="A548" s="32">
        <v>40774</v>
      </c>
      <c r="B548">
        <v>7</v>
      </c>
      <c r="C548">
        <v>147</v>
      </c>
      <c r="D548" s="33">
        <v>0</v>
      </c>
      <c r="E548" s="23">
        <f t="shared" si="32"/>
        <v>147</v>
      </c>
      <c r="F548" s="24">
        <f t="shared" si="34"/>
        <v>66.666666666666671</v>
      </c>
      <c r="G548" s="34">
        <v>47.57</v>
      </c>
      <c r="H548" s="34">
        <v>2.14</v>
      </c>
      <c r="I548" s="34" t="s">
        <v>16</v>
      </c>
      <c r="J548" s="35">
        <v>0.35</v>
      </c>
      <c r="K548" s="34" t="s">
        <v>16</v>
      </c>
      <c r="L548" s="30">
        <f t="shared" si="33"/>
        <v>0.67866533333333345</v>
      </c>
      <c r="M548" s="30">
        <f t="shared" si="35"/>
        <v>0.11099666666666666</v>
      </c>
      <c r="N548" t="s">
        <v>16</v>
      </c>
    </row>
    <row r="549" spans="1:14" x14ac:dyDescent="0.2">
      <c r="A549" s="32">
        <v>40774</v>
      </c>
      <c r="B549">
        <v>8</v>
      </c>
      <c r="C549">
        <v>150</v>
      </c>
      <c r="D549" s="33">
        <v>0</v>
      </c>
      <c r="E549" s="23">
        <f t="shared" si="32"/>
        <v>150</v>
      </c>
      <c r="F549" s="24">
        <f t="shared" si="34"/>
        <v>68.027210884353735</v>
      </c>
      <c r="G549" s="34">
        <v>47.57</v>
      </c>
      <c r="H549" s="34">
        <v>2.14</v>
      </c>
      <c r="I549" s="34" t="s">
        <v>16</v>
      </c>
      <c r="J549" s="35">
        <v>0.35</v>
      </c>
      <c r="K549" s="34" t="s">
        <v>16</v>
      </c>
      <c r="L549" s="30">
        <f t="shared" si="33"/>
        <v>0.69251564625850337</v>
      </c>
      <c r="M549" s="30">
        <f t="shared" si="35"/>
        <v>0.11326190476190473</v>
      </c>
      <c r="N549" t="s">
        <v>16</v>
      </c>
    </row>
    <row r="550" spans="1:14" x14ac:dyDescent="0.2">
      <c r="A550" s="32">
        <v>40774</v>
      </c>
      <c r="B550">
        <v>9</v>
      </c>
      <c r="C550">
        <v>131</v>
      </c>
      <c r="D550" s="33">
        <v>0</v>
      </c>
      <c r="E550" s="23">
        <f t="shared" si="32"/>
        <v>131</v>
      </c>
      <c r="F550" s="24">
        <f t="shared" si="34"/>
        <v>59.410430839002267</v>
      </c>
      <c r="G550" s="34">
        <v>47.57</v>
      </c>
      <c r="H550" s="34">
        <v>2.14</v>
      </c>
      <c r="I550" s="34" t="s">
        <v>16</v>
      </c>
      <c r="J550" s="35">
        <v>0.35</v>
      </c>
      <c r="K550" s="34" t="s">
        <v>16</v>
      </c>
      <c r="L550" s="30">
        <f t="shared" si="33"/>
        <v>0.60479699773242634</v>
      </c>
      <c r="M550" s="30">
        <f t="shared" si="35"/>
        <v>9.8915396825396823E-2</v>
      </c>
      <c r="N550" t="s">
        <v>16</v>
      </c>
    </row>
    <row r="551" spans="1:14" x14ac:dyDescent="0.2">
      <c r="A551" s="32">
        <v>40775</v>
      </c>
      <c r="B551">
        <v>1</v>
      </c>
      <c r="C551">
        <v>141</v>
      </c>
      <c r="D551" s="33">
        <v>0</v>
      </c>
      <c r="E551" s="23">
        <f t="shared" si="32"/>
        <v>141</v>
      </c>
      <c r="F551" s="24">
        <f t="shared" si="34"/>
        <v>63.945578231292515</v>
      </c>
      <c r="G551" s="34">
        <v>47.57</v>
      </c>
      <c r="H551" s="34">
        <v>2.14</v>
      </c>
      <c r="I551" s="34" t="s">
        <v>16</v>
      </c>
      <c r="J551" s="35">
        <v>0.35</v>
      </c>
      <c r="K551" s="34" t="s">
        <v>16</v>
      </c>
      <c r="L551" s="30">
        <f t="shared" si="33"/>
        <v>0.65096470748299329</v>
      </c>
      <c r="M551" s="30">
        <f t="shared" si="35"/>
        <v>0.10646619047619046</v>
      </c>
      <c r="N551" t="s">
        <v>16</v>
      </c>
    </row>
    <row r="552" spans="1:14" x14ac:dyDescent="0.2">
      <c r="A552" s="32">
        <v>40775</v>
      </c>
      <c r="B552">
        <v>2</v>
      </c>
      <c r="C552">
        <v>141</v>
      </c>
      <c r="D552" s="33">
        <v>0</v>
      </c>
      <c r="E552" s="23">
        <f t="shared" si="32"/>
        <v>141</v>
      </c>
      <c r="F552" s="24">
        <f t="shared" si="34"/>
        <v>63.945578231292515</v>
      </c>
      <c r="G552" s="34">
        <v>47.57</v>
      </c>
      <c r="H552" s="34">
        <v>2.14</v>
      </c>
      <c r="I552" s="34" t="s">
        <v>16</v>
      </c>
      <c r="J552" s="35">
        <v>0.35</v>
      </c>
      <c r="K552" s="34" t="s">
        <v>16</v>
      </c>
      <c r="L552" s="30">
        <f t="shared" si="33"/>
        <v>0.65096470748299329</v>
      </c>
      <c r="M552" s="30">
        <f t="shared" si="35"/>
        <v>0.10646619047619046</v>
      </c>
      <c r="N552" t="s">
        <v>16</v>
      </c>
    </row>
    <row r="553" spans="1:14" x14ac:dyDescent="0.2">
      <c r="A553" s="32">
        <v>40775</v>
      </c>
      <c r="B553">
        <v>3</v>
      </c>
      <c r="C553">
        <v>147</v>
      </c>
      <c r="D553" s="33">
        <v>0</v>
      </c>
      <c r="E553" s="23">
        <f t="shared" si="32"/>
        <v>147</v>
      </c>
      <c r="F553" s="24">
        <f t="shared" si="34"/>
        <v>66.666666666666671</v>
      </c>
      <c r="G553" s="34">
        <v>47.57</v>
      </c>
      <c r="H553" s="34">
        <v>2.14</v>
      </c>
      <c r="I553" s="34" t="s">
        <v>16</v>
      </c>
      <c r="J553" s="35">
        <v>0.35</v>
      </c>
      <c r="K553" s="34" t="s">
        <v>16</v>
      </c>
      <c r="L553" s="30">
        <f t="shared" si="33"/>
        <v>0.67866533333333345</v>
      </c>
      <c r="M553" s="30">
        <f t="shared" si="35"/>
        <v>0.11099666666666666</v>
      </c>
      <c r="N553" t="s">
        <v>16</v>
      </c>
    </row>
    <row r="554" spans="1:14" x14ac:dyDescent="0.2">
      <c r="A554" s="32">
        <v>40775</v>
      </c>
      <c r="B554">
        <v>4</v>
      </c>
      <c r="C554">
        <v>142</v>
      </c>
      <c r="D554" s="33">
        <v>0</v>
      </c>
      <c r="E554" s="23">
        <f t="shared" si="32"/>
        <v>142</v>
      </c>
      <c r="F554" s="24">
        <f t="shared" si="34"/>
        <v>64.399092970521536</v>
      </c>
      <c r="G554" s="34">
        <v>47.57</v>
      </c>
      <c r="H554" s="34">
        <v>2.14</v>
      </c>
      <c r="I554" s="34" t="s">
        <v>16</v>
      </c>
      <c r="J554" s="35">
        <v>0.35</v>
      </c>
      <c r="K554" s="34" t="s">
        <v>16</v>
      </c>
      <c r="L554" s="30">
        <f t="shared" si="33"/>
        <v>0.65558147845804993</v>
      </c>
      <c r="M554" s="30">
        <f t="shared" si="35"/>
        <v>0.10722126984126983</v>
      </c>
      <c r="N554" t="s">
        <v>16</v>
      </c>
    </row>
    <row r="555" spans="1:14" x14ac:dyDescent="0.2">
      <c r="A555" s="32">
        <v>40775</v>
      </c>
      <c r="B555">
        <v>5</v>
      </c>
      <c r="C555">
        <v>143</v>
      </c>
      <c r="D555" s="33">
        <v>0</v>
      </c>
      <c r="E555" s="23">
        <f t="shared" si="32"/>
        <v>143</v>
      </c>
      <c r="F555" s="24">
        <f t="shared" si="34"/>
        <v>64.852607709750558</v>
      </c>
      <c r="G555" s="34">
        <v>47.57</v>
      </c>
      <c r="H555" s="34">
        <v>2.14</v>
      </c>
      <c r="I555" s="34" t="s">
        <v>16</v>
      </c>
      <c r="J555" s="35">
        <v>0.35</v>
      </c>
      <c r="K555" s="34" t="s">
        <v>16</v>
      </c>
      <c r="L555" s="30">
        <f t="shared" si="33"/>
        <v>0.66019824943310657</v>
      </c>
      <c r="M555" s="30">
        <f t="shared" si="35"/>
        <v>0.10797634920634919</v>
      </c>
      <c r="N555" t="s">
        <v>16</v>
      </c>
    </row>
    <row r="556" spans="1:14" x14ac:dyDescent="0.2">
      <c r="A556" s="32">
        <v>40775</v>
      </c>
      <c r="B556">
        <v>6</v>
      </c>
      <c r="C556">
        <v>141</v>
      </c>
      <c r="D556" s="33">
        <v>0</v>
      </c>
      <c r="E556" s="23">
        <f t="shared" si="32"/>
        <v>141</v>
      </c>
      <c r="F556" s="24">
        <f t="shared" si="34"/>
        <v>63.945578231292515</v>
      </c>
      <c r="G556" s="34">
        <v>47.57</v>
      </c>
      <c r="H556" s="34">
        <v>2.14</v>
      </c>
      <c r="I556" s="34" t="s">
        <v>16</v>
      </c>
      <c r="J556" s="35">
        <v>0.35</v>
      </c>
      <c r="K556" s="34" t="s">
        <v>16</v>
      </c>
      <c r="L556" s="30">
        <f t="shared" si="33"/>
        <v>0.65096470748299329</v>
      </c>
      <c r="M556" s="30">
        <f t="shared" si="35"/>
        <v>0.10646619047619046</v>
      </c>
      <c r="N556" t="s">
        <v>16</v>
      </c>
    </row>
    <row r="557" spans="1:14" x14ac:dyDescent="0.2">
      <c r="A557" s="32">
        <v>40775</v>
      </c>
      <c r="B557">
        <v>7</v>
      </c>
      <c r="C557">
        <v>140</v>
      </c>
      <c r="D557" s="33">
        <v>0</v>
      </c>
      <c r="E557" s="23">
        <f t="shared" si="32"/>
        <v>140</v>
      </c>
      <c r="F557" s="24">
        <f t="shared" si="34"/>
        <v>63.492063492063487</v>
      </c>
      <c r="G557" s="34">
        <v>47.57</v>
      </c>
      <c r="H557" s="34">
        <v>2.14</v>
      </c>
      <c r="I557" s="34" t="s">
        <v>16</v>
      </c>
      <c r="J557" s="35">
        <v>0.35</v>
      </c>
      <c r="K557" s="34" t="s">
        <v>16</v>
      </c>
      <c r="L557" s="30">
        <f t="shared" si="33"/>
        <v>0.64634793650793654</v>
      </c>
      <c r="M557" s="30">
        <f t="shared" si="35"/>
        <v>0.1057111111111111</v>
      </c>
      <c r="N557" t="s">
        <v>16</v>
      </c>
    </row>
    <row r="558" spans="1:14" x14ac:dyDescent="0.2">
      <c r="A558" s="32">
        <v>40775</v>
      </c>
      <c r="B558">
        <v>8</v>
      </c>
      <c r="C558">
        <v>147</v>
      </c>
      <c r="D558" s="33">
        <v>0</v>
      </c>
      <c r="E558" s="23">
        <f t="shared" si="32"/>
        <v>147</v>
      </c>
      <c r="F558" s="24">
        <f t="shared" si="34"/>
        <v>66.666666666666671</v>
      </c>
      <c r="G558" s="34">
        <v>47.57</v>
      </c>
      <c r="H558" s="34">
        <v>2.14</v>
      </c>
      <c r="I558" s="34" t="s">
        <v>16</v>
      </c>
      <c r="J558" s="35">
        <v>0.35</v>
      </c>
      <c r="K558" s="34" t="s">
        <v>16</v>
      </c>
      <c r="L558" s="30">
        <f t="shared" si="33"/>
        <v>0.67866533333333345</v>
      </c>
      <c r="M558" s="30">
        <f t="shared" si="35"/>
        <v>0.11099666666666666</v>
      </c>
      <c r="N558" t="s">
        <v>16</v>
      </c>
    </row>
    <row r="559" spans="1:14" x14ac:dyDescent="0.2">
      <c r="A559" s="32">
        <v>40775</v>
      </c>
      <c r="B559">
        <v>9</v>
      </c>
      <c r="C559">
        <v>140</v>
      </c>
      <c r="D559" s="33">
        <v>0</v>
      </c>
      <c r="E559" s="23">
        <f t="shared" si="32"/>
        <v>140</v>
      </c>
      <c r="F559" s="24">
        <f t="shared" si="34"/>
        <v>63.492063492063487</v>
      </c>
      <c r="G559" s="34">
        <v>47.57</v>
      </c>
      <c r="H559" s="34">
        <v>2.14</v>
      </c>
      <c r="I559" s="34" t="s">
        <v>16</v>
      </c>
      <c r="J559" s="35">
        <v>0.35</v>
      </c>
      <c r="K559" s="34" t="s">
        <v>16</v>
      </c>
      <c r="L559" s="30">
        <f t="shared" si="33"/>
        <v>0.64634793650793654</v>
      </c>
      <c r="M559" s="30">
        <f t="shared" si="35"/>
        <v>0.1057111111111111</v>
      </c>
      <c r="N559" t="s">
        <v>16</v>
      </c>
    </row>
    <row r="560" spans="1:14" x14ac:dyDescent="0.2">
      <c r="A560" s="32">
        <v>40776</v>
      </c>
      <c r="B560">
        <v>1</v>
      </c>
      <c r="C560">
        <v>141</v>
      </c>
      <c r="D560" s="33">
        <v>14.9</v>
      </c>
      <c r="E560" s="23">
        <f t="shared" si="32"/>
        <v>126.1</v>
      </c>
      <c r="F560" s="24">
        <f t="shared" si="34"/>
        <v>57.188208616780038</v>
      </c>
      <c r="G560" s="34">
        <v>47.57</v>
      </c>
      <c r="H560" s="34">
        <v>2.14</v>
      </c>
      <c r="I560" s="34" t="s">
        <v>16</v>
      </c>
      <c r="J560" s="35">
        <v>0.35</v>
      </c>
      <c r="K560" s="34" t="s">
        <v>16</v>
      </c>
      <c r="L560" s="30">
        <f t="shared" si="33"/>
        <v>0.58217481995464848</v>
      </c>
      <c r="M560" s="30">
        <f t="shared" si="35"/>
        <v>9.5215507936507918E-2</v>
      </c>
      <c r="N560" t="s">
        <v>39</v>
      </c>
    </row>
    <row r="561" spans="1:14" x14ac:dyDescent="0.2">
      <c r="A561" s="32">
        <v>40776</v>
      </c>
      <c r="B561">
        <v>2</v>
      </c>
      <c r="C561">
        <v>148</v>
      </c>
      <c r="D561" s="33">
        <v>28.1</v>
      </c>
      <c r="E561" s="23">
        <f t="shared" si="32"/>
        <v>119.9</v>
      </c>
      <c r="F561" s="24">
        <f t="shared" si="34"/>
        <v>54.37641723356009</v>
      </c>
      <c r="G561" s="34">
        <v>47.57</v>
      </c>
      <c r="H561" s="34">
        <v>2.14</v>
      </c>
      <c r="I561" s="34" t="s">
        <v>16</v>
      </c>
      <c r="J561" s="35">
        <v>0.35</v>
      </c>
      <c r="K561" s="34" t="s">
        <v>16</v>
      </c>
      <c r="L561" s="30">
        <f t="shared" si="33"/>
        <v>0.5535508399092971</v>
      </c>
      <c r="M561" s="30">
        <f t="shared" si="35"/>
        <v>9.0534015873015863E-2</v>
      </c>
      <c r="N561" t="s">
        <v>39</v>
      </c>
    </row>
    <row r="562" spans="1:14" x14ac:dyDescent="0.2">
      <c r="A562" s="32">
        <v>40776</v>
      </c>
      <c r="B562">
        <v>3</v>
      </c>
      <c r="C562">
        <v>147</v>
      </c>
      <c r="D562" s="33">
        <v>0</v>
      </c>
      <c r="E562" s="23">
        <f t="shared" si="32"/>
        <v>147</v>
      </c>
      <c r="F562" s="24">
        <f t="shared" si="34"/>
        <v>66.666666666666671</v>
      </c>
      <c r="G562" s="34">
        <v>47.57</v>
      </c>
      <c r="H562" s="34">
        <v>2.14</v>
      </c>
      <c r="I562" s="34" t="s">
        <v>16</v>
      </c>
      <c r="J562" s="35">
        <v>0.35</v>
      </c>
      <c r="K562" s="34" t="s">
        <v>16</v>
      </c>
      <c r="L562" s="30">
        <f t="shared" si="33"/>
        <v>0.67866533333333345</v>
      </c>
      <c r="M562" s="30">
        <f t="shared" si="35"/>
        <v>0.11099666666666666</v>
      </c>
      <c r="N562" t="s">
        <v>39</v>
      </c>
    </row>
    <row r="563" spans="1:14" x14ac:dyDescent="0.2">
      <c r="A563" s="32">
        <v>40776</v>
      </c>
      <c r="B563">
        <v>4</v>
      </c>
      <c r="C563">
        <v>213</v>
      </c>
      <c r="D563" s="33">
        <v>43.55</v>
      </c>
      <c r="E563" s="23">
        <f t="shared" si="32"/>
        <v>169.45</v>
      </c>
      <c r="F563" s="24">
        <f t="shared" si="34"/>
        <v>76.848072562358269</v>
      </c>
      <c r="G563" s="34">
        <v>47.57</v>
      </c>
      <c r="H563" s="34">
        <v>2.14</v>
      </c>
      <c r="I563" s="34" t="s">
        <v>16</v>
      </c>
      <c r="J563" s="35">
        <v>0.35</v>
      </c>
      <c r="K563" s="34" t="s">
        <v>16</v>
      </c>
      <c r="L563" s="30">
        <f t="shared" si="33"/>
        <v>0.78231184172335611</v>
      </c>
      <c r="M563" s="30">
        <f t="shared" si="35"/>
        <v>0.12794819841269839</v>
      </c>
      <c r="N563" t="s">
        <v>39</v>
      </c>
    </row>
    <row r="564" spans="1:14" x14ac:dyDescent="0.2">
      <c r="A564" s="32">
        <v>40776</v>
      </c>
      <c r="B564">
        <v>5</v>
      </c>
      <c r="C564">
        <v>145</v>
      </c>
      <c r="D564" s="33">
        <v>41.65</v>
      </c>
      <c r="E564" s="23">
        <f t="shared" si="32"/>
        <v>103.35</v>
      </c>
      <c r="F564" s="24">
        <f t="shared" si="34"/>
        <v>46.870748299319722</v>
      </c>
      <c r="G564" s="34">
        <v>47.57</v>
      </c>
      <c r="H564" s="34">
        <v>2.14</v>
      </c>
      <c r="I564" s="34" t="s">
        <v>16</v>
      </c>
      <c r="J564" s="35">
        <v>0.35</v>
      </c>
      <c r="K564" s="34" t="s">
        <v>16</v>
      </c>
      <c r="L564" s="30">
        <f t="shared" si="33"/>
        <v>0.47714328027210889</v>
      </c>
      <c r="M564" s="30">
        <f t="shared" si="35"/>
        <v>7.8037452380952374E-2</v>
      </c>
      <c r="N564" t="s">
        <v>39</v>
      </c>
    </row>
    <row r="565" spans="1:14" x14ac:dyDescent="0.2">
      <c r="A565" s="32">
        <v>40776</v>
      </c>
      <c r="B565">
        <v>6</v>
      </c>
      <c r="C565">
        <v>139</v>
      </c>
      <c r="D565" s="33">
        <v>0</v>
      </c>
      <c r="E565" s="23">
        <f t="shared" ref="E565:E628" si="36">C565-D565</f>
        <v>139</v>
      </c>
      <c r="F565" s="24">
        <f t="shared" si="34"/>
        <v>63.038548752834465</v>
      </c>
      <c r="G565" s="34">
        <v>47.57</v>
      </c>
      <c r="H565" s="34">
        <v>2.14</v>
      </c>
      <c r="I565" s="34" t="s">
        <v>16</v>
      </c>
      <c r="J565" s="35">
        <v>0.35</v>
      </c>
      <c r="K565" s="34" t="s">
        <v>16</v>
      </c>
      <c r="L565" s="30">
        <f t="shared" si="33"/>
        <v>0.6417311655328799</v>
      </c>
      <c r="M565" s="30">
        <f t="shared" si="35"/>
        <v>0.10495603174603174</v>
      </c>
      <c r="N565" t="s">
        <v>39</v>
      </c>
    </row>
    <row r="566" spans="1:14" x14ac:dyDescent="0.2">
      <c r="A566" s="32">
        <v>40776</v>
      </c>
      <c r="B566">
        <v>7</v>
      </c>
      <c r="C566">
        <v>131</v>
      </c>
      <c r="D566" s="33">
        <v>0</v>
      </c>
      <c r="E566" s="23">
        <f t="shared" si="36"/>
        <v>131</v>
      </c>
      <c r="F566" s="24">
        <f t="shared" si="34"/>
        <v>59.410430839002267</v>
      </c>
      <c r="G566" s="34">
        <v>47.57</v>
      </c>
      <c r="H566" s="34">
        <v>2.14</v>
      </c>
      <c r="I566" s="34" t="s">
        <v>16</v>
      </c>
      <c r="J566" s="35">
        <v>0.35</v>
      </c>
      <c r="K566" s="34" t="s">
        <v>16</v>
      </c>
      <c r="L566" s="30">
        <f t="shared" si="33"/>
        <v>0.60479699773242634</v>
      </c>
      <c r="M566" s="30">
        <f t="shared" si="35"/>
        <v>9.8915396825396823E-2</v>
      </c>
      <c r="N566" t="s">
        <v>39</v>
      </c>
    </row>
    <row r="567" spans="1:14" x14ac:dyDescent="0.2">
      <c r="A567" s="32">
        <v>40776</v>
      </c>
      <c r="B567">
        <v>8</v>
      </c>
      <c r="C567">
        <v>133</v>
      </c>
      <c r="D567" s="33">
        <v>0</v>
      </c>
      <c r="E567" s="23">
        <f t="shared" si="36"/>
        <v>133</v>
      </c>
      <c r="F567" s="24">
        <f t="shared" si="34"/>
        <v>60.317460317460316</v>
      </c>
      <c r="G567" s="34">
        <v>47.57</v>
      </c>
      <c r="H567" s="34">
        <v>2.14</v>
      </c>
      <c r="I567" s="34" t="s">
        <v>16</v>
      </c>
      <c r="J567" s="35">
        <v>0.35</v>
      </c>
      <c r="K567" s="34" t="s">
        <v>16</v>
      </c>
      <c r="L567" s="30">
        <f t="shared" si="33"/>
        <v>0.61403053968253973</v>
      </c>
      <c r="M567" s="30">
        <f t="shared" si="35"/>
        <v>0.10042555555555555</v>
      </c>
      <c r="N567" t="s">
        <v>39</v>
      </c>
    </row>
    <row r="568" spans="1:14" x14ac:dyDescent="0.2">
      <c r="A568" s="32">
        <v>40776</v>
      </c>
      <c r="B568">
        <v>9</v>
      </c>
      <c r="C568">
        <v>129</v>
      </c>
      <c r="D568" s="33">
        <v>0</v>
      </c>
      <c r="E568" s="23">
        <f t="shared" si="36"/>
        <v>129</v>
      </c>
      <c r="F568" s="24">
        <f t="shared" si="34"/>
        <v>58.503401360544217</v>
      </c>
      <c r="G568" s="34">
        <v>47.57</v>
      </c>
      <c r="H568" s="34">
        <v>2.14</v>
      </c>
      <c r="I568" s="34" t="s">
        <v>16</v>
      </c>
      <c r="J568" s="35">
        <v>0.35</v>
      </c>
      <c r="K568" s="34" t="s">
        <v>16</v>
      </c>
      <c r="L568" s="30">
        <f t="shared" si="33"/>
        <v>0.59556345578231296</v>
      </c>
      <c r="M568" s="30">
        <f t="shared" si="35"/>
        <v>9.7405238095238086E-2</v>
      </c>
      <c r="N568" t="s">
        <v>39</v>
      </c>
    </row>
    <row r="569" spans="1:14" x14ac:dyDescent="0.2">
      <c r="A569" s="32">
        <v>40777</v>
      </c>
      <c r="B569">
        <v>1</v>
      </c>
      <c r="C569">
        <v>142</v>
      </c>
      <c r="D569" s="33">
        <v>0</v>
      </c>
      <c r="E569" s="23">
        <f t="shared" si="36"/>
        <v>142</v>
      </c>
      <c r="F569" s="24">
        <f t="shared" si="34"/>
        <v>64.399092970521536</v>
      </c>
      <c r="G569" s="34">
        <v>47.57</v>
      </c>
      <c r="H569" s="34">
        <v>2.14</v>
      </c>
      <c r="I569" s="34" t="s">
        <v>16</v>
      </c>
      <c r="J569" s="35">
        <v>0.35</v>
      </c>
      <c r="K569" s="34" t="s">
        <v>16</v>
      </c>
      <c r="L569" s="30">
        <f t="shared" si="33"/>
        <v>0.65558147845804993</v>
      </c>
      <c r="M569" s="30">
        <f t="shared" si="35"/>
        <v>0.10722126984126983</v>
      </c>
      <c r="N569" t="s">
        <v>16</v>
      </c>
    </row>
    <row r="570" spans="1:14" x14ac:dyDescent="0.2">
      <c r="A570" s="32">
        <v>40777</v>
      </c>
      <c r="B570">
        <v>2</v>
      </c>
      <c r="C570">
        <v>142</v>
      </c>
      <c r="D570" s="33">
        <v>0</v>
      </c>
      <c r="E570" s="23">
        <f t="shared" si="36"/>
        <v>142</v>
      </c>
      <c r="F570" s="24">
        <f t="shared" si="34"/>
        <v>64.399092970521536</v>
      </c>
      <c r="G570" s="34">
        <v>47.57</v>
      </c>
      <c r="H570" s="34">
        <v>2.14</v>
      </c>
      <c r="I570" s="34" t="s">
        <v>16</v>
      </c>
      <c r="J570" s="35">
        <v>0.35</v>
      </c>
      <c r="K570" s="34" t="s">
        <v>16</v>
      </c>
      <c r="L570" s="30">
        <f t="shared" si="33"/>
        <v>0.65558147845804993</v>
      </c>
      <c r="M570" s="30">
        <f t="shared" si="35"/>
        <v>0.10722126984126983</v>
      </c>
      <c r="N570" t="s">
        <v>16</v>
      </c>
    </row>
    <row r="571" spans="1:14" x14ac:dyDescent="0.2">
      <c r="A571" s="32">
        <v>40777</v>
      </c>
      <c r="B571">
        <v>3</v>
      </c>
      <c r="C571">
        <v>142</v>
      </c>
      <c r="D571" s="33">
        <v>0</v>
      </c>
      <c r="E571" s="23">
        <f t="shared" si="36"/>
        <v>142</v>
      </c>
      <c r="F571" s="24">
        <f t="shared" si="34"/>
        <v>64.399092970521536</v>
      </c>
      <c r="G571" s="34">
        <v>47.57</v>
      </c>
      <c r="H571" s="34">
        <v>2.14</v>
      </c>
      <c r="I571" s="34" t="s">
        <v>16</v>
      </c>
      <c r="J571" s="35">
        <v>0.35</v>
      </c>
      <c r="K571" s="34" t="s">
        <v>16</v>
      </c>
      <c r="L571" s="30">
        <f t="shared" si="33"/>
        <v>0.65558147845804993</v>
      </c>
      <c r="M571" s="30">
        <f t="shared" si="35"/>
        <v>0.10722126984126983</v>
      </c>
      <c r="N571" t="s">
        <v>16</v>
      </c>
    </row>
    <row r="572" spans="1:14" x14ac:dyDescent="0.2">
      <c r="A572" s="32">
        <v>40777</v>
      </c>
      <c r="B572">
        <v>4</v>
      </c>
      <c r="C572">
        <v>142</v>
      </c>
      <c r="D572" s="33">
        <v>0</v>
      </c>
      <c r="E572" s="23">
        <f t="shared" si="36"/>
        <v>142</v>
      </c>
      <c r="F572" s="24">
        <f t="shared" si="34"/>
        <v>64.399092970521536</v>
      </c>
      <c r="G572" s="34">
        <v>47.57</v>
      </c>
      <c r="H572" s="34">
        <v>2.14</v>
      </c>
      <c r="I572" s="34" t="s">
        <v>16</v>
      </c>
      <c r="J572" s="35">
        <v>0.35</v>
      </c>
      <c r="K572" s="34" t="s">
        <v>16</v>
      </c>
      <c r="L572" s="30">
        <f t="shared" si="33"/>
        <v>0.65558147845804993</v>
      </c>
      <c r="M572" s="30">
        <f t="shared" si="35"/>
        <v>0.10722126984126983</v>
      </c>
      <c r="N572" t="s">
        <v>16</v>
      </c>
    </row>
    <row r="573" spans="1:14" x14ac:dyDescent="0.2">
      <c r="A573" s="32">
        <v>40777</v>
      </c>
      <c r="B573">
        <v>5</v>
      </c>
      <c r="C573">
        <v>142</v>
      </c>
      <c r="D573" s="33">
        <v>0</v>
      </c>
      <c r="E573" s="23">
        <f t="shared" si="36"/>
        <v>142</v>
      </c>
      <c r="F573" s="24">
        <f t="shared" si="34"/>
        <v>64.399092970521536</v>
      </c>
      <c r="G573" s="34">
        <v>47.57</v>
      </c>
      <c r="H573" s="34">
        <v>2.14</v>
      </c>
      <c r="I573" s="34" t="s">
        <v>16</v>
      </c>
      <c r="J573" s="35">
        <v>0.35</v>
      </c>
      <c r="K573" s="34" t="s">
        <v>16</v>
      </c>
      <c r="L573" s="30">
        <f t="shared" si="33"/>
        <v>0.65558147845804993</v>
      </c>
      <c r="M573" s="30">
        <f t="shared" si="35"/>
        <v>0.10722126984126983</v>
      </c>
      <c r="N573" t="s">
        <v>16</v>
      </c>
    </row>
    <row r="574" spans="1:14" x14ac:dyDescent="0.2">
      <c r="A574" s="32">
        <v>40777</v>
      </c>
      <c r="B574">
        <v>6</v>
      </c>
      <c r="C574">
        <v>143</v>
      </c>
      <c r="D574" s="33">
        <v>0</v>
      </c>
      <c r="E574" s="23">
        <f t="shared" si="36"/>
        <v>143</v>
      </c>
      <c r="F574" s="24">
        <f t="shared" si="34"/>
        <v>64.852607709750558</v>
      </c>
      <c r="G574" s="34">
        <v>47.57</v>
      </c>
      <c r="H574" s="34">
        <v>2.14</v>
      </c>
      <c r="I574" s="34" t="s">
        <v>16</v>
      </c>
      <c r="J574" s="35">
        <v>0.35</v>
      </c>
      <c r="K574" s="34" t="s">
        <v>16</v>
      </c>
      <c r="L574" s="30">
        <f t="shared" si="33"/>
        <v>0.66019824943310657</v>
      </c>
      <c r="M574" s="30">
        <f t="shared" si="35"/>
        <v>0.10797634920634919</v>
      </c>
      <c r="N574" t="s">
        <v>16</v>
      </c>
    </row>
    <row r="575" spans="1:14" x14ac:dyDescent="0.2">
      <c r="A575" s="32">
        <v>40777</v>
      </c>
      <c r="B575">
        <v>7</v>
      </c>
      <c r="C575">
        <v>146</v>
      </c>
      <c r="D575" s="33">
        <v>0</v>
      </c>
      <c r="E575" s="23">
        <f t="shared" si="36"/>
        <v>146</v>
      </c>
      <c r="F575" s="24">
        <f t="shared" si="34"/>
        <v>66.213151927437636</v>
      </c>
      <c r="G575" s="34">
        <v>47.57</v>
      </c>
      <c r="H575" s="34">
        <v>2.14</v>
      </c>
      <c r="I575" s="34" t="s">
        <v>16</v>
      </c>
      <c r="J575" s="35">
        <v>0.35</v>
      </c>
      <c r="K575" s="34" t="s">
        <v>16</v>
      </c>
      <c r="L575" s="30">
        <f t="shared" si="33"/>
        <v>0.6740485623582767</v>
      </c>
      <c r="M575" s="30">
        <f t="shared" si="35"/>
        <v>0.11024158730158728</v>
      </c>
      <c r="N575" t="s">
        <v>16</v>
      </c>
    </row>
    <row r="576" spans="1:14" x14ac:dyDescent="0.2">
      <c r="A576" s="32">
        <v>40777</v>
      </c>
      <c r="B576">
        <v>8</v>
      </c>
      <c r="C576">
        <v>144</v>
      </c>
      <c r="D576" s="33">
        <v>0</v>
      </c>
      <c r="E576" s="23">
        <f t="shared" si="36"/>
        <v>144</v>
      </c>
      <c r="F576" s="24">
        <f t="shared" si="34"/>
        <v>65.306122448979593</v>
      </c>
      <c r="G576" s="34">
        <v>47.57</v>
      </c>
      <c r="H576" s="34">
        <v>2.14</v>
      </c>
      <c r="I576" s="34" t="s">
        <v>16</v>
      </c>
      <c r="J576" s="35">
        <v>0.35</v>
      </c>
      <c r="K576" s="34" t="s">
        <v>16</v>
      </c>
      <c r="L576" s="30">
        <f t="shared" si="33"/>
        <v>0.66481502040816343</v>
      </c>
      <c r="M576" s="30">
        <f t="shared" si="35"/>
        <v>0.10873142857142858</v>
      </c>
      <c r="N576" t="s">
        <v>16</v>
      </c>
    </row>
    <row r="577" spans="1:14" x14ac:dyDescent="0.2">
      <c r="A577" s="32">
        <v>40777</v>
      </c>
      <c r="B577">
        <v>9</v>
      </c>
      <c r="C577">
        <v>140</v>
      </c>
      <c r="D577" s="33">
        <v>0</v>
      </c>
      <c r="E577" s="23">
        <f t="shared" si="36"/>
        <v>140</v>
      </c>
      <c r="F577" s="24">
        <f t="shared" si="34"/>
        <v>63.492063492063487</v>
      </c>
      <c r="G577" s="34">
        <v>47.57</v>
      </c>
      <c r="H577" s="34">
        <v>2.14</v>
      </c>
      <c r="I577" s="34" t="s">
        <v>16</v>
      </c>
      <c r="J577" s="35">
        <v>0.35</v>
      </c>
      <c r="K577" s="34" t="s">
        <v>16</v>
      </c>
      <c r="L577" s="30">
        <f t="shared" si="33"/>
        <v>0.64634793650793654</v>
      </c>
      <c r="M577" s="30">
        <f t="shared" si="35"/>
        <v>0.1057111111111111</v>
      </c>
      <c r="N577" t="s">
        <v>16</v>
      </c>
    </row>
    <row r="578" spans="1:14" x14ac:dyDescent="0.2">
      <c r="A578" s="32">
        <v>40778</v>
      </c>
      <c r="B578">
        <v>1</v>
      </c>
      <c r="C578">
        <v>142</v>
      </c>
      <c r="D578" s="33">
        <v>0</v>
      </c>
      <c r="E578" s="23">
        <f t="shared" si="36"/>
        <v>142</v>
      </c>
      <c r="F578" s="24">
        <f t="shared" si="34"/>
        <v>64.399092970521536</v>
      </c>
      <c r="G578" s="34">
        <v>47.57</v>
      </c>
      <c r="H578" s="34">
        <v>2.14</v>
      </c>
      <c r="I578" s="34" t="s">
        <v>16</v>
      </c>
      <c r="J578" s="35">
        <v>0.35</v>
      </c>
      <c r="K578" s="34" t="s">
        <v>16</v>
      </c>
      <c r="L578" s="30">
        <f t="shared" ref="L578:L641" si="37">F578*(G578/100)*(H578/100)</f>
        <v>0.65558147845804993</v>
      </c>
      <c r="M578" s="30">
        <f t="shared" si="35"/>
        <v>0.10722126984126983</v>
      </c>
      <c r="N578" t="s">
        <v>16</v>
      </c>
    </row>
    <row r="579" spans="1:14" x14ac:dyDescent="0.2">
      <c r="A579" s="32">
        <v>40778</v>
      </c>
      <c r="B579">
        <v>2</v>
      </c>
      <c r="C579">
        <v>145</v>
      </c>
      <c r="D579" s="33">
        <v>0</v>
      </c>
      <c r="E579" s="23">
        <f t="shared" si="36"/>
        <v>145</v>
      </c>
      <c r="F579" s="24">
        <f t="shared" ref="F579:F642" si="38">E579/2.205</f>
        <v>65.759637188208615</v>
      </c>
      <c r="G579" s="34">
        <v>47.57</v>
      </c>
      <c r="H579" s="34">
        <v>2.14</v>
      </c>
      <c r="I579" s="34" t="s">
        <v>16</v>
      </c>
      <c r="J579" s="35">
        <v>0.35</v>
      </c>
      <c r="K579" s="34" t="s">
        <v>16</v>
      </c>
      <c r="L579" s="30">
        <f t="shared" si="37"/>
        <v>0.66943179138322007</v>
      </c>
      <c r="M579" s="30">
        <f t="shared" ref="M579:M642" si="39">F579*(G579/100)*(J579/100)</f>
        <v>0.10948650793650792</v>
      </c>
      <c r="N579" t="s">
        <v>16</v>
      </c>
    </row>
    <row r="580" spans="1:14" x14ac:dyDescent="0.2">
      <c r="A580" s="32">
        <v>40778</v>
      </c>
      <c r="B580">
        <v>3</v>
      </c>
      <c r="C580">
        <v>142</v>
      </c>
      <c r="D580" s="33">
        <v>0</v>
      </c>
      <c r="E580" s="23">
        <f t="shared" si="36"/>
        <v>142</v>
      </c>
      <c r="F580" s="24">
        <f t="shared" si="38"/>
        <v>64.399092970521536</v>
      </c>
      <c r="G580" s="34">
        <v>47.57</v>
      </c>
      <c r="H580" s="34">
        <v>2.14</v>
      </c>
      <c r="I580" s="34" t="s">
        <v>16</v>
      </c>
      <c r="J580" s="35">
        <v>0.35</v>
      </c>
      <c r="K580" s="34" t="s">
        <v>16</v>
      </c>
      <c r="L580" s="30">
        <f t="shared" si="37"/>
        <v>0.65558147845804993</v>
      </c>
      <c r="M580" s="30">
        <f t="shared" si="39"/>
        <v>0.10722126984126983</v>
      </c>
      <c r="N580" t="s">
        <v>16</v>
      </c>
    </row>
    <row r="581" spans="1:14" x14ac:dyDescent="0.2">
      <c r="A581" s="32">
        <v>40778</v>
      </c>
      <c r="B581">
        <v>4</v>
      </c>
      <c r="C581">
        <v>142</v>
      </c>
      <c r="D581" s="33">
        <v>0</v>
      </c>
      <c r="E581" s="23">
        <f t="shared" si="36"/>
        <v>142</v>
      </c>
      <c r="F581" s="24">
        <f t="shared" si="38"/>
        <v>64.399092970521536</v>
      </c>
      <c r="G581" s="34">
        <v>47.57</v>
      </c>
      <c r="H581" s="34">
        <v>2.14</v>
      </c>
      <c r="I581" s="34" t="s">
        <v>16</v>
      </c>
      <c r="J581" s="35">
        <v>0.35</v>
      </c>
      <c r="K581" s="34" t="s">
        <v>16</v>
      </c>
      <c r="L581" s="30">
        <f t="shared" si="37"/>
        <v>0.65558147845804993</v>
      </c>
      <c r="M581" s="30">
        <f t="shared" si="39"/>
        <v>0.10722126984126983</v>
      </c>
      <c r="N581" t="s">
        <v>16</v>
      </c>
    </row>
    <row r="582" spans="1:14" x14ac:dyDescent="0.2">
      <c r="A582" s="32">
        <v>40778</v>
      </c>
      <c r="B582">
        <v>5</v>
      </c>
      <c r="C582">
        <v>142</v>
      </c>
      <c r="D582" s="33">
        <v>0</v>
      </c>
      <c r="E582" s="23">
        <f t="shared" si="36"/>
        <v>142</v>
      </c>
      <c r="F582" s="24">
        <f t="shared" si="38"/>
        <v>64.399092970521536</v>
      </c>
      <c r="G582" s="34">
        <v>47.57</v>
      </c>
      <c r="H582" s="34">
        <v>2.14</v>
      </c>
      <c r="I582" s="34" t="s">
        <v>16</v>
      </c>
      <c r="J582" s="35">
        <v>0.35</v>
      </c>
      <c r="K582" s="34" t="s">
        <v>16</v>
      </c>
      <c r="L582" s="30">
        <f t="shared" si="37"/>
        <v>0.65558147845804993</v>
      </c>
      <c r="M582" s="30">
        <f t="shared" si="39"/>
        <v>0.10722126984126983</v>
      </c>
      <c r="N582" t="s">
        <v>16</v>
      </c>
    </row>
    <row r="583" spans="1:14" x14ac:dyDescent="0.2">
      <c r="A583" s="32">
        <v>40778</v>
      </c>
      <c r="B583">
        <v>6</v>
      </c>
      <c r="C583">
        <v>142</v>
      </c>
      <c r="D583" s="33">
        <v>0</v>
      </c>
      <c r="E583" s="23">
        <f t="shared" si="36"/>
        <v>142</v>
      </c>
      <c r="F583" s="24">
        <f t="shared" si="38"/>
        <v>64.399092970521536</v>
      </c>
      <c r="G583" s="34">
        <v>47.57</v>
      </c>
      <c r="H583" s="34">
        <v>2.14</v>
      </c>
      <c r="I583" s="34" t="s">
        <v>16</v>
      </c>
      <c r="J583" s="35">
        <v>0.35</v>
      </c>
      <c r="K583" s="34" t="s">
        <v>16</v>
      </c>
      <c r="L583" s="30">
        <f t="shared" si="37"/>
        <v>0.65558147845804993</v>
      </c>
      <c r="M583" s="30">
        <f t="shared" si="39"/>
        <v>0.10722126984126983</v>
      </c>
      <c r="N583" t="s">
        <v>16</v>
      </c>
    </row>
    <row r="584" spans="1:14" x14ac:dyDescent="0.2">
      <c r="A584" s="32">
        <v>40778</v>
      </c>
      <c r="B584">
        <v>7</v>
      </c>
      <c r="C584">
        <v>142</v>
      </c>
      <c r="D584" s="33">
        <v>0</v>
      </c>
      <c r="E584" s="23">
        <f t="shared" si="36"/>
        <v>142</v>
      </c>
      <c r="F584" s="24">
        <f t="shared" si="38"/>
        <v>64.399092970521536</v>
      </c>
      <c r="G584" s="34">
        <v>47.57</v>
      </c>
      <c r="H584" s="34">
        <v>2.14</v>
      </c>
      <c r="I584" s="34" t="s">
        <v>16</v>
      </c>
      <c r="J584" s="35">
        <v>0.35</v>
      </c>
      <c r="K584" s="34" t="s">
        <v>16</v>
      </c>
      <c r="L584" s="30">
        <f t="shared" si="37"/>
        <v>0.65558147845804993</v>
      </c>
      <c r="M584" s="30">
        <f t="shared" si="39"/>
        <v>0.10722126984126983</v>
      </c>
      <c r="N584" t="s">
        <v>16</v>
      </c>
    </row>
    <row r="585" spans="1:14" x14ac:dyDescent="0.2">
      <c r="A585" s="32">
        <v>40778</v>
      </c>
      <c r="B585">
        <v>8</v>
      </c>
      <c r="C585">
        <v>142</v>
      </c>
      <c r="D585" s="33">
        <v>0</v>
      </c>
      <c r="E585" s="23">
        <f t="shared" si="36"/>
        <v>142</v>
      </c>
      <c r="F585" s="24">
        <f t="shared" si="38"/>
        <v>64.399092970521536</v>
      </c>
      <c r="G585" s="34">
        <v>47.57</v>
      </c>
      <c r="H585" s="34">
        <v>2.14</v>
      </c>
      <c r="I585" s="34" t="s">
        <v>16</v>
      </c>
      <c r="J585" s="35">
        <v>0.35</v>
      </c>
      <c r="K585" s="34" t="s">
        <v>16</v>
      </c>
      <c r="L585" s="30">
        <f t="shared" si="37"/>
        <v>0.65558147845804993</v>
      </c>
      <c r="M585" s="30">
        <f t="shared" si="39"/>
        <v>0.10722126984126983</v>
      </c>
      <c r="N585" t="s">
        <v>16</v>
      </c>
    </row>
    <row r="586" spans="1:14" x14ac:dyDescent="0.2">
      <c r="A586" s="32">
        <v>40778</v>
      </c>
      <c r="B586">
        <v>9</v>
      </c>
      <c r="C586">
        <v>143</v>
      </c>
      <c r="D586" s="33">
        <v>0</v>
      </c>
      <c r="E586" s="23">
        <f t="shared" si="36"/>
        <v>143</v>
      </c>
      <c r="F586" s="24">
        <f t="shared" si="38"/>
        <v>64.852607709750558</v>
      </c>
      <c r="G586" s="34">
        <v>47.57</v>
      </c>
      <c r="H586" s="34">
        <v>2.14</v>
      </c>
      <c r="I586" s="34" t="s">
        <v>16</v>
      </c>
      <c r="J586" s="35">
        <v>0.35</v>
      </c>
      <c r="K586" s="34" t="s">
        <v>16</v>
      </c>
      <c r="L586" s="30">
        <f t="shared" si="37"/>
        <v>0.66019824943310657</v>
      </c>
      <c r="M586" s="30">
        <f t="shared" si="39"/>
        <v>0.10797634920634919</v>
      </c>
      <c r="N586" t="s">
        <v>16</v>
      </c>
    </row>
    <row r="587" spans="1:14" x14ac:dyDescent="0.2">
      <c r="A587" s="32">
        <v>40779</v>
      </c>
      <c r="B587">
        <v>1</v>
      </c>
      <c r="C587">
        <v>140</v>
      </c>
      <c r="D587" s="33">
        <v>41.1</v>
      </c>
      <c r="E587" s="23">
        <f t="shared" si="36"/>
        <v>98.9</v>
      </c>
      <c r="F587" s="24">
        <f t="shared" si="38"/>
        <v>44.852607709750565</v>
      </c>
      <c r="G587" s="34">
        <v>47.57</v>
      </c>
      <c r="H587" s="34">
        <v>2.14</v>
      </c>
      <c r="I587" s="34" t="s">
        <v>16</v>
      </c>
      <c r="J587" s="35">
        <v>0.35</v>
      </c>
      <c r="K587" s="34" t="s">
        <v>16</v>
      </c>
      <c r="L587" s="30">
        <f t="shared" si="37"/>
        <v>0.45659864943310657</v>
      </c>
      <c r="M587" s="30">
        <f t="shared" si="39"/>
        <v>7.4677349206349192E-2</v>
      </c>
      <c r="N587" t="s">
        <v>40</v>
      </c>
    </row>
    <row r="588" spans="1:14" x14ac:dyDescent="0.2">
      <c r="A588" s="32">
        <v>40779</v>
      </c>
      <c r="B588">
        <v>2</v>
      </c>
      <c r="C588">
        <v>127</v>
      </c>
      <c r="D588" s="33">
        <v>9.6</v>
      </c>
      <c r="E588" s="23">
        <f t="shared" si="36"/>
        <v>117.4</v>
      </c>
      <c r="F588" s="24">
        <f t="shared" si="38"/>
        <v>53.24263038548753</v>
      </c>
      <c r="G588" s="34">
        <v>47.57</v>
      </c>
      <c r="H588" s="34">
        <v>2.14</v>
      </c>
      <c r="I588" s="34" t="s">
        <v>16</v>
      </c>
      <c r="J588" s="35">
        <v>0.35</v>
      </c>
      <c r="K588" s="34" t="s">
        <v>16</v>
      </c>
      <c r="L588" s="30">
        <f t="shared" si="37"/>
        <v>0.54200891247165539</v>
      </c>
      <c r="M588" s="30">
        <f t="shared" si="39"/>
        <v>8.8646317460317453E-2</v>
      </c>
      <c r="N588" t="s">
        <v>40</v>
      </c>
    </row>
    <row r="589" spans="1:14" x14ac:dyDescent="0.2">
      <c r="A589" s="32">
        <v>40779</v>
      </c>
      <c r="B589">
        <v>3</v>
      </c>
      <c r="C589">
        <v>127</v>
      </c>
      <c r="D589" s="33">
        <v>0</v>
      </c>
      <c r="E589" s="23">
        <f t="shared" si="36"/>
        <v>127</v>
      </c>
      <c r="F589" s="24">
        <f t="shared" si="38"/>
        <v>57.596371882086167</v>
      </c>
      <c r="G589" s="34">
        <v>47.57</v>
      </c>
      <c r="H589" s="34">
        <v>2.14</v>
      </c>
      <c r="I589" s="34" t="s">
        <v>16</v>
      </c>
      <c r="J589" s="35">
        <v>0.35</v>
      </c>
      <c r="K589" s="34" t="s">
        <v>16</v>
      </c>
      <c r="L589" s="30">
        <f t="shared" si="37"/>
        <v>0.58632991383219957</v>
      </c>
      <c r="M589" s="30">
        <f t="shared" si="39"/>
        <v>9.5895079365079364E-2</v>
      </c>
      <c r="N589" t="s">
        <v>40</v>
      </c>
    </row>
    <row r="590" spans="1:14" x14ac:dyDescent="0.2">
      <c r="A590" s="32">
        <v>40779</v>
      </c>
      <c r="B590">
        <v>4</v>
      </c>
      <c r="C590">
        <v>127</v>
      </c>
      <c r="D590" s="33">
        <v>43.44</v>
      </c>
      <c r="E590" s="23">
        <f t="shared" si="36"/>
        <v>83.56</v>
      </c>
      <c r="F590" s="24">
        <f t="shared" si="38"/>
        <v>37.895691609977327</v>
      </c>
      <c r="G590" s="34">
        <v>47.57</v>
      </c>
      <c r="H590" s="34">
        <v>2.14</v>
      </c>
      <c r="I590" s="34" t="s">
        <v>16</v>
      </c>
      <c r="J590" s="35">
        <v>0.35</v>
      </c>
      <c r="K590" s="34" t="s">
        <v>16</v>
      </c>
      <c r="L590" s="30">
        <f t="shared" si="37"/>
        <v>0.38577738267573708</v>
      </c>
      <c r="M590" s="30">
        <f t="shared" si="39"/>
        <v>6.3094431746031743E-2</v>
      </c>
      <c r="N590" t="s">
        <v>40</v>
      </c>
    </row>
    <row r="591" spans="1:14" x14ac:dyDescent="0.2">
      <c r="A591" s="32">
        <v>40779</v>
      </c>
      <c r="B591">
        <v>5</v>
      </c>
      <c r="C591">
        <v>127</v>
      </c>
      <c r="D591" s="33">
        <v>13.59</v>
      </c>
      <c r="E591" s="23">
        <f t="shared" si="36"/>
        <v>113.41</v>
      </c>
      <c r="F591" s="24">
        <f t="shared" si="38"/>
        <v>51.433106575963713</v>
      </c>
      <c r="G591" s="34">
        <v>47.57</v>
      </c>
      <c r="H591" s="34">
        <v>2.14</v>
      </c>
      <c r="I591" s="34" t="s">
        <v>16</v>
      </c>
      <c r="J591" s="35">
        <v>0.35</v>
      </c>
      <c r="K591" s="34" t="s">
        <v>16</v>
      </c>
      <c r="L591" s="30">
        <f t="shared" si="37"/>
        <v>0.52358799628117914</v>
      </c>
      <c r="M591" s="30">
        <f t="shared" si="39"/>
        <v>8.5633550793650787E-2</v>
      </c>
      <c r="N591" t="s">
        <v>40</v>
      </c>
    </row>
    <row r="592" spans="1:14" x14ac:dyDescent="0.2">
      <c r="A592" s="32">
        <v>40779</v>
      </c>
      <c r="B592">
        <v>6</v>
      </c>
      <c r="C592">
        <v>128</v>
      </c>
      <c r="D592" s="33">
        <v>15.05</v>
      </c>
      <c r="E592" s="23">
        <f t="shared" si="36"/>
        <v>112.95</v>
      </c>
      <c r="F592" s="24">
        <f t="shared" si="38"/>
        <v>51.224489795918366</v>
      </c>
      <c r="G592" s="34">
        <v>47.57</v>
      </c>
      <c r="H592" s="34">
        <v>2.14</v>
      </c>
      <c r="I592" s="34" t="s">
        <v>16</v>
      </c>
      <c r="J592" s="35">
        <v>0.35</v>
      </c>
      <c r="K592" s="34" t="s">
        <v>16</v>
      </c>
      <c r="L592" s="30">
        <f t="shared" si="37"/>
        <v>0.52146428163265313</v>
      </c>
      <c r="M592" s="30">
        <f t="shared" si="39"/>
        <v>8.5286214285714271E-2</v>
      </c>
      <c r="N592" t="s">
        <v>40</v>
      </c>
    </row>
    <row r="593" spans="1:14" x14ac:dyDescent="0.2">
      <c r="A593" s="32">
        <v>40779</v>
      </c>
      <c r="B593">
        <v>7</v>
      </c>
      <c r="C593">
        <v>127</v>
      </c>
      <c r="D593" s="33">
        <v>13.56</v>
      </c>
      <c r="E593" s="23">
        <f t="shared" si="36"/>
        <v>113.44</v>
      </c>
      <c r="F593" s="24">
        <f t="shared" si="38"/>
        <v>51.446712018140587</v>
      </c>
      <c r="G593" s="34">
        <v>47.57</v>
      </c>
      <c r="H593" s="34">
        <v>2.14</v>
      </c>
      <c r="I593" s="34" t="s">
        <v>16</v>
      </c>
      <c r="J593" s="35">
        <v>0.35</v>
      </c>
      <c r="K593" s="34" t="s">
        <v>16</v>
      </c>
      <c r="L593" s="30">
        <f t="shared" si="37"/>
        <v>0.52372649941043092</v>
      </c>
      <c r="M593" s="30">
        <f t="shared" si="39"/>
        <v>8.5656203174603165E-2</v>
      </c>
      <c r="N593" t="s">
        <v>40</v>
      </c>
    </row>
    <row r="594" spans="1:14" x14ac:dyDescent="0.2">
      <c r="A594" s="32">
        <v>40779</v>
      </c>
      <c r="B594">
        <v>8</v>
      </c>
      <c r="C594">
        <v>127</v>
      </c>
      <c r="D594" s="33">
        <v>0</v>
      </c>
      <c r="E594" s="23">
        <f t="shared" si="36"/>
        <v>127</v>
      </c>
      <c r="F594" s="24">
        <f t="shared" si="38"/>
        <v>57.596371882086167</v>
      </c>
      <c r="G594" s="34">
        <v>47.57</v>
      </c>
      <c r="H594" s="34">
        <v>2.14</v>
      </c>
      <c r="I594" s="34" t="s">
        <v>16</v>
      </c>
      <c r="J594" s="35">
        <v>0.35</v>
      </c>
      <c r="K594" s="34" t="s">
        <v>16</v>
      </c>
      <c r="L594" s="30">
        <f t="shared" si="37"/>
        <v>0.58632991383219957</v>
      </c>
      <c r="M594" s="30">
        <f t="shared" si="39"/>
        <v>9.5895079365079364E-2</v>
      </c>
      <c r="N594" t="s">
        <v>40</v>
      </c>
    </row>
    <row r="595" spans="1:14" x14ac:dyDescent="0.2">
      <c r="A595" s="32">
        <v>40779</v>
      </c>
      <c r="B595">
        <v>9</v>
      </c>
      <c r="C595">
        <v>127</v>
      </c>
      <c r="D595" s="33">
        <v>0</v>
      </c>
      <c r="E595" s="23">
        <f t="shared" si="36"/>
        <v>127</v>
      </c>
      <c r="F595" s="24">
        <f t="shared" si="38"/>
        <v>57.596371882086167</v>
      </c>
      <c r="G595" s="34">
        <v>47.57</v>
      </c>
      <c r="H595" s="34">
        <v>2.14</v>
      </c>
      <c r="I595" s="34" t="s">
        <v>16</v>
      </c>
      <c r="J595" s="35">
        <v>0.35</v>
      </c>
      <c r="K595" s="34" t="s">
        <v>16</v>
      </c>
      <c r="L595" s="30">
        <f t="shared" si="37"/>
        <v>0.58632991383219957</v>
      </c>
      <c r="M595" s="30">
        <f t="shared" si="39"/>
        <v>9.5895079365079364E-2</v>
      </c>
      <c r="N595" t="s">
        <v>40</v>
      </c>
    </row>
    <row r="596" spans="1:14" x14ac:dyDescent="0.2">
      <c r="A596" s="32">
        <v>40780</v>
      </c>
      <c r="B596">
        <v>1</v>
      </c>
      <c r="C596">
        <v>132</v>
      </c>
      <c r="D596" s="33">
        <v>0</v>
      </c>
      <c r="E596" s="23">
        <f t="shared" si="36"/>
        <v>132</v>
      </c>
      <c r="F596" s="24">
        <f t="shared" si="38"/>
        <v>59.863945578231288</v>
      </c>
      <c r="G596" s="34">
        <v>47.57</v>
      </c>
      <c r="H596" s="34">
        <v>2.14</v>
      </c>
      <c r="I596" s="34" t="s">
        <v>16</v>
      </c>
      <c r="J596" s="35">
        <v>0.35</v>
      </c>
      <c r="K596" s="34" t="s">
        <v>16</v>
      </c>
      <c r="L596" s="30">
        <f t="shared" si="37"/>
        <v>0.60941376870748298</v>
      </c>
      <c r="M596" s="30">
        <f t="shared" si="39"/>
        <v>9.967047619047617E-2</v>
      </c>
      <c r="N596" t="s">
        <v>16</v>
      </c>
    </row>
    <row r="597" spans="1:14" x14ac:dyDescent="0.2">
      <c r="A597" s="32">
        <v>40780</v>
      </c>
      <c r="B597">
        <v>2</v>
      </c>
      <c r="C597">
        <v>133</v>
      </c>
      <c r="D597" s="33">
        <v>0</v>
      </c>
      <c r="E597" s="23">
        <f t="shared" si="36"/>
        <v>133</v>
      </c>
      <c r="F597" s="24">
        <f t="shared" si="38"/>
        <v>60.317460317460316</v>
      </c>
      <c r="G597" s="34">
        <v>47.57</v>
      </c>
      <c r="H597" s="34">
        <v>2.14</v>
      </c>
      <c r="I597" s="34" t="s">
        <v>16</v>
      </c>
      <c r="J597" s="35">
        <v>0.35</v>
      </c>
      <c r="K597" s="34" t="s">
        <v>16</v>
      </c>
      <c r="L597" s="30">
        <f t="shared" si="37"/>
        <v>0.61403053968253973</v>
      </c>
      <c r="M597" s="30">
        <f t="shared" si="39"/>
        <v>0.10042555555555555</v>
      </c>
      <c r="N597" t="s">
        <v>16</v>
      </c>
    </row>
    <row r="598" spans="1:14" x14ac:dyDescent="0.2">
      <c r="A598" s="32">
        <v>40780</v>
      </c>
      <c r="B598">
        <v>3</v>
      </c>
      <c r="C598">
        <v>135</v>
      </c>
      <c r="D598" s="33">
        <v>0</v>
      </c>
      <c r="E598" s="23">
        <f t="shared" si="36"/>
        <v>135</v>
      </c>
      <c r="F598" s="24">
        <f t="shared" si="38"/>
        <v>61.224489795918366</v>
      </c>
      <c r="G598" s="34">
        <v>47.57</v>
      </c>
      <c r="H598" s="34">
        <v>2.14</v>
      </c>
      <c r="I598" s="34" t="s">
        <v>16</v>
      </c>
      <c r="J598" s="35">
        <v>0.35</v>
      </c>
      <c r="K598" s="34" t="s">
        <v>16</v>
      </c>
      <c r="L598" s="30">
        <f t="shared" si="37"/>
        <v>0.62326408163265312</v>
      </c>
      <c r="M598" s="30">
        <f t="shared" si="39"/>
        <v>0.10193571428571428</v>
      </c>
      <c r="N598" t="s">
        <v>16</v>
      </c>
    </row>
    <row r="599" spans="1:14" x14ac:dyDescent="0.2">
      <c r="A599" s="32">
        <v>40780</v>
      </c>
      <c r="B599">
        <v>4</v>
      </c>
      <c r="C599">
        <v>134</v>
      </c>
      <c r="D599" s="33">
        <v>0</v>
      </c>
      <c r="E599" s="23">
        <f t="shared" si="36"/>
        <v>134</v>
      </c>
      <c r="F599" s="24">
        <f t="shared" si="38"/>
        <v>60.770975056689338</v>
      </c>
      <c r="G599" s="34">
        <v>47.57</v>
      </c>
      <c r="H599" s="34">
        <v>2.14</v>
      </c>
      <c r="I599" s="34" t="s">
        <v>16</v>
      </c>
      <c r="J599" s="35">
        <v>0.35</v>
      </c>
      <c r="K599" s="34" t="s">
        <v>16</v>
      </c>
      <c r="L599" s="30">
        <f t="shared" si="37"/>
        <v>0.61864731065759637</v>
      </c>
      <c r="M599" s="30">
        <f t="shared" si="39"/>
        <v>0.10118063492063491</v>
      </c>
      <c r="N599" t="s">
        <v>16</v>
      </c>
    </row>
    <row r="600" spans="1:14" x14ac:dyDescent="0.2">
      <c r="A600" s="32">
        <v>40780</v>
      </c>
      <c r="B600">
        <v>5</v>
      </c>
      <c r="C600">
        <v>135</v>
      </c>
      <c r="D600" s="33">
        <v>0</v>
      </c>
      <c r="E600" s="23">
        <f t="shared" si="36"/>
        <v>135</v>
      </c>
      <c r="F600" s="24">
        <f t="shared" si="38"/>
        <v>61.224489795918366</v>
      </c>
      <c r="G600" s="34">
        <v>47.57</v>
      </c>
      <c r="H600" s="34">
        <v>2.14</v>
      </c>
      <c r="I600" s="34" t="s">
        <v>16</v>
      </c>
      <c r="J600" s="35">
        <v>0.35</v>
      </c>
      <c r="K600" s="34" t="s">
        <v>16</v>
      </c>
      <c r="L600" s="30">
        <f t="shared" si="37"/>
        <v>0.62326408163265312</v>
      </c>
      <c r="M600" s="30">
        <f t="shared" si="39"/>
        <v>0.10193571428571428</v>
      </c>
      <c r="N600" t="s">
        <v>16</v>
      </c>
    </row>
    <row r="601" spans="1:14" x14ac:dyDescent="0.2">
      <c r="A601" s="32">
        <v>40780</v>
      </c>
      <c r="B601">
        <v>6</v>
      </c>
      <c r="C601">
        <v>131</v>
      </c>
      <c r="D601" s="33">
        <v>0</v>
      </c>
      <c r="E601" s="23">
        <f t="shared" si="36"/>
        <v>131</v>
      </c>
      <c r="F601" s="24">
        <f t="shared" si="38"/>
        <v>59.410430839002267</v>
      </c>
      <c r="G601" s="34">
        <v>47.57</v>
      </c>
      <c r="H601" s="34">
        <v>2.14</v>
      </c>
      <c r="I601" s="34" t="s">
        <v>16</v>
      </c>
      <c r="J601" s="35">
        <v>0.35</v>
      </c>
      <c r="K601" s="34" t="s">
        <v>16</v>
      </c>
      <c r="L601" s="30">
        <f t="shared" si="37"/>
        <v>0.60479699773242634</v>
      </c>
      <c r="M601" s="30">
        <f t="shared" si="39"/>
        <v>9.8915396825396823E-2</v>
      </c>
      <c r="N601" t="s">
        <v>16</v>
      </c>
    </row>
    <row r="602" spans="1:14" x14ac:dyDescent="0.2">
      <c r="A602" s="32">
        <v>40780</v>
      </c>
      <c r="B602">
        <v>7</v>
      </c>
      <c r="C602">
        <v>131</v>
      </c>
      <c r="D602" s="33">
        <v>0</v>
      </c>
      <c r="E602" s="23">
        <f t="shared" si="36"/>
        <v>131</v>
      </c>
      <c r="F602" s="24">
        <f t="shared" si="38"/>
        <v>59.410430839002267</v>
      </c>
      <c r="G602" s="34">
        <v>47.57</v>
      </c>
      <c r="H602" s="34">
        <v>2.14</v>
      </c>
      <c r="I602" s="34" t="s">
        <v>16</v>
      </c>
      <c r="J602" s="35">
        <v>0.35</v>
      </c>
      <c r="K602" s="34" t="s">
        <v>16</v>
      </c>
      <c r="L602" s="30">
        <f t="shared" si="37"/>
        <v>0.60479699773242634</v>
      </c>
      <c r="M602" s="30">
        <f t="shared" si="39"/>
        <v>9.8915396825396823E-2</v>
      </c>
      <c r="N602" t="s">
        <v>16</v>
      </c>
    </row>
    <row r="603" spans="1:14" x14ac:dyDescent="0.2">
      <c r="A603" s="32">
        <v>40780</v>
      </c>
      <c r="B603">
        <v>8</v>
      </c>
      <c r="C603">
        <v>131</v>
      </c>
      <c r="D603" s="33">
        <v>0</v>
      </c>
      <c r="E603" s="23">
        <f t="shared" si="36"/>
        <v>131</v>
      </c>
      <c r="F603" s="24">
        <f t="shared" si="38"/>
        <v>59.410430839002267</v>
      </c>
      <c r="G603" s="34">
        <v>47.57</v>
      </c>
      <c r="H603" s="34">
        <v>2.14</v>
      </c>
      <c r="I603" s="34" t="s">
        <v>16</v>
      </c>
      <c r="J603" s="35">
        <v>0.35</v>
      </c>
      <c r="K603" s="34" t="s">
        <v>16</v>
      </c>
      <c r="L603" s="30">
        <f t="shared" si="37"/>
        <v>0.60479699773242634</v>
      </c>
      <c r="M603" s="30">
        <f t="shared" si="39"/>
        <v>9.8915396825396823E-2</v>
      </c>
      <c r="N603" t="s">
        <v>16</v>
      </c>
    </row>
    <row r="604" spans="1:14" x14ac:dyDescent="0.2">
      <c r="A604" s="32">
        <v>40780</v>
      </c>
      <c r="B604">
        <v>9</v>
      </c>
      <c r="C604">
        <v>130</v>
      </c>
      <c r="D604" s="33">
        <v>0</v>
      </c>
      <c r="E604" s="23">
        <f t="shared" si="36"/>
        <v>130</v>
      </c>
      <c r="F604" s="24">
        <f t="shared" si="38"/>
        <v>58.956916099773238</v>
      </c>
      <c r="G604" s="34">
        <v>47.57</v>
      </c>
      <c r="H604" s="34">
        <v>2.14</v>
      </c>
      <c r="I604" s="34" t="s">
        <v>16</v>
      </c>
      <c r="J604" s="35">
        <v>0.35</v>
      </c>
      <c r="K604" s="34" t="s">
        <v>16</v>
      </c>
      <c r="L604" s="30">
        <f t="shared" si="37"/>
        <v>0.60018022675736971</v>
      </c>
      <c r="M604" s="30">
        <f t="shared" si="39"/>
        <v>9.8160317460317448E-2</v>
      </c>
      <c r="N604" t="s">
        <v>16</v>
      </c>
    </row>
    <row r="605" spans="1:14" x14ac:dyDescent="0.2">
      <c r="A605" s="32">
        <v>40781</v>
      </c>
      <c r="B605">
        <v>1</v>
      </c>
      <c r="C605">
        <v>137</v>
      </c>
      <c r="D605" s="33">
        <v>0</v>
      </c>
      <c r="E605" s="23">
        <f t="shared" si="36"/>
        <v>137</v>
      </c>
      <c r="F605" s="24">
        <f t="shared" si="38"/>
        <v>62.131519274376416</v>
      </c>
      <c r="G605" s="34">
        <v>47.57</v>
      </c>
      <c r="H605" s="34">
        <v>2.14</v>
      </c>
      <c r="I605" s="34" t="s">
        <v>16</v>
      </c>
      <c r="J605" s="35">
        <v>0.35</v>
      </c>
      <c r="K605" s="34" t="s">
        <v>16</v>
      </c>
      <c r="L605" s="30">
        <f t="shared" si="37"/>
        <v>0.63249762358276651</v>
      </c>
      <c r="M605" s="30">
        <f t="shared" si="39"/>
        <v>0.103445873015873</v>
      </c>
      <c r="N605" t="s">
        <v>16</v>
      </c>
    </row>
    <row r="606" spans="1:14" x14ac:dyDescent="0.2">
      <c r="A606" s="32">
        <v>40781</v>
      </c>
      <c r="B606">
        <v>2</v>
      </c>
      <c r="C606">
        <v>129</v>
      </c>
      <c r="D606" s="33">
        <v>0</v>
      </c>
      <c r="E606" s="23">
        <f t="shared" si="36"/>
        <v>129</v>
      </c>
      <c r="F606" s="24">
        <f t="shared" si="38"/>
        <v>58.503401360544217</v>
      </c>
      <c r="G606" s="34">
        <v>47.57</v>
      </c>
      <c r="H606" s="34">
        <v>2.14</v>
      </c>
      <c r="I606" s="34" t="s">
        <v>16</v>
      </c>
      <c r="J606" s="35">
        <v>0.35</v>
      </c>
      <c r="K606" s="34" t="s">
        <v>16</v>
      </c>
      <c r="L606" s="30">
        <f t="shared" si="37"/>
        <v>0.59556345578231296</v>
      </c>
      <c r="M606" s="30">
        <f t="shared" si="39"/>
        <v>9.7405238095238086E-2</v>
      </c>
      <c r="N606" t="s">
        <v>16</v>
      </c>
    </row>
    <row r="607" spans="1:14" x14ac:dyDescent="0.2">
      <c r="A607" s="32">
        <v>40781</v>
      </c>
      <c r="B607">
        <v>3</v>
      </c>
      <c r="C607">
        <v>150</v>
      </c>
      <c r="D607" s="33">
        <v>0</v>
      </c>
      <c r="E607" s="23">
        <f t="shared" si="36"/>
        <v>150</v>
      </c>
      <c r="F607" s="24">
        <f t="shared" si="38"/>
        <v>68.027210884353735</v>
      </c>
      <c r="G607" s="34">
        <v>47.57</v>
      </c>
      <c r="H607" s="34">
        <v>2.14</v>
      </c>
      <c r="I607" s="34" t="s">
        <v>16</v>
      </c>
      <c r="J607" s="35">
        <v>0.35</v>
      </c>
      <c r="K607" s="34" t="s">
        <v>16</v>
      </c>
      <c r="L607" s="30">
        <f t="shared" si="37"/>
        <v>0.69251564625850337</v>
      </c>
      <c r="M607" s="30">
        <f t="shared" si="39"/>
        <v>0.11326190476190473</v>
      </c>
      <c r="N607" t="s">
        <v>16</v>
      </c>
    </row>
    <row r="608" spans="1:14" x14ac:dyDescent="0.2">
      <c r="A608" s="32">
        <v>40781</v>
      </c>
      <c r="B608">
        <v>4</v>
      </c>
      <c r="C608">
        <v>130</v>
      </c>
      <c r="D608" s="33">
        <v>0</v>
      </c>
      <c r="E608" s="23">
        <f t="shared" si="36"/>
        <v>130</v>
      </c>
      <c r="F608" s="24">
        <f t="shared" si="38"/>
        <v>58.956916099773238</v>
      </c>
      <c r="G608" s="34">
        <v>47.57</v>
      </c>
      <c r="H608" s="34">
        <v>2.14</v>
      </c>
      <c r="I608" s="34" t="s">
        <v>16</v>
      </c>
      <c r="J608" s="35">
        <v>0.35</v>
      </c>
      <c r="K608" s="34" t="s">
        <v>16</v>
      </c>
      <c r="L608" s="30">
        <f t="shared" si="37"/>
        <v>0.60018022675736971</v>
      </c>
      <c r="M608" s="30">
        <f t="shared" si="39"/>
        <v>9.8160317460317448E-2</v>
      </c>
      <c r="N608" t="s">
        <v>16</v>
      </c>
    </row>
    <row r="609" spans="1:14" x14ac:dyDescent="0.2">
      <c r="A609" s="32">
        <v>40781</v>
      </c>
      <c r="B609">
        <v>5</v>
      </c>
      <c r="C609">
        <v>132</v>
      </c>
      <c r="D609" s="33">
        <v>0</v>
      </c>
      <c r="E609" s="23">
        <f t="shared" si="36"/>
        <v>132</v>
      </c>
      <c r="F609" s="24">
        <f t="shared" si="38"/>
        <v>59.863945578231288</v>
      </c>
      <c r="G609" s="34">
        <v>47.57</v>
      </c>
      <c r="H609" s="34">
        <v>2.14</v>
      </c>
      <c r="I609" s="34" t="s">
        <v>16</v>
      </c>
      <c r="J609" s="35">
        <v>0.35</v>
      </c>
      <c r="K609" s="34" t="s">
        <v>16</v>
      </c>
      <c r="L609" s="30">
        <f t="shared" si="37"/>
        <v>0.60941376870748298</v>
      </c>
      <c r="M609" s="30">
        <f t="shared" si="39"/>
        <v>9.967047619047617E-2</v>
      </c>
      <c r="N609" t="s">
        <v>16</v>
      </c>
    </row>
    <row r="610" spans="1:14" x14ac:dyDescent="0.2">
      <c r="A610" s="32">
        <v>40781</v>
      </c>
      <c r="B610">
        <v>6</v>
      </c>
      <c r="C610">
        <v>134</v>
      </c>
      <c r="D610" s="33">
        <v>0</v>
      </c>
      <c r="E610" s="23">
        <f t="shared" si="36"/>
        <v>134</v>
      </c>
      <c r="F610" s="24">
        <f t="shared" si="38"/>
        <v>60.770975056689338</v>
      </c>
      <c r="G610" s="34">
        <v>47.57</v>
      </c>
      <c r="H610" s="34">
        <v>2.14</v>
      </c>
      <c r="I610" s="34" t="s">
        <v>16</v>
      </c>
      <c r="J610" s="35">
        <v>0.35</v>
      </c>
      <c r="K610" s="34" t="s">
        <v>16</v>
      </c>
      <c r="L610" s="30">
        <f t="shared" si="37"/>
        <v>0.61864731065759637</v>
      </c>
      <c r="M610" s="30">
        <f t="shared" si="39"/>
        <v>0.10118063492063491</v>
      </c>
      <c r="N610" t="s">
        <v>16</v>
      </c>
    </row>
    <row r="611" spans="1:14" x14ac:dyDescent="0.2">
      <c r="A611" s="32">
        <v>40781</v>
      </c>
      <c r="B611">
        <v>7</v>
      </c>
      <c r="C611">
        <v>124</v>
      </c>
      <c r="D611" s="33">
        <v>0</v>
      </c>
      <c r="E611" s="23">
        <f t="shared" si="36"/>
        <v>124</v>
      </c>
      <c r="F611" s="24">
        <f t="shared" si="38"/>
        <v>56.235827664399089</v>
      </c>
      <c r="G611" s="34">
        <v>47.57</v>
      </c>
      <c r="H611" s="34">
        <v>2.14</v>
      </c>
      <c r="I611" s="34" t="s">
        <v>16</v>
      </c>
      <c r="J611" s="35">
        <v>0.35</v>
      </c>
      <c r="K611" s="34" t="s">
        <v>16</v>
      </c>
      <c r="L611" s="30">
        <f t="shared" si="37"/>
        <v>0.57247960090702954</v>
      </c>
      <c r="M611" s="30">
        <f t="shared" si="39"/>
        <v>9.3629841269841252E-2</v>
      </c>
      <c r="N611" t="s">
        <v>16</v>
      </c>
    </row>
    <row r="612" spans="1:14" x14ac:dyDescent="0.2">
      <c r="A612" s="32">
        <v>40781</v>
      </c>
      <c r="B612">
        <v>8</v>
      </c>
      <c r="C612">
        <v>130</v>
      </c>
      <c r="D612" s="33">
        <v>0</v>
      </c>
      <c r="E612" s="23">
        <f t="shared" si="36"/>
        <v>130</v>
      </c>
      <c r="F612" s="24">
        <f t="shared" si="38"/>
        <v>58.956916099773238</v>
      </c>
      <c r="G612" s="34">
        <v>47.57</v>
      </c>
      <c r="H612" s="34">
        <v>2.14</v>
      </c>
      <c r="I612" s="34" t="s">
        <v>16</v>
      </c>
      <c r="J612" s="35">
        <v>0.35</v>
      </c>
      <c r="K612" s="34" t="s">
        <v>16</v>
      </c>
      <c r="L612" s="30">
        <f t="shared" si="37"/>
        <v>0.60018022675736971</v>
      </c>
      <c r="M612" s="30">
        <f t="shared" si="39"/>
        <v>9.8160317460317448E-2</v>
      </c>
      <c r="N612" t="s">
        <v>16</v>
      </c>
    </row>
    <row r="613" spans="1:14" x14ac:dyDescent="0.2">
      <c r="A613" s="32">
        <v>40781</v>
      </c>
      <c r="B613">
        <v>9</v>
      </c>
      <c r="C613">
        <v>124</v>
      </c>
      <c r="D613" s="33">
        <v>0</v>
      </c>
      <c r="E613" s="23">
        <f t="shared" si="36"/>
        <v>124</v>
      </c>
      <c r="F613" s="24">
        <f t="shared" si="38"/>
        <v>56.235827664399089</v>
      </c>
      <c r="G613" s="34">
        <v>47.57</v>
      </c>
      <c r="H613" s="34">
        <v>2.14</v>
      </c>
      <c r="I613" s="34" t="s">
        <v>16</v>
      </c>
      <c r="J613" s="35">
        <v>0.35</v>
      </c>
      <c r="K613" s="34" t="s">
        <v>16</v>
      </c>
      <c r="L613" s="30">
        <f t="shared" si="37"/>
        <v>0.57247960090702954</v>
      </c>
      <c r="M613" s="30">
        <f t="shared" si="39"/>
        <v>9.3629841269841252E-2</v>
      </c>
      <c r="N613" t="s">
        <v>16</v>
      </c>
    </row>
    <row r="614" spans="1:14" x14ac:dyDescent="0.2">
      <c r="A614" s="32">
        <v>40782</v>
      </c>
      <c r="B614">
        <v>1</v>
      </c>
      <c r="C614">
        <v>129</v>
      </c>
      <c r="D614" s="33">
        <v>0</v>
      </c>
      <c r="E614" s="23">
        <f t="shared" si="36"/>
        <v>129</v>
      </c>
      <c r="F614" s="24">
        <f t="shared" si="38"/>
        <v>58.503401360544217</v>
      </c>
      <c r="G614" s="34">
        <v>47.57</v>
      </c>
      <c r="H614" s="34">
        <v>2.14</v>
      </c>
      <c r="I614" s="34" t="s">
        <v>16</v>
      </c>
      <c r="J614" s="35">
        <v>0.35</v>
      </c>
      <c r="K614" s="34" t="s">
        <v>16</v>
      </c>
      <c r="L614" s="30">
        <f t="shared" si="37"/>
        <v>0.59556345578231296</v>
      </c>
      <c r="M614" s="30">
        <f t="shared" si="39"/>
        <v>9.7405238095238086E-2</v>
      </c>
      <c r="N614" t="s">
        <v>16</v>
      </c>
    </row>
    <row r="615" spans="1:14" x14ac:dyDescent="0.2">
      <c r="A615" s="32">
        <v>40782</v>
      </c>
      <c r="B615">
        <v>2</v>
      </c>
      <c r="C615">
        <v>133</v>
      </c>
      <c r="D615" s="33">
        <v>0</v>
      </c>
      <c r="E615" s="23">
        <f t="shared" si="36"/>
        <v>133</v>
      </c>
      <c r="F615" s="24">
        <f t="shared" si="38"/>
        <v>60.317460317460316</v>
      </c>
      <c r="G615" s="34">
        <v>47.57</v>
      </c>
      <c r="H615" s="34">
        <v>2.14</v>
      </c>
      <c r="I615" s="34" t="s">
        <v>16</v>
      </c>
      <c r="J615" s="35">
        <v>0.35</v>
      </c>
      <c r="K615" s="34" t="s">
        <v>16</v>
      </c>
      <c r="L615" s="30">
        <f t="shared" si="37"/>
        <v>0.61403053968253973</v>
      </c>
      <c r="M615" s="30">
        <f t="shared" si="39"/>
        <v>0.10042555555555555</v>
      </c>
      <c r="N615" t="s">
        <v>16</v>
      </c>
    </row>
    <row r="616" spans="1:14" x14ac:dyDescent="0.2">
      <c r="A616" s="32">
        <v>40782</v>
      </c>
      <c r="B616">
        <v>3</v>
      </c>
      <c r="C616">
        <v>129</v>
      </c>
      <c r="D616" s="33">
        <v>0</v>
      </c>
      <c r="E616" s="23">
        <f t="shared" si="36"/>
        <v>129</v>
      </c>
      <c r="F616" s="24">
        <f t="shared" si="38"/>
        <v>58.503401360544217</v>
      </c>
      <c r="G616" s="34">
        <v>47.57</v>
      </c>
      <c r="H616" s="34">
        <v>2.14</v>
      </c>
      <c r="I616" s="34" t="s">
        <v>16</v>
      </c>
      <c r="J616" s="35">
        <v>0.35</v>
      </c>
      <c r="K616" s="34" t="s">
        <v>16</v>
      </c>
      <c r="L616" s="30">
        <f t="shared" si="37"/>
        <v>0.59556345578231296</v>
      </c>
      <c r="M616" s="30">
        <f t="shared" si="39"/>
        <v>9.7405238095238086E-2</v>
      </c>
      <c r="N616" t="s">
        <v>16</v>
      </c>
    </row>
    <row r="617" spans="1:14" x14ac:dyDescent="0.2">
      <c r="A617" s="32">
        <v>40782</v>
      </c>
      <c r="B617">
        <v>4</v>
      </c>
      <c r="C617">
        <v>126</v>
      </c>
      <c r="D617" s="33">
        <v>0</v>
      </c>
      <c r="E617" s="23">
        <f t="shared" si="36"/>
        <v>126</v>
      </c>
      <c r="F617" s="24">
        <f t="shared" si="38"/>
        <v>57.142857142857139</v>
      </c>
      <c r="G617" s="34">
        <v>47.57</v>
      </c>
      <c r="H617" s="34">
        <v>2.14</v>
      </c>
      <c r="I617" s="34" t="s">
        <v>16</v>
      </c>
      <c r="J617" s="35">
        <v>0.35</v>
      </c>
      <c r="K617" s="34" t="s">
        <v>16</v>
      </c>
      <c r="L617" s="30">
        <f t="shared" si="37"/>
        <v>0.58171314285714293</v>
      </c>
      <c r="M617" s="30">
        <f t="shared" si="39"/>
        <v>9.5139999999999988E-2</v>
      </c>
      <c r="N617" t="s">
        <v>16</v>
      </c>
    </row>
    <row r="618" spans="1:14" x14ac:dyDescent="0.2">
      <c r="A618" s="32">
        <v>40782</v>
      </c>
      <c r="B618">
        <v>5</v>
      </c>
      <c r="C618">
        <v>133</v>
      </c>
      <c r="D618" s="33">
        <v>0</v>
      </c>
      <c r="E618" s="23">
        <f t="shared" si="36"/>
        <v>133</v>
      </c>
      <c r="F618" s="24">
        <f t="shared" si="38"/>
        <v>60.317460317460316</v>
      </c>
      <c r="G618" s="34">
        <v>47.57</v>
      </c>
      <c r="H618" s="34">
        <v>2.14</v>
      </c>
      <c r="I618" s="34" t="s">
        <v>16</v>
      </c>
      <c r="J618" s="35">
        <v>0.35</v>
      </c>
      <c r="K618" s="34" t="s">
        <v>16</v>
      </c>
      <c r="L618" s="30">
        <f t="shared" si="37"/>
        <v>0.61403053968253973</v>
      </c>
      <c r="M618" s="30">
        <f t="shared" si="39"/>
        <v>0.10042555555555555</v>
      </c>
      <c r="N618" t="s">
        <v>16</v>
      </c>
    </row>
    <row r="619" spans="1:14" x14ac:dyDescent="0.2">
      <c r="A619" s="32">
        <v>40782</v>
      </c>
      <c r="B619">
        <v>6</v>
      </c>
      <c r="C619">
        <v>136</v>
      </c>
      <c r="D619" s="33">
        <v>0</v>
      </c>
      <c r="E619" s="23">
        <f t="shared" si="36"/>
        <v>136</v>
      </c>
      <c r="F619" s="24">
        <f t="shared" si="38"/>
        <v>61.678004535147387</v>
      </c>
      <c r="G619" s="34">
        <v>47.57</v>
      </c>
      <c r="H619" s="34">
        <v>2.14</v>
      </c>
      <c r="I619" s="34" t="s">
        <v>16</v>
      </c>
      <c r="J619" s="35">
        <v>0.35</v>
      </c>
      <c r="K619" s="34" t="s">
        <v>16</v>
      </c>
      <c r="L619" s="30">
        <f t="shared" si="37"/>
        <v>0.62788085260770976</v>
      </c>
      <c r="M619" s="30">
        <f t="shared" si="39"/>
        <v>0.10269079365079364</v>
      </c>
      <c r="N619" t="s">
        <v>16</v>
      </c>
    </row>
    <row r="620" spans="1:14" x14ac:dyDescent="0.2">
      <c r="A620" s="32">
        <v>40782</v>
      </c>
      <c r="B620">
        <v>7</v>
      </c>
      <c r="C620">
        <v>124</v>
      </c>
      <c r="D620" s="33">
        <v>0</v>
      </c>
      <c r="E620" s="23">
        <f t="shared" si="36"/>
        <v>124</v>
      </c>
      <c r="F620" s="24">
        <f t="shared" si="38"/>
        <v>56.235827664399089</v>
      </c>
      <c r="G620" s="34">
        <v>47.57</v>
      </c>
      <c r="H620" s="34">
        <v>2.14</v>
      </c>
      <c r="I620" s="34" t="s">
        <v>16</v>
      </c>
      <c r="J620" s="35">
        <v>0.35</v>
      </c>
      <c r="K620" s="34" t="s">
        <v>16</v>
      </c>
      <c r="L620" s="30">
        <f t="shared" si="37"/>
        <v>0.57247960090702954</v>
      </c>
      <c r="M620" s="30">
        <f t="shared" si="39"/>
        <v>9.3629841269841252E-2</v>
      </c>
      <c r="N620" t="s">
        <v>16</v>
      </c>
    </row>
    <row r="621" spans="1:14" x14ac:dyDescent="0.2">
      <c r="A621" s="32">
        <v>40782</v>
      </c>
      <c r="B621">
        <v>8</v>
      </c>
      <c r="C621">
        <v>124</v>
      </c>
      <c r="D621" s="33">
        <v>0</v>
      </c>
      <c r="E621" s="23">
        <f t="shared" si="36"/>
        <v>124</v>
      </c>
      <c r="F621" s="24">
        <f t="shared" si="38"/>
        <v>56.235827664399089</v>
      </c>
      <c r="G621" s="34">
        <v>47.57</v>
      </c>
      <c r="H621" s="34">
        <v>2.14</v>
      </c>
      <c r="I621" s="34" t="s">
        <v>16</v>
      </c>
      <c r="J621" s="35">
        <v>0.35</v>
      </c>
      <c r="K621" s="34" t="s">
        <v>16</v>
      </c>
      <c r="L621" s="30">
        <f t="shared" si="37"/>
        <v>0.57247960090702954</v>
      </c>
      <c r="M621" s="30">
        <f t="shared" si="39"/>
        <v>9.3629841269841252E-2</v>
      </c>
      <c r="N621" t="s">
        <v>16</v>
      </c>
    </row>
    <row r="622" spans="1:14" x14ac:dyDescent="0.2">
      <c r="A622" s="32">
        <v>40782</v>
      </c>
      <c r="B622">
        <v>9</v>
      </c>
      <c r="C622">
        <v>122</v>
      </c>
      <c r="D622" s="33">
        <v>0</v>
      </c>
      <c r="E622" s="23">
        <f t="shared" si="36"/>
        <v>122</v>
      </c>
      <c r="F622" s="24">
        <f t="shared" si="38"/>
        <v>55.328798185941039</v>
      </c>
      <c r="G622" s="34">
        <v>47.57</v>
      </c>
      <c r="H622" s="34">
        <v>2.14</v>
      </c>
      <c r="I622" s="34" t="s">
        <v>16</v>
      </c>
      <c r="J622" s="35">
        <v>0.35</v>
      </c>
      <c r="K622" s="34" t="s">
        <v>16</v>
      </c>
      <c r="L622" s="30">
        <f t="shared" si="37"/>
        <v>0.56324605895691615</v>
      </c>
      <c r="M622" s="30">
        <f t="shared" si="39"/>
        <v>9.2119682539682529E-2</v>
      </c>
      <c r="N622" t="s">
        <v>16</v>
      </c>
    </row>
    <row r="623" spans="1:14" x14ac:dyDescent="0.2">
      <c r="A623" s="32">
        <v>40783</v>
      </c>
      <c r="B623">
        <v>1</v>
      </c>
      <c r="C623">
        <v>124</v>
      </c>
      <c r="D623" s="33">
        <v>0</v>
      </c>
      <c r="E623" s="23">
        <f t="shared" si="36"/>
        <v>124</v>
      </c>
      <c r="F623" s="24">
        <f t="shared" si="38"/>
        <v>56.235827664399089</v>
      </c>
      <c r="G623" s="34">
        <v>47.57</v>
      </c>
      <c r="H623" s="34">
        <v>2.14</v>
      </c>
      <c r="I623" s="34" t="s">
        <v>16</v>
      </c>
      <c r="J623" s="35">
        <v>0.35</v>
      </c>
      <c r="K623" s="34" t="s">
        <v>16</v>
      </c>
      <c r="L623" s="30">
        <f t="shared" si="37"/>
        <v>0.57247960090702954</v>
      </c>
      <c r="M623" s="30">
        <f t="shared" si="39"/>
        <v>9.3629841269841252E-2</v>
      </c>
      <c r="N623" t="s">
        <v>16</v>
      </c>
    </row>
    <row r="624" spans="1:14" x14ac:dyDescent="0.2">
      <c r="A624" s="32">
        <v>40783</v>
      </c>
      <c r="B624">
        <v>2</v>
      </c>
      <c r="C624">
        <v>147</v>
      </c>
      <c r="D624" s="33">
        <v>0</v>
      </c>
      <c r="E624" s="23">
        <f t="shared" si="36"/>
        <v>147</v>
      </c>
      <c r="F624" s="24">
        <f t="shared" si="38"/>
        <v>66.666666666666671</v>
      </c>
      <c r="G624" s="34">
        <v>47.57</v>
      </c>
      <c r="H624" s="34">
        <v>2.14</v>
      </c>
      <c r="I624" s="34" t="s">
        <v>16</v>
      </c>
      <c r="J624" s="35">
        <v>0.35</v>
      </c>
      <c r="K624" s="34" t="s">
        <v>16</v>
      </c>
      <c r="L624" s="30">
        <f t="shared" si="37"/>
        <v>0.67866533333333345</v>
      </c>
      <c r="M624" s="30">
        <f t="shared" si="39"/>
        <v>0.11099666666666666</v>
      </c>
      <c r="N624" t="s">
        <v>16</v>
      </c>
    </row>
    <row r="625" spans="1:14" x14ac:dyDescent="0.2">
      <c r="A625" s="32">
        <v>40783</v>
      </c>
      <c r="B625">
        <v>3</v>
      </c>
      <c r="C625">
        <v>123</v>
      </c>
      <c r="D625" s="33">
        <v>0</v>
      </c>
      <c r="E625" s="23">
        <f t="shared" si="36"/>
        <v>123</v>
      </c>
      <c r="F625" s="24">
        <f t="shared" si="38"/>
        <v>55.782312925170068</v>
      </c>
      <c r="G625" s="34">
        <v>47.57</v>
      </c>
      <c r="H625" s="34">
        <v>2.14</v>
      </c>
      <c r="I625" s="34" t="s">
        <v>16</v>
      </c>
      <c r="J625" s="35">
        <v>0.35</v>
      </c>
      <c r="K625" s="34" t="s">
        <v>16</v>
      </c>
      <c r="L625" s="30">
        <f t="shared" si="37"/>
        <v>0.5678628299319729</v>
      </c>
      <c r="M625" s="30">
        <f t="shared" si="39"/>
        <v>9.2874761904761891E-2</v>
      </c>
      <c r="N625" t="s">
        <v>16</v>
      </c>
    </row>
    <row r="626" spans="1:14" x14ac:dyDescent="0.2">
      <c r="A626" s="32">
        <v>40783</v>
      </c>
      <c r="B626">
        <v>4</v>
      </c>
      <c r="C626">
        <v>141</v>
      </c>
      <c r="D626" s="33">
        <v>0</v>
      </c>
      <c r="E626" s="23">
        <f t="shared" si="36"/>
        <v>141</v>
      </c>
      <c r="F626" s="24">
        <f t="shared" si="38"/>
        <v>63.945578231292515</v>
      </c>
      <c r="G626" s="34">
        <v>47.57</v>
      </c>
      <c r="H626" s="34">
        <v>2.14</v>
      </c>
      <c r="I626" s="34" t="s">
        <v>16</v>
      </c>
      <c r="J626" s="35">
        <v>0.35</v>
      </c>
      <c r="K626" s="34" t="s">
        <v>16</v>
      </c>
      <c r="L626" s="30">
        <f t="shared" si="37"/>
        <v>0.65096470748299329</v>
      </c>
      <c r="M626" s="30">
        <f t="shared" si="39"/>
        <v>0.10646619047619046</v>
      </c>
      <c r="N626" t="s">
        <v>16</v>
      </c>
    </row>
    <row r="627" spans="1:14" x14ac:dyDescent="0.2">
      <c r="A627" s="32">
        <v>40783</v>
      </c>
      <c r="B627">
        <v>5</v>
      </c>
      <c r="C627">
        <v>135</v>
      </c>
      <c r="D627" s="33">
        <v>0</v>
      </c>
      <c r="E627" s="23">
        <f t="shared" si="36"/>
        <v>135</v>
      </c>
      <c r="F627" s="24">
        <f t="shared" si="38"/>
        <v>61.224489795918366</v>
      </c>
      <c r="G627" s="34">
        <v>47.57</v>
      </c>
      <c r="H627" s="34">
        <v>2.14</v>
      </c>
      <c r="I627" s="34" t="s">
        <v>16</v>
      </c>
      <c r="J627" s="35">
        <v>0.35</v>
      </c>
      <c r="K627" s="34" t="s">
        <v>16</v>
      </c>
      <c r="L627" s="30">
        <f t="shared" si="37"/>
        <v>0.62326408163265312</v>
      </c>
      <c r="M627" s="30">
        <f t="shared" si="39"/>
        <v>0.10193571428571428</v>
      </c>
      <c r="N627" t="s">
        <v>16</v>
      </c>
    </row>
    <row r="628" spans="1:14" x14ac:dyDescent="0.2">
      <c r="A628" s="32">
        <v>40783</v>
      </c>
      <c r="B628">
        <v>6</v>
      </c>
      <c r="C628">
        <v>122</v>
      </c>
      <c r="D628" s="33">
        <v>0</v>
      </c>
      <c r="E628" s="23">
        <f t="shared" si="36"/>
        <v>122</v>
      </c>
      <c r="F628" s="24">
        <f t="shared" si="38"/>
        <v>55.328798185941039</v>
      </c>
      <c r="G628" s="34">
        <v>47.57</v>
      </c>
      <c r="H628" s="34">
        <v>2.14</v>
      </c>
      <c r="I628" s="34" t="s">
        <v>16</v>
      </c>
      <c r="J628" s="35">
        <v>0.35</v>
      </c>
      <c r="K628" s="34" t="s">
        <v>16</v>
      </c>
      <c r="L628" s="30">
        <f t="shared" si="37"/>
        <v>0.56324605895691615</v>
      </c>
      <c r="M628" s="30">
        <f t="shared" si="39"/>
        <v>9.2119682539682529E-2</v>
      </c>
      <c r="N628" t="s">
        <v>16</v>
      </c>
    </row>
    <row r="629" spans="1:14" x14ac:dyDescent="0.2">
      <c r="A629" s="32">
        <v>40783</v>
      </c>
      <c r="B629">
        <v>7</v>
      </c>
      <c r="C629">
        <v>120</v>
      </c>
      <c r="D629" s="33">
        <v>0</v>
      </c>
      <c r="E629" s="23">
        <f t="shared" ref="E629:E692" si="40">C629-D629</f>
        <v>120</v>
      </c>
      <c r="F629" s="24">
        <f t="shared" si="38"/>
        <v>54.42176870748299</v>
      </c>
      <c r="G629" s="34">
        <v>47.57</v>
      </c>
      <c r="H629" s="34">
        <v>2.14</v>
      </c>
      <c r="I629" s="34" t="s">
        <v>16</v>
      </c>
      <c r="J629" s="35">
        <v>0.35</v>
      </c>
      <c r="K629" s="34" t="s">
        <v>16</v>
      </c>
      <c r="L629" s="30">
        <f t="shared" si="37"/>
        <v>0.55401251700680276</v>
      </c>
      <c r="M629" s="30">
        <f t="shared" si="39"/>
        <v>9.0609523809523793E-2</v>
      </c>
      <c r="N629" t="s">
        <v>16</v>
      </c>
    </row>
    <row r="630" spans="1:14" x14ac:dyDescent="0.2">
      <c r="A630" s="32">
        <v>40783</v>
      </c>
      <c r="B630">
        <v>8</v>
      </c>
      <c r="C630">
        <v>128</v>
      </c>
      <c r="D630" s="33">
        <v>0</v>
      </c>
      <c r="E630" s="23">
        <f t="shared" si="40"/>
        <v>128</v>
      </c>
      <c r="F630" s="24">
        <f t="shared" si="38"/>
        <v>58.049886621315189</v>
      </c>
      <c r="G630" s="34">
        <v>47.57</v>
      </c>
      <c r="H630" s="34">
        <v>2.14</v>
      </c>
      <c r="I630" s="34" t="s">
        <v>16</v>
      </c>
      <c r="J630" s="35">
        <v>0.35</v>
      </c>
      <c r="K630" s="34" t="s">
        <v>16</v>
      </c>
      <c r="L630" s="30">
        <f t="shared" si="37"/>
        <v>0.59094668480725632</v>
      </c>
      <c r="M630" s="30">
        <f t="shared" si="39"/>
        <v>9.6650158730158711E-2</v>
      </c>
      <c r="N630" t="s">
        <v>16</v>
      </c>
    </row>
    <row r="631" spans="1:14" x14ac:dyDescent="0.2">
      <c r="A631" s="32">
        <v>40783</v>
      </c>
      <c r="B631">
        <v>9</v>
      </c>
      <c r="C631">
        <v>119</v>
      </c>
      <c r="D631" s="33">
        <v>0</v>
      </c>
      <c r="E631" s="23">
        <f t="shared" si="40"/>
        <v>119</v>
      </c>
      <c r="F631" s="24">
        <f t="shared" si="38"/>
        <v>53.968253968253968</v>
      </c>
      <c r="G631" s="34">
        <v>47.57</v>
      </c>
      <c r="H631" s="34">
        <v>2.14</v>
      </c>
      <c r="I631" s="34" t="s">
        <v>16</v>
      </c>
      <c r="J631" s="35">
        <v>0.35</v>
      </c>
      <c r="K631" s="34" t="s">
        <v>16</v>
      </c>
      <c r="L631" s="30">
        <f t="shared" si="37"/>
        <v>0.54939574603174612</v>
      </c>
      <c r="M631" s="30">
        <f t="shared" si="39"/>
        <v>8.9854444444444431E-2</v>
      </c>
      <c r="N631" t="s">
        <v>16</v>
      </c>
    </row>
    <row r="632" spans="1:14" x14ac:dyDescent="0.2">
      <c r="A632" s="32">
        <v>40784</v>
      </c>
      <c r="B632">
        <v>1</v>
      </c>
      <c r="C632">
        <v>128</v>
      </c>
      <c r="D632" s="33">
        <v>0</v>
      </c>
      <c r="E632" s="23">
        <f t="shared" si="40"/>
        <v>128</v>
      </c>
      <c r="F632" s="24">
        <f t="shared" si="38"/>
        <v>58.049886621315189</v>
      </c>
      <c r="G632" s="34">
        <v>47.57</v>
      </c>
      <c r="H632" s="34">
        <v>2.14</v>
      </c>
      <c r="I632" s="34" t="s">
        <v>16</v>
      </c>
      <c r="J632" s="35">
        <v>0.35</v>
      </c>
      <c r="K632" s="34" t="s">
        <v>16</v>
      </c>
      <c r="L632" s="30">
        <f t="shared" si="37"/>
        <v>0.59094668480725632</v>
      </c>
      <c r="M632" s="30">
        <f t="shared" si="39"/>
        <v>9.6650158730158711E-2</v>
      </c>
      <c r="N632" t="s">
        <v>16</v>
      </c>
    </row>
    <row r="633" spans="1:14" x14ac:dyDescent="0.2">
      <c r="A633" s="32">
        <v>40784</v>
      </c>
      <c r="B633">
        <v>2</v>
      </c>
      <c r="C633">
        <v>128</v>
      </c>
      <c r="D633" s="33">
        <v>0</v>
      </c>
      <c r="E633" s="23">
        <f t="shared" si="40"/>
        <v>128</v>
      </c>
      <c r="F633" s="24">
        <f t="shared" si="38"/>
        <v>58.049886621315189</v>
      </c>
      <c r="G633" s="34">
        <v>47.57</v>
      </c>
      <c r="H633" s="34">
        <v>2.14</v>
      </c>
      <c r="I633" s="34" t="s">
        <v>16</v>
      </c>
      <c r="J633" s="35">
        <v>0.35</v>
      </c>
      <c r="K633" s="34" t="s">
        <v>16</v>
      </c>
      <c r="L633" s="30">
        <f t="shared" si="37"/>
        <v>0.59094668480725632</v>
      </c>
      <c r="M633" s="30">
        <f t="shared" si="39"/>
        <v>9.6650158730158711E-2</v>
      </c>
      <c r="N633" t="s">
        <v>16</v>
      </c>
    </row>
    <row r="634" spans="1:14" x14ac:dyDescent="0.2">
      <c r="A634" s="32">
        <v>40784</v>
      </c>
      <c r="B634">
        <v>3</v>
      </c>
      <c r="C634">
        <v>134</v>
      </c>
      <c r="D634" s="33">
        <v>0</v>
      </c>
      <c r="E634" s="23">
        <f t="shared" si="40"/>
        <v>134</v>
      </c>
      <c r="F634" s="24">
        <f t="shared" si="38"/>
        <v>60.770975056689338</v>
      </c>
      <c r="G634" s="34">
        <v>47.57</v>
      </c>
      <c r="H634" s="34">
        <v>2.14</v>
      </c>
      <c r="I634" s="34" t="s">
        <v>16</v>
      </c>
      <c r="J634" s="35">
        <v>0.35</v>
      </c>
      <c r="K634" s="34" t="s">
        <v>16</v>
      </c>
      <c r="L634" s="30">
        <f t="shared" si="37"/>
        <v>0.61864731065759637</v>
      </c>
      <c r="M634" s="30">
        <f t="shared" si="39"/>
        <v>0.10118063492063491</v>
      </c>
      <c r="N634" t="s">
        <v>16</v>
      </c>
    </row>
    <row r="635" spans="1:14" x14ac:dyDescent="0.2">
      <c r="A635" s="32">
        <v>40784</v>
      </c>
      <c r="B635">
        <v>4</v>
      </c>
      <c r="C635">
        <v>132</v>
      </c>
      <c r="D635" s="33">
        <v>0</v>
      </c>
      <c r="E635" s="23">
        <f t="shared" si="40"/>
        <v>132</v>
      </c>
      <c r="F635" s="24">
        <f t="shared" si="38"/>
        <v>59.863945578231288</v>
      </c>
      <c r="G635" s="34">
        <v>47.57</v>
      </c>
      <c r="H635" s="34">
        <v>2.14</v>
      </c>
      <c r="I635" s="34" t="s">
        <v>16</v>
      </c>
      <c r="J635" s="35">
        <v>0.35</v>
      </c>
      <c r="K635" s="34" t="s">
        <v>16</v>
      </c>
      <c r="L635" s="30">
        <f t="shared" si="37"/>
        <v>0.60941376870748298</v>
      </c>
      <c r="M635" s="30">
        <f t="shared" si="39"/>
        <v>9.967047619047617E-2</v>
      </c>
      <c r="N635" t="s">
        <v>16</v>
      </c>
    </row>
    <row r="636" spans="1:14" x14ac:dyDescent="0.2">
      <c r="A636" s="32">
        <v>40784</v>
      </c>
      <c r="B636">
        <v>5</v>
      </c>
      <c r="C636">
        <v>127</v>
      </c>
      <c r="D636" s="33">
        <v>0</v>
      </c>
      <c r="E636" s="23">
        <f t="shared" si="40"/>
        <v>127</v>
      </c>
      <c r="F636" s="24">
        <f t="shared" si="38"/>
        <v>57.596371882086167</v>
      </c>
      <c r="G636" s="34">
        <v>47.57</v>
      </c>
      <c r="H636" s="34">
        <v>2.14</v>
      </c>
      <c r="I636" s="34" t="s">
        <v>16</v>
      </c>
      <c r="J636" s="35">
        <v>0.35</v>
      </c>
      <c r="K636" s="34" t="s">
        <v>16</v>
      </c>
      <c r="L636" s="30">
        <f t="shared" si="37"/>
        <v>0.58632991383219957</v>
      </c>
      <c r="M636" s="30">
        <f t="shared" si="39"/>
        <v>9.5895079365079364E-2</v>
      </c>
      <c r="N636" t="s">
        <v>16</v>
      </c>
    </row>
    <row r="637" spans="1:14" x14ac:dyDescent="0.2">
      <c r="A637" s="32">
        <v>40784</v>
      </c>
      <c r="B637">
        <v>6</v>
      </c>
      <c r="C637">
        <v>132</v>
      </c>
      <c r="D637" s="33">
        <v>0</v>
      </c>
      <c r="E637" s="23">
        <f t="shared" si="40"/>
        <v>132</v>
      </c>
      <c r="F637" s="24">
        <f t="shared" si="38"/>
        <v>59.863945578231288</v>
      </c>
      <c r="G637" s="34">
        <v>47.57</v>
      </c>
      <c r="H637" s="34">
        <v>2.14</v>
      </c>
      <c r="I637" s="34" t="s">
        <v>16</v>
      </c>
      <c r="J637" s="35">
        <v>0.35</v>
      </c>
      <c r="K637" s="34" t="s">
        <v>16</v>
      </c>
      <c r="L637" s="30">
        <f t="shared" si="37"/>
        <v>0.60941376870748298</v>
      </c>
      <c r="M637" s="30">
        <f t="shared" si="39"/>
        <v>9.967047619047617E-2</v>
      </c>
      <c r="N637" t="s">
        <v>16</v>
      </c>
    </row>
    <row r="638" spans="1:14" x14ac:dyDescent="0.2">
      <c r="A638" s="32">
        <v>40784</v>
      </c>
      <c r="B638">
        <v>7</v>
      </c>
      <c r="C638">
        <v>129</v>
      </c>
      <c r="D638" s="33">
        <v>0</v>
      </c>
      <c r="E638" s="23">
        <f t="shared" si="40"/>
        <v>129</v>
      </c>
      <c r="F638" s="24">
        <f t="shared" si="38"/>
        <v>58.503401360544217</v>
      </c>
      <c r="G638" s="34">
        <v>47.57</v>
      </c>
      <c r="H638" s="34">
        <v>2.14</v>
      </c>
      <c r="I638" s="34" t="s">
        <v>16</v>
      </c>
      <c r="J638" s="35">
        <v>0.35</v>
      </c>
      <c r="K638" s="34" t="s">
        <v>16</v>
      </c>
      <c r="L638" s="30">
        <f t="shared" si="37"/>
        <v>0.59556345578231296</v>
      </c>
      <c r="M638" s="30">
        <f t="shared" si="39"/>
        <v>9.7405238095238086E-2</v>
      </c>
      <c r="N638" t="s">
        <v>16</v>
      </c>
    </row>
    <row r="639" spans="1:14" x14ac:dyDescent="0.2">
      <c r="A639" s="32">
        <v>40784</v>
      </c>
      <c r="B639">
        <v>8</v>
      </c>
      <c r="C639">
        <v>129</v>
      </c>
      <c r="D639" s="33">
        <v>0</v>
      </c>
      <c r="E639" s="23">
        <f t="shared" si="40"/>
        <v>129</v>
      </c>
      <c r="F639" s="24">
        <f t="shared" si="38"/>
        <v>58.503401360544217</v>
      </c>
      <c r="G639" s="34">
        <v>47.57</v>
      </c>
      <c r="H639" s="34">
        <v>2.14</v>
      </c>
      <c r="I639" s="34" t="s">
        <v>16</v>
      </c>
      <c r="J639" s="35">
        <v>0.35</v>
      </c>
      <c r="K639" s="34" t="s">
        <v>16</v>
      </c>
      <c r="L639" s="30">
        <f t="shared" si="37"/>
        <v>0.59556345578231296</v>
      </c>
      <c r="M639" s="30">
        <f t="shared" si="39"/>
        <v>9.7405238095238086E-2</v>
      </c>
      <c r="N639" t="s">
        <v>16</v>
      </c>
    </row>
    <row r="640" spans="1:14" x14ac:dyDescent="0.2">
      <c r="A640" s="32">
        <v>40784</v>
      </c>
      <c r="B640">
        <v>9</v>
      </c>
      <c r="C640">
        <v>126</v>
      </c>
      <c r="D640" s="33">
        <v>0</v>
      </c>
      <c r="E640" s="23">
        <f t="shared" si="40"/>
        <v>126</v>
      </c>
      <c r="F640" s="24">
        <f t="shared" si="38"/>
        <v>57.142857142857139</v>
      </c>
      <c r="G640" s="34">
        <v>47.57</v>
      </c>
      <c r="H640" s="34">
        <v>2.14</v>
      </c>
      <c r="I640" s="34" t="s">
        <v>16</v>
      </c>
      <c r="J640" s="35">
        <v>0.35</v>
      </c>
      <c r="K640" s="34" t="s">
        <v>16</v>
      </c>
      <c r="L640" s="30">
        <f t="shared" si="37"/>
        <v>0.58171314285714293</v>
      </c>
      <c r="M640" s="30">
        <f t="shared" si="39"/>
        <v>9.5139999999999988E-2</v>
      </c>
      <c r="N640" t="s">
        <v>16</v>
      </c>
    </row>
    <row r="641" spans="1:14" x14ac:dyDescent="0.2">
      <c r="A641" s="32">
        <v>40820</v>
      </c>
      <c r="B641">
        <v>1</v>
      </c>
      <c r="C641">
        <v>168</v>
      </c>
      <c r="D641" s="33">
        <v>0</v>
      </c>
      <c r="E641" s="23">
        <f t="shared" si="40"/>
        <v>168</v>
      </c>
      <c r="F641" s="24">
        <f t="shared" si="38"/>
        <v>76.19047619047619</v>
      </c>
      <c r="G641" s="34">
        <v>39.569660829999997</v>
      </c>
      <c r="H641" s="34">
        <v>2.6094525000000002</v>
      </c>
      <c r="I641" s="34" t="s">
        <v>16</v>
      </c>
      <c r="J641" s="35">
        <v>0.37</v>
      </c>
      <c r="K641" s="34" t="s">
        <v>16</v>
      </c>
      <c r="L641" s="30">
        <f t="shared" si="37"/>
        <v>0.78670590763425197</v>
      </c>
      <c r="M641" s="30">
        <f t="shared" si="39"/>
        <v>0.11154875814933334</v>
      </c>
      <c r="N641" t="s">
        <v>16</v>
      </c>
    </row>
    <row r="642" spans="1:14" x14ac:dyDescent="0.2">
      <c r="A642" s="32">
        <v>40820</v>
      </c>
      <c r="B642">
        <v>2</v>
      </c>
      <c r="C642">
        <v>168</v>
      </c>
      <c r="D642" s="33">
        <v>0</v>
      </c>
      <c r="E642" s="23">
        <f t="shared" si="40"/>
        <v>168</v>
      </c>
      <c r="F642" s="24">
        <f t="shared" si="38"/>
        <v>76.19047619047619</v>
      </c>
      <c r="G642" s="34">
        <v>39.569660829999997</v>
      </c>
      <c r="H642" s="34">
        <v>2.6094525000000002</v>
      </c>
      <c r="I642" s="34" t="s">
        <v>16</v>
      </c>
      <c r="J642" s="35">
        <v>0.37</v>
      </c>
      <c r="K642" s="34" t="s">
        <v>16</v>
      </c>
      <c r="L642" s="30">
        <f t="shared" ref="L642:L705" si="41">F642*(G642/100)*(H642/100)</f>
        <v>0.78670590763425197</v>
      </c>
      <c r="M642" s="30">
        <f t="shared" si="39"/>
        <v>0.11154875814933334</v>
      </c>
      <c r="N642" t="s">
        <v>16</v>
      </c>
    </row>
    <row r="643" spans="1:14" x14ac:dyDescent="0.2">
      <c r="A643" s="32">
        <v>40820</v>
      </c>
      <c r="B643">
        <v>3</v>
      </c>
      <c r="C643">
        <v>158</v>
      </c>
      <c r="D643" s="33">
        <v>0</v>
      </c>
      <c r="E643" s="23">
        <f t="shared" si="40"/>
        <v>158</v>
      </c>
      <c r="F643" s="24">
        <f t="shared" ref="F643:F706" si="42">E643/2.205</f>
        <v>71.655328798185934</v>
      </c>
      <c r="G643" s="34">
        <v>39.569660829999997</v>
      </c>
      <c r="H643" s="34">
        <v>2.6094525000000002</v>
      </c>
      <c r="I643" s="34" t="s">
        <v>16</v>
      </c>
      <c r="J643" s="35">
        <v>0.37</v>
      </c>
      <c r="K643" s="34" t="s">
        <v>16</v>
      </c>
      <c r="L643" s="30">
        <f t="shared" si="41"/>
        <v>0.73987817503697506</v>
      </c>
      <c r="M643" s="30">
        <f t="shared" ref="M643:M706" si="43">F643*(G643/100)*(J643/100)</f>
        <v>0.10490895111663491</v>
      </c>
      <c r="N643" t="s">
        <v>16</v>
      </c>
    </row>
    <row r="644" spans="1:14" x14ac:dyDescent="0.2">
      <c r="A644" s="32">
        <v>40820</v>
      </c>
      <c r="B644">
        <v>4</v>
      </c>
      <c r="C644">
        <v>158</v>
      </c>
      <c r="D644" s="33">
        <v>0</v>
      </c>
      <c r="E644" s="23">
        <f t="shared" si="40"/>
        <v>158</v>
      </c>
      <c r="F644" s="24">
        <f t="shared" si="42"/>
        <v>71.655328798185934</v>
      </c>
      <c r="G644" s="34">
        <v>39.569660829999997</v>
      </c>
      <c r="H644" s="34">
        <v>2.6094525000000002</v>
      </c>
      <c r="I644" s="34" t="s">
        <v>16</v>
      </c>
      <c r="J644" s="35">
        <v>0.37</v>
      </c>
      <c r="K644" s="34" t="s">
        <v>16</v>
      </c>
      <c r="L644" s="30">
        <f t="shared" si="41"/>
        <v>0.73987817503697506</v>
      </c>
      <c r="M644" s="30">
        <f t="shared" si="43"/>
        <v>0.10490895111663491</v>
      </c>
      <c r="N644" t="s">
        <v>16</v>
      </c>
    </row>
    <row r="645" spans="1:14" x14ac:dyDescent="0.2">
      <c r="A645" s="32">
        <v>40820</v>
      </c>
      <c r="B645">
        <v>5</v>
      </c>
      <c r="C645">
        <v>170</v>
      </c>
      <c r="D645" s="33">
        <v>0</v>
      </c>
      <c r="E645" s="23">
        <f t="shared" si="40"/>
        <v>170</v>
      </c>
      <c r="F645" s="24">
        <f t="shared" si="42"/>
        <v>77.097505668934232</v>
      </c>
      <c r="G645" s="34">
        <v>39.569660829999997</v>
      </c>
      <c r="H645" s="34">
        <v>2.6094525000000002</v>
      </c>
      <c r="I645" s="34" t="s">
        <v>16</v>
      </c>
      <c r="J645" s="35">
        <v>0.37</v>
      </c>
      <c r="K645" s="34" t="s">
        <v>16</v>
      </c>
      <c r="L645" s="30">
        <f t="shared" si="41"/>
        <v>0.79607145415370728</v>
      </c>
      <c r="M645" s="30">
        <f t="shared" si="43"/>
        <v>0.112876719555873</v>
      </c>
      <c r="N645" t="s">
        <v>16</v>
      </c>
    </row>
    <row r="646" spans="1:14" x14ac:dyDescent="0.2">
      <c r="A646" s="32">
        <v>40820</v>
      </c>
      <c r="B646">
        <v>6</v>
      </c>
      <c r="C646">
        <v>187</v>
      </c>
      <c r="D646" s="33">
        <v>0</v>
      </c>
      <c r="E646" s="23">
        <f t="shared" si="40"/>
        <v>187</v>
      </c>
      <c r="F646" s="24">
        <f t="shared" si="42"/>
        <v>84.807256235827666</v>
      </c>
      <c r="G646" s="34">
        <v>39.569660829999997</v>
      </c>
      <c r="H646" s="34">
        <v>2.6094525000000002</v>
      </c>
      <c r="I646" s="34" t="s">
        <v>16</v>
      </c>
      <c r="J646" s="35">
        <v>0.37</v>
      </c>
      <c r="K646" s="34" t="s">
        <v>16</v>
      </c>
      <c r="L646" s="30">
        <f t="shared" si="41"/>
        <v>0.87567859956907812</v>
      </c>
      <c r="M646" s="30">
        <f t="shared" si="43"/>
        <v>0.12416439151146032</v>
      </c>
      <c r="N646" t="s">
        <v>16</v>
      </c>
    </row>
    <row r="647" spans="1:14" x14ac:dyDescent="0.2">
      <c r="A647" s="32">
        <v>40820</v>
      </c>
      <c r="B647">
        <v>7</v>
      </c>
      <c r="C647">
        <v>171</v>
      </c>
      <c r="D647" s="33">
        <v>0</v>
      </c>
      <c r="E647" s="23">
        <f t="shared" si="40"/>
        <v>171</v>
      </c>
      <c r="F647" s="24">
        <f t="shared" si="42"/>
        <v>77.551020408163268</v>
      </c>
      <c r="G647" s="34">
        <v>39.569660829999997</v>
      </c>
      <c r="H647" s="34">
        <v>2.6094525000000002</v>
      </c>
      <c r="I647" s="34" t="s">
        <v>16</v>
      </c>
      <c r="J647" s="35">
        <v>0.37</v>
      </c>
      <c r="K647" s="34" t="s">
        <v>16</v>
      </c>
      <c r="L647" s="30">
        <f t="shared" si="41"/>
        <v>0.80075422741343505</v>
      </c>
      <c r="M647" s="30">
        <f t="shared" si="43"/>
        <v>0.11354070025914287</v>
      </c>
      <c r="N647" t="s">
        <v>16</v>
      </c>
    </row>
    <row r="648" spans="1:14" x14ac:dyDescent="0.2">
      <c r="A648" s="32">
        <v>40820</v>
      </c>
      <c r="B648">
        <v>8</v>
      </c>
      <c r="C648">
        <v>173</v>
      </c>
      <c r="D648" s="33">
        <v>0</v>
      </c>
      <c r="E648" s="23">
        <f t="shared" si="40"/>
        <v>173</v>
      </c>
      <c r="F648" s="24">
        <f t="shared" si="42"/>
        <v>78.458049886621311</v>
      </c>
      <c r="G648" s="34">
        <v>39.569660829999997</v>
      </c>
      <c r="H648" s="34">
        <v>2.6094525000000002</v>
      </c>
      <c r="I648" s="34" t="s">
        <v>16</v>
      </c>
      <c r="J648" s="35">
        <v>0.37</v>
      </c>
      <c r="K648" s="34" t="s">
        <v>16</v>
      </c>
      <c r="L648" s="30">
        <f t="shared" si="41"/>
        <v>0.81011977393289036</v>
      </c>
      <c r="M648" s="30">
        <f t="shared" si="43"/>
        <v>0.11486866166568252</v>
      </c>
      <c r="N648" t="s">
        <v>16</v>
      </c>
    </row>
    <row r="649" spans="1:14" x14ac:dyDescent="0.2">
      <c r="A649" s="32">
        <v>40820</v>
      </c>
      <c r="B649">
        <v>9</v>
      </c>
      <c r="C649">
        <v>175</v>
      </c>
      <c r="D649" s="33">
        <v>0</v>
      </c>
      <c r="E649" s="23">
        <f t="shared" si="40"/>
        <v>175</v>
      </c>
      <c r="F649" s="24">
        <f t="shared" si="42"/>
        <v>79.365079365079367</v>
      </c>
      <c r="G649" s="34">
        <v>39.569660829999997</v>
      </c>
      <c r="H649" s="34">
        <v>2.6094525000000002</v>
      </c>
      <c r="I649" s="34" t="s">
        <v>16</v>
      </c>
      <c r="J649" s="35">
        <v>0.37</v>
      </c>
      <c r="K649" s="34" t="s">
        <v>16</v>
      </c>
      <c r="L649" s="30">
        <f t="shared" si="41"/>
        <v>0.8194853204523459</v>
      </c>
      <c r="M649" s="30">
        <f t="shared" si="43"/>
        <v>0.11619662307222223</v>
      </c>
      <c r="N649" t="s">
        <v>16</v>
      </c>
    </row>
    <row r="650" spans="1:14" x14ac:dyDescent="0.2">
      <c r="A650" s="32">
        <v>40821</v>
      </c>
      <c r="B650">
        <v>1</v>
      </c>
      <c r="C650">
        <v>154</v>
      </c>
      <c r="D650" s="33">
        <v>0</v>
      </c>
      <c r="E650" s="23">
        <f t="shared" si="40"/>
        <v>154</v>
      </c>
      <c r="F650" s="24">
        <f t="shared" si="42"/>
        <v>69.841269841269835</v>
      </c>
      <c r="G650" s="34">
        <v>39.79684194</v>
      </c>
      <c r="H650" s="34">
        <v>2.6396299999999999</v>
      </c>
      <c r="I650" s="34" t="s">
        <v>16</v>
      </c>
      <c r="J650" s="35">
        <v>0.37</v>
      </c>
      <c r="K650" s="34" t="s">
        <v>16</v>
      </c>
      <c r="L650" s="30">
        <f t="shared" si="41"/>
        <v>0.73367512177200245</v>
      </c>
      <c r="M650" s="30">
        <f t="shared" si="43"/>
        <v>0.10284009314019046</v>
      </c>
      <c r="N650" s="36" t="s">
        <v>41</v>
      </c>
    </row>
    <row r="651" spans="1:14" x14ac:dyDescent="0.2">
      <c r="A651" s="32">
        <v>40821</v>
      </c>
      <c r="B651">
        <v>2</v>
      </c>
      <c r="C651">
        <v>164</v>
      </c>
      <c r="D651" s="33">
        <v>35</v>
      </c>
      <c r="E651" s="23">
        <f t="shared" si="40"/>
        <v>129</v>
      </c>
      <c r="F651" s="24">
        <f t="shared" si="42"/>
        <v>58.503401360544217</v>
      </c>
      <c r="G651" s="34">
        <v>39.79684194</v>
      </c>
      <c r="H651" s="34">
        <v>2.6396299999999999</v>
      </c>
      <c r="I651" s="34" t="s">
        <v>16</v>
      </c>
      <c r="J651" s="35">
        <v>0.37</v>
      </c>
      <c r="K651" s="34" t="s">
        <v>16</v>
      </c>
      <c r="L651" s="30">
        <f t="shared" si="41"/>
        <v>0.61457201758823587</v>
      </c>
      <c r="M651" s="30">
        <f t="shared" si="43"/>
        <v>8.6145272825224495E-2</v>
      </c>
      <c r="N651" s="36" t="s">
        <v>41</v>
      </c>
    </row>
    <row r="652" spans="1:14" x14ac:dyDescent="0.2">
      <c r="A652" s="32">
        <v>40821</v>
      </c>
      <c r="B652">
        <v>3</v>
      </c>
      <c r="C652">
        <v>175</v>
      </c>
      <c r="D652" s="33">
        <v>9.1</v>
      </c>
      <c r="E652" s="23">
        <f t="shared" si="40"/>
        <v>165.9</v>
      </c>
      <c r="F652" s="24">
        <f t="shared" si="42"/>
        <v>75.238095238095241</v>
      </c>
      <c r="G652" s="34">
        <v>39.79684194</v>
      </c>
      <c r="H652" s="34">
        <v>2.6396299999999999</v>
      </c>
      <c r="I652" s="34" t="s">
        <v>16</v>
      </c>
      <c r="J652" s="35">
        <v>0.37</v>
      </c>
      <c r="K652" s="34" t="s">
        <v>16</v>
      </c>
      <c r="L652" s="30">
        <f t="shared" si="41"/>
        <v>0.79036819936347558</v>
      </c>
      <c r="M652" s="30">
        <f t="shared" si="43"/>
        <v>0.1107868276101143</v>
      </c>
      <c r="N652" s="36" t="s">
        <v>41</v>
      </c>
    </row>
    <row r="653" spans="1:14" x14ac:dyDescent="0.2">
      <c r="A653" s="32">
        <v>40821</v>
      </c>
      <c r="B653">
        <v>4</v>
      </c>
      <c r="C653">
        <v>152</v>
      </c>
      <c r="D653" s="33">
        <v>17</v>
      </c>
      <c r="E653" s="23">
        <f t="shared" si="40"/>
        <v>135</v>
      </c>
      <c r="F653" s="24">
        <f t="shared" si="42"/>
        <v>61.224489795918366</v>
      </c>
      <c r="G653" s="34">
        <v>39.79684194</v>
      </c>
      <c r="H653" s="34">
        <v>2.6396299999999999</v>
      </c>
      <c r="I653" s="34" t="s">
        <v>16</v>
      </c>
      <c r="J653" s="35">
        <v>0.37</v>
      </c>
      <c r="K653" s="34" t="s">
        <v>16</v>
      </c>
      <c r="L653" s="30">
        <f t="shared" si="41"/>
        <v>0.64315676259233989</v>
      </c>
      <c r="M653" s="30">
        <f t="shared" si="43"/>
        <v>9.015202970081633E-2</v>
      </c>
      <c r="N653" s="36" t="s">
        <v>41</v>
      </c>
    </row>
    <row r="654" spans="1:14" x14ac:dyDescent="0.2">
      <c r="A654" s="32">
        <v>40821</v>
      </c>
      <c r="B654">
        <v>5</v>
      </c>
      <c r="C654">
        <v>153</v>
      </c>
      <c r="D654" s="33">
        <v>6.35</v>
      </c>
      <c r="E654" s="23">
        <f t="shared" si="40"/>
        <v>146.65</v>
      </c>
      <c r="F654" s="24">
        <f t="shared" si="42"/>
        <v>66.507936507936506</v>
      </c>
      <c r="G654" s="34">
        <v>39.79684194</v>
      </c>
      <c r="H654" s="34">
        <v>2.6396299999999999</v>
      </c>
      <c r="I654" s="34" t="s">
        <v>16</v>
      </c>
      <c r="J654" s="35">
        <v>0.37</v>
      </c>
      <c r="K654" s="34" t="s">
        <v>16</v>
      </c>
      <c r="L654" s="30">
        <f t="shared" si="41"/>
        <v>0.6986588091419752</v>
      </c>
      <c r="M654" s="30">
        <f t="shared" si="43"/>
        <v>9.7931815967590485E-2</v>
      </c>
      <c r="N654" s="36" t="s">
        <v>41</v>
      </c>
    </row>
    <row r="655" spans="1:14" x14ac:dyDescent="0.2">
      <c r="A655" s="32">
        <v>40821</v>
      </c>
      <c r="B655">
        <v>6</v>
      </c>
      <c r="C655">
        <v>153</v>
      </c>
      <c r="D655" s="33">
        <v>8.75</v>
      </c>
      <c r="E655" s="23">
        <f t="shared" si="40"/>
        <v>144.25</v>
      </c>
      <c r="F655" s="24">
        <f t="shared" si="42"/>
        <v>65.419501133786852</v>
      </c>
      <c r="G655" s="34">
        <v>39.79684194</v>
      </c>
      <c r="H655" s="34">
        <v>2.6396299999999999</v>
      </c>
      <c r="I655" s="34" t="s">
        <v>16</v>
      </c>
      <c r="J655" s="35">
        <v>0.37</v>
      </c>
      <c r="K655" s="34" t="s">
        <v>16</v>
      </c>
      <c r="L655" s="30">
        <f t="shared" si="41"/>
        <v>0.68722491114033357</v>
      </c>
      <c r="M655" s="30">
        <f t="shared" si="43"/>
        <v>9.632911321735374E-2</v>
      </c>
      <c r="N655" s="36" t="s">
        <v>41</v>
      </c>
    </row>
    <row r="656" spans="1:14" x14ac:dyDescent="0.2">
      <c r="A656" s="32">
        <v>40821</v>
      </c>
      <c r="B656">
        <v>7</v>
      </c>
      <c r="C656">
        <v>152</v>
      </c>
      <c r="D656" s="33">
        <v>11.35</v>
      </c>
      <c r="E656" s="23">
        <f t="shared" si="40"/>
        <v>140.65</v>
      </c>
      <c r="F656" s="24">
        <f t="shared" si="42"/>
        <v>63.786848072562357</v>
      </c>
      <c r="G656" s="34">
        <v>39.79684194</v>
      </c>
      <c r="H656" s="34">
        <v>2.6396299999999999</v>
      </c>
      <c r="I656" s="34" t="s">
        <v>16</v>
      </c>
      <c r="J656" s="35">
        <v>0.37</v>
      </c>
      <c r="K656" s="34" t="s">
        <v>16</v>
      </c>
      <c r="L656" s="30">
        <f t="shared" si="41"/>
        <v>0.67007406413787118</v>
      </c>
      <c r="M656" s="30">
        <f t="shared" si="43"/>
        <v>9.392505909199865E-2</v>
      </c>
      <c r="N656" s="36" t="s">
        <v>41</v>
      </c>
    </row>
    <row r="657" spans="1:14" x14ac:dyDescent="0.2">
      <c r="A657" s="32">
        <v>40821</v>
      </c>
      <c r="B657">
        <v>8</v>
      </c>
      <c r="C657">
        <v>155</v>
      </c>
      <c r="D657" s="33">
        <v>0</v>
      </c>
      <c r="E657" s="23">
        <f t="shared" si="40"/>
        <v>155</v>
      </c>
      <c r="F657" s="24">
        <f t="shared" si="42"/>
        <v>70.29478458049887</v>
      </c>
      <c r="G657" s="34">
        <v>39.79684194</v>
      </c>
      <c r="H657" s="34">
        <v>2.6396299999999999</v>
      </c>
      <c r="I657" s="34" t="s">
        <v>16</v>
      </c>
      <c r="J657" s="35">
        <v>0.37</v>
      </c>
      <c r="K657" s="34" t="s">
        <v>16</v>
      </c>
      <c r="L657" s="30">
        <f t="shared" si="41"/>
        <v>0.73843924593935328</v>
      </c>
      <c r="M657" s="30">
        <f t="shared" si="43"/>
        <v>0.10350788595278913</v>
      </c>
      <c r="N657" s="36" t="s">
        <v>41</v>
      </c>
    </row>
    <row r="658" spans="1:14" x14ac:dyDescent="0.2">
      <c r="A658" s="32">
        <v>40821</v>
      </c>
      <c r="B658">
        <v>9</v>
      </c>
      <c r="C658">
        <v>151</v>
      </c>
      <c r="D658" s="33">
        <v>6.8</v>
      </c>
      <c r="E658" s="23">
        <f t="shared" si="40"/>
        <v>144.19999999999999</v>
      </c>
      <c r="F658" s="24">
        <f t="shared" si="42"/>
        <v>65.396825396825392</v>
      </c>
      <c r="G658" s="34">
        <v>39.79684194</v>
      </c>
      <c r="H658" s="34">
        <v>2.6396299999999999</v>
      </c>
      <c r="I658" s="34" t="s">
        <v>16</v>
      </c>
      <c r="J658" s="35">
        <v>0.37</v>
      </c>
      <c r="K658" s="34" t="s">
        <v>16</v>
      </c>
      <c r="L658" s="30">
        <f t="shared" si="41"/>
        <v>0.68698670493196601</v>
      </c>
      <c r="M658" s="30">
        <f t="shared" si="43"/>
        <v>9.6295723576723807E-2</v>
      </c>
      <c r="N658" s="36" t="s">
        <v>41</v>
      </c>
    </row>
    <row r="659" spans="1:14" x14ac:dyDescent="0.2">
      <c r="A659" s="32">
        <v>40822</v>
      </c>
      <c r="B659">
        <v>1</v>
      </c>
      <c r="C659">
        <v>163</v>
      </c>
      <c r="D659" s="33">
        <v>0</v>
      </c>
      <c r="E659" s="23">
        <f t="shared" si="40"/>
        <v>163</v>
      </c>
      <c r="F659" s="24">
        <f t="shared" si="42"/>
        <v>73.922902494331069</v>
      </c>
      <c r="G659" s="34">
        <v>42.62732209</v>
      </c>
      <c r="H659" s="34">
        <v>1.7921450000000001</v>
      </c>
      <c r="I659" s="34" t="s">
        <v>16</v>
      </c>
      <c r="J659" s="35">
        <v>0.37</v>
      </c>
      <c r="K659" s="34" t="s">
        <v>16</v>
      </c>
      <c r="L659" s="30">
        <f t="shared" si="41"/>
        <v>0.5647291505649995</v>
      </c>
      <c r="M659" s="30">
        <f t="shared" si="43"/>
        <v>0.11659200885478005</v>
      </c>
      <c r="N659" t="s">
        <v>16</v>
      </c>
    </row>
    <row r="660" spans="1:14" x14ac:dyDescent="0.2">
      <c r="A660" s="32">
        <v>40822</v>
      </c>
      <c r="B660">
        <v>2</v>
      </c>
      <c r="C660">
        <v>170</v>
      </c>
      <c r="D660" s="33">
        <v>0</v>
      </c>
      <c r="E660" s="23">
        <f t="shared" si="40"/>
        <v>170</v>
      </c>
      <c r="F660" s="24">
        <f t="shared" si="42"/>
        <v>77.097505668934232</v>
      </c>
      <c r="G660" s="34">
        <v>42.62732209</v>
      </c>
      <c r="H660" s="34">
        <v>1.7921450000000001</v>
      </c>
      <c r="I660" s="34" t="s">
        <v>16</v>
      </c>
      <c r="J660" s="35">
        <v>0.37</v>
      </c>
      <c r="K660" s="34" t="s">
        <v>16</v>
      </c>
      <c r="L660" s="30">
        <f t="shared" si="41"/>
        <v>0.5889813226751528</v>
      </c>
      <c r="M660" s="30">
        <f t="shared" si="43"/>
        <v>0.12159902763995464</v>
      </c>
      <c r="N660" t="s">
        <v>16</v>
      </c>
    </row>
    <row r="661" spans="1:14" x14ac:dyDescent="0.2">
      <c r="A661" s="32">
        <v>40822</v>
      </c>
      <c r="B661">
        <v>3</v>
      </c>
      <c r="C661">
        <v>157</v>
      </c>
      <c r="D661" s="33">
        <v>0</v>
      </c>
      <c r="E661" s="23">
        <f t="shared" si="40"/>
        <v>157</v>
      </c>
      <c r="F661" s="24">
        <f t="shared" si="42"/>
        <v>71.201814058956913</v>
      </c>
      <c r="G661" s="34">
        <v>42.62732209</v>
      </c>
      <c r="H661" s="34">
        <v>1.7921450000000001</v>
      </c>
      <c r="I661" s="34" t="s">
        <v>16</v>
      </c>
      <c r="J661" s="35">
        <v>0.37</v>
      </c>
      <c r="K661" s="34" t="s">
        <v>16</v>
      </c>
      <c r="L661" s="30">
        <f t="shared" si="41"/>
        <v>0.54394157447058222</v>
      </c>
      <c r="M661" s="30">
        <f t="shared" si="43"/>
        <v>0.11230027846748751</v>
      </c>
      <c r="N661" t="s">
        <v>16</v>
      </c>
    </row>
    <row r="662" spans="1:14" x14ac:dyDescent="0.2">
      <c r="A662" s="32">
        <v>40822</v>
      </c>
      <c r="B662">
        <v>4</v>
      </c>
      <c r="C662">
        <v>157</v>
      </c>
      <c r="D662" s="33">
        <v>0</v>
      </c>
      <c r="E662" s="23">
        <f t="shared" si="40"/>
        <v>157</v>
      </c>
      <c r="F662" s="24">
        <f t="shared" si="42"/>
        <v>71.201814058956913</v>
      </c>
      <c r="G662" s="34">
        <v>42.62732209</v>
      </c>
      <c r="H662" s="34">
        <v>1.7921450000000001</v>
      </c>
      <c r="I662" s="34" t="s">
        <v>16</v>
      </c>
      <c r="J662" s="35">
        <v>0.37</v>
      </c>
      <c r="K662" s="34" t="s">
        <v>16</v>
      </c>
      <c r="L662" s="30">
        <f t="shared" si="41"/>
        <v>0.54394157447058222</v>
      </c>
      <c r="M662" s="30">
        <f t="shared" si="43"/>
        <v>0.11230027846748751</v>
      </c>
      <c r="N662" t="s">
        <v>16</v>
      </c>
    </row>
    <row r="663" spans="1:14" x14ac:dyDescent="0.2">
      <c r="A663" s="32">
        <v>40822</v>
      </c>
      <c r="B663">
        <v>5</v>
      </c>
      <c r="C663">
        <v>177</v>
      </c>
      <c r="D663" s="33">
        <v>0</v>
      </c>
      <c r="E663" s="23">
        <f t="shared" si="40"/>
        <v>177</v>
      </c>
      <c r="F663" s="24">
        <f t="shared" si="42"/>
        <v>80.27210884353741</v>
      </c>
      <c r="G663" s="34">
        <v>42.62732209</v>
      </c>
      <c r="H663" s="34">
        <v>1.7921450000000001</v>
      </c>
      <c r="I663" s="34" t="s">
        <v>16</v>
      </c>
      <c r="J663" s="35">
        <v>0.37</v>
      </c>
      <c r="K663" s="34" t="s">
        <v>16</v>
      </c>
      <c r="L663" s="30">
        <f t="shared" si="41"/>
        <v>0.6132334947853062</v>
      </c>
      <c r="M663" s="30">
        <f t="shared" si="43"/>
        <v>0.12660604642512926</v>
      </c>
      <c r="N663" t="s">
        <v>16</v>
      </c>
    </row>
    <row r="664" spans="1:14" x14ac:dyDescent="0.2">
      <c r="A664" s="32">
        <v>40822</v>
      </c>
      <c r="B664">
        <v>6</v>
      </c>
      <c r="C664">
        <v>158</v>
      </c>
      <c r="D664" s="33">
        <v>0</v>
      </c>
      <c r="E664" s="23">
        <f t="shared" si="40"/>
        <v>158</v>
      </c>
      <c r="F664" s="24">
        <f t="shared" si="42"/>
        <v>71.655328798185934</v>
      </c>
      <c r="G664" s="34">
        <v>42.62732209</v>
      </c>
      <c r="H664" s="34">
        <v>1.7921450000000001</v>
      </c>
      <c r="I664" s="34" t="s">
        <v>16</v>
      </c>
      <c r="J664" s="35">
        <v>0.37</v>
      </c>
      <c r="K664" s="34" t="s">
        <v>16</v>
      </c>
      <c r="L664" s="30">
        <f t="shared" si="41"/>
        <v>0.54740617048631834</v>
      </c>
      <c r="M664" s="30">
        <f t="shared" si="43"/>
        <v>0.11301556686536959</v>
      </c>
      <c r="N664" t="s">
        <v>16</v>
      </c>
    </row>
    <row r="665" spans="1:14" x14ac:dyDescent="0.2">
      <c r="A665" s="32">
        <v>40822</v>
      </c>
      <c r="B665">
        <v>7</v>
      </c>
      <c r="C665">
        <v>158</v>
      </c>
      <c r="D665" s="33">
        <v>0</v>
      </c>
      <c r="E665" s="23">
        <f t="shared" si="40"/>
        <v>158</v>
      </c>
      <c r="F665" s="24">
        <f t="shared" si="42"/>
        <v>71.655328798185934</v>
      </c>
      <c r="G665" s="34">
        <v>42.62732209</v>
      </c>
      <c r="H665" s="34">
        <v>1.7921450000000001</v>
      </c>
      <c r="I665" s="34" t="s">
        <v>16</v>
      </c>
      <c r="J665" s="35">
        <v>0.37</v>
      </c>
      <c r="K665" s="34" t="s">
        <v>16</v>
      </c>
      <c r="L665" s="30">
        <f t="shared" si="41"/>
        <v>0.54740617048631834</v>
      </c>
      <c r="M665" s="30">
        <f t="shared" si="43"/>
        <v>0.11301556686536959</v>
      </c>
      <c r="N665" t="s">
        <v>16</v>
      </c>
    </row>
    <row r="666" spans="1:14" x14ac:dyDescent="0.2">
      <c r="A666" s="32">
        <v>40822</v>
      </c>
      <c r="B666">
        <v>8</v>
      </c>
      <c r="C666">
        <v>178</v>
      </c>
      <c r="D666" s="33">
        <v>0</v>
      </c>
      <c r="E666" s="23">
        <f t="shared" si="40"/>
        <v>178</v>
      </c>
      <c r="F666" s="24">
        <f t="shared" si="42"/>
        <v>80.725623582766431</v>
      </c>
      <c r="G666" s="34">
        <v>42.62732209</v>
      </c>
      <c r="H666" s="34">
        <v>1.7921450000000001</v>
      </c>
      <c r="I666" s="34" t="s">
        <v>16</v>
      </c>
      <c r="J666" s="35">
        <v>0.37</v>
      </c>
      <c r="K666" s="34" t="s">
        <v>16</v>
      </c>
      <c r="L666" s="30">
        <f t="shared" si="41"/>
        <v>0.61669809080104232</v>
      </c>
      <c r="M666" s="30">
        <f t="shared" si="43"/>
        <v>0.12732133482301133</v>
      </c>
      <c r="N666" t="s">
        <v>16</v>
      </c>
    </row>
    <row r="667" spans="1:14" x14ac:dyDescent="0.2">
      <c r="A667" s="32">
        <v>40822</v>
      </c>
      <c r="B667">
        <v>9</v>
      </c>
      <c r="C667">
        <v>147</v>
      </c>
      <c r="D667" s="33">
        <v>0</v>
      </c>
      <c r="E667" s="23">
        <f t="shared" si="40"/>
        <v>147</v>
      </c>
      <c r="F667" s="24">
        <f t="shared" si="42"/>
        <v>66.666666666666671</v>
      </c>
      <c r="G667" s="34">
        <v>42.62732209</v>
      </c>
      <c r="H667" s="34">
        <v>1.7921450000000001</v>
      </c>
      <c r="I667" s="34" t="s">
        <v>16</v>
      </c>
      <c r="J667" s="35">
        <v>0.37</v>
      </c>
      <c r="K667" s="34" t="s">
        <v>16</v>
      </c>
      <c r="L667" s="30">
        <f t="shared" si="41"/>
        <v>0.50929561431322035</v>
      </c>
      <c r="M667" s="30">
        <f t="shared" si="43"/>
        <v>0.10514739448866667</v>
      </c>
      <c r="N667" t="s">
        <v>16</v>
      </c>
    </row>
    <row r="668" spans="1:14" x14ac:dyDescent="0.2">
      <c r="A668" s="32">
        <v>40823</v>
      </c>
      <c r="B668">
        <v>1</v>
      </c>
      <c r="C668">
        <v>171</v>
      </c>
      <c r="D668" s="33">
        <v>0</v>
      </c>
      <c r="E668" s="23">
        <f t="shared" si="40"/>
        <v>171</v>
      </c>
      <c r="F668" s="24">
        <f t="shared" si="42"/>
        <v>77.551020408163268</v>
      </c>
      <c r="G668" s="34">
        <v>39.711964420000001</v>
      </c>
      <c r="H668" s="34">
        <v>2.5043199999999999</v>
      </c>
      <c r="I668" s="34" t="s">
        <v>16</v>
      </c>
      <c r="J668" s="35">
        <v>0.37</v>
      </c>
      <c r="K668" s="34" t="s">
        <v>16</v>
      </c>
      <c r="L668" s="30">
        <f t="shared" si="41"/>
        <v>0.77125627264881369</v>
      </c>
      <c r="M668" s="30">
        <f t="shared" si="43"/>
        <v>0.11394902443779593</v>
      </c>
      <c r="N668" t="s">
        <v>16</v>
      </c>
    </row>
    <row r="669" spans="1:14" x14ac:dyDescent="0.2">
      <c r="A669" s="32">
        <v>40823</v>
      </c>
      <c r="B669">
        <v>2</v>
      </c>
      <c r="C669">
        <v>143</v>
      </c>
      <c r="D669" s="33">
        <v>0</v>
      </c>
      <c r="E669" s="23">
        <f t="shared" si="40"/>
        <v>143</v>
      </c>
      <c r="F669" s="24">
        <f t="shared" si="42"/>
        <v>64.852607709750558</v>
      </c>
      <c r="G669" s="34">
        <v>39.711964420000001</v>
      </c>
      <c r="H669" s="34">
        <v>2.5043199999999999</v>
      </c>
      <c r="I669" s="34" t="s">
        <v>16</v>
      </c>
      <c r="J669" s="35">
        <v>0.37</v>
      </c>
      <c r="K669" s="34" t="s">
        <v>16</v>
      </c>
      <c r="L669" s="30">
        <f t="shared" si="41"/>
        <v>0.64496869584082073</v>
      </c>
      <c r="M669" s="30">
        <f t="shared" si="43"/>
        <v>9.5290704646811789E-2</v>
      </c>
      <c r="N669" t="s">
        <v>16</v>
      </c>
    </row>
    <row r="670" spans="1:14" x14ac:dyDescent="0.2">
      <c r="A670" s="32">
        <v>40823</v>
      </c>
      <c r="B670">
        <v>3</v>
      </c>
      <c r="C670">
        <v>143</v>
      </c>
      <c r="D670" s="33">
        <v>0</v>
      </c>
      <c r="E670" s="23">
        <f t="shared" si="40"/>
        <v>143</v>
      </c>
      <c r="F670" s="24">
        <f t="shared" si="42"/>
        <v>64.852607709750558</v>
      </c>
      <c r="G670" s="34">
        <v>39.711964420000001</v>
      </c>
      <c r="H670" s="34">
        <v>2.5043199999999999</v>
      </c>
      <c r="I670" s="34" t="s">
        <v>16</v>
      </c>
      <c r="J670" s="35">
        <v>0.37</v>
      </c>
      <c r="K670" s="34" t="s">
        <v>16</v>
      </c>
      <c r="L670" s="30">
        <f t="shared" si="41"/>
        <v>0.64496869584082073</v>
      </c>
      <c r="M670" s="30">
        <f t="shared" si="43"/>
        <v>9.5290704646811789E-2</v>
      </c>
      <c r="N670" t="s">
        <v>16</v>
      </c>
    </row>
    <row r="671" spans="1:14" x14ac:dyDescent="0.2">
      <c r="A671" s="32">
        <v>40823</v>
      </c>
      <c r="B671">
        <v>4</v>
      </c>
      <c r="C671">
        <v>163</v>
      </c>
      <c r="D671" s="33">
        <v>0</v>
      </c>
      <c r="E671" s="23">
        <f t="shared" si="40"/>
        <v>163</v>
      </c>
      <c r="F671" s="24">
        <f t="shared" si="42"/>
        <v>73.922902494331069</v>
      </c>
      <c r="G671" s="34">
        <v>39.711964420000001</v>
      </c>
      <c r="H671" s="34">
        <v>2.5043199999999999</v>
      </c>
      <c r="I671" s="34" t="s">
        <v>16</v>
      </c>
      <c r="J671" s="35">
        <v>0.37</v>
      </c>
      <c r="K671" s="34" t="s">
        <v>16</v>
      </c>
      <c r="L671" s="30">
        <f t="shared" si="41"/>
        <v>0.73517410784653003</v>
      </c>
      <c r="M671" s="30">
        <f t="shared" si="43"/>
        <v>0.10861807592608617</v>
      </c>
      <c r="N671" t="s">
        <v>16</v>
      </c>
    </row>
    <row r="672" spans="1:14" x14ac:dyDescent="0.2">
      <c r="A672" s="32">
        <v>40823</v>
      </c>
      <c r="B672">
        <v>5</v>
      </c>
      <c r="C672">
        <v>153</v>
      </c>
      <c r="D672" s="33">
        <v>0</v>
      </c>
      <c r="E672" s="23">
        <f t="shared" si="40"/>
        <v>153</v>
      </c>
      <c r="F672" s="24">
        <f t="shared" si="42"/>
        <v>69.387755102040813</v>
      </c>
      <c r="G672" s="34">
        <v>39.711964420000001</v>
      </c>
      <c r="H672" s="34">
        <v>2.5043199999999999</v>
      </c>
      <c r="I672" s="34" t="s">
        <v>16</v>
      </c>
      <c r="J672" s="35">
        <v>0.37</v>
      </c>
      <c r="K672" s="34" t="s">
        <v>16</v>
      </c>
      <c r="L672" s="30">
        <f t="shared" si="41"/>
        <v>0.69007140184367532</v>
      </c>
      <c r="M672" s="30">
        <f t="shared" si="43"/>
        <v>0.10195439028644898</v>
      </c>
      <c r="N672" t="s">
        <v>16</v>
      </c>
    </row>
    <row r="673" spans="1:14" x14ac:dyDescent="0.2">
      <c r="A673" s="32">
        <v>40823</v>
      </c>
      <c r="B673">
        <v>6</v>
      </c>
      <c r="C673">
        <v>151</v>
      </c>
      <c r="D673" s="33">
        <v>0</v>
      </c>
      <c r="E673" s="23">
        <f t="shared" si="40"/>
        <v>151</v>
      </c>
      <c r="F673" s="24">
        <f t="shared" si="42"/>
        <v>68.480725623582771</v>
      </c>
      <c r="G673" s="34">
        <v>39.711964420000001</v>
      </c>
      <c r="H673" s="34">
        <v>2.5043199999999999</v>
      </c>
      <c r="I673" s="34" t="s">
        <v>16</v>
      </c>
      <c r="J673" s="35">
        <v>0.37</v>
      </c>
      <c r="K673" s="34" t="s">
        <v>16</v>
      </c>
      <c r="L673" s="30">
        <f t="shared" si="41"/>
        <v>0.68105086064310449</v>
      </c>
      <c r="M673" s="30">
        <f t="shared" si="43"/>
        <v>0.10062165315852155</v>
      </c>
      <c r="N673" t="s">
        <v>16</v>
      </c>
    </row>
    <row r="674" spans="1:14" x14ac:dyDescent="0.2">
      <c r="A674" s="32">
        <v>40823</v>
      </c>
      <c r="B674">
        <v>7</v>
      </c>
      <c r="C674">
        <v>147</v>
      </c>
      <c r="D674" s="33">
        <v>0</v>
      </c>
      <c r="E674" s="23">
        <f t="shared" si="40"/>
        <v>147</v>
      </c>
      <c r="F674" s="24">
        <f t="shared" si="42"/>
        <v>66.666666666666671</v>
      </c>
      <c r="G674" s="34">
        <v>39.711964420000001</v>
      </c>
      <c r="H674" s="34">
        <v>2.5043199999999999</v>
      </c>
      <c r="I674" s="34" t="s">
        <v>16</v>
      </c>
      <c r="J674" s="35">
        <v>0.37</v>
      </c>
      <c r="K674" s="34" t="s">
        <v>16</v>
      </c>
      <c r="L674" s="30">
        <f t="shared" si="41"/>
        <v>0.66300977824196272</v>
      </c>
      <c r="M674" s="30">
        <f t="shared" si="43"/>
        <v>9.7956178902666682E-2</v>
      </c>
      <c r="N674" t="s">
        <v>16</v>
      </c>
    </row>
    <row r="675" spans="1:14" x14ac:dyDescent="0.2">
      <c r="A675" s="32">
        <v>40823</v>
      </c>
      <c r="B675">
        <v>8</v>
      </c>
      <c r="C675">
        <v>150</v>
      </c>
      <c r="D675" s="33">
        <v>0</v>
      </c>
      <c r="E675" s="23">
        <f t="shared" si="40"/>
        <v>150</v>
      </c>
      <c r="F675" s="24">
        <f t="shared" si="42"/>
        <v>68.027210884353735</v>
      </c>
      <c r="G675" s="34">
        <v>39.711964420000001</v>
      </c>
      <c r="H675" s="34">
        <v>2.5043199999999999</v>
      </c>
      <c r="I675" s="34" t="s">
        <v>16</v>
      </c>
      <c r="J675" s="35">
        <v>0.37</v>
      </c>
      <c r="K675" s="34" t="s">
        <v>16</v>
      </c>
      <c r="L675" s="30">
        <f t="shared" si="41"/>
        <v>0.67654059004281897</v>
      </c>
      <c r="M675" s="30">
        <f t="shared" si="43"/>
        <v>9.9955284594557825E-2</v>
      </c>
      <c r="N675" t="s">
        <v>16</v>
      </c>
    </row>
    <row r="676" spans="1:14" x14ac:dyDescent="0.2">
      <c r="A676" s="32">
        <v>40823</v>
      </c>
      <c r="B676">
        <v>9</v>
      </c>
      <c r="C676">
        <v>131</v>
      </c>
      <c r="D676" s="33">
        <v>0</v>
      </c>
      <c r="E676" s="23">
        <f t="shared" si="40"/>
        <v>131</v>
      </c>
      <c r="F676" s="24">
        <f t="shared" si="42"/>
        <v>59.410430839002267</v>
      </c>
      <c r="G676" s="34">
        <v>39.711964420000001</v>
      </c>
      <c r="H676" s="34">
        <v>2.5043199999999999</v>
      </c>
      <c r="I676" s="34" t="s">
        <v>16</v>
      </c>
      <c r="J676" s="35">
        <v>0.37</v>
      </c>
      <c r="K676" s="34" t="s">
        <v>16</v>
      </c>
      <c r="L676" s="30">
        <f t="shared" si="41"/>
        <v>0.5908454486373953</v>
      </c>
      <c r="M676" s="30">
        <f t="shared" si="43"/>
        <v>8.7294281879247176E-2</v>
      </c>
      <c r="N676" t="s">
        <v>16</v>
      </c>
    </row>
    <row r="677" spans="1:14" x14ac:dyDescent="0.2">
      <c r="A677" s="32">
        <v>40824</v>
      </c>
      <c r="B677">
        <v>1</v>
      </c>
      <c r="C677">
        <v>141</v>
      </c>
      <c r="D677" s="33">
        <v>0</v>
      </c>
      <c r="E677" s="23">
        <f t="shared" si="40"/>
        <v>141</v>
      </c>
      <c r="F677" s="24">
        <f t="shared" si="42"/>
        <v>63.945578231292515</v>
      </c>
      <c r="G677" s="34">
        <v>39.043765880000002</v>
      </c>
      <c r="H677" s="34">
        <v>2.4949469999999998</v>
      </c>
      <c r="I677" s="34" t="s">
        <v>16</v>
      </c>
      <c r="J677" s="35">
        <v>0.37</v>
      </c>
      <c r="K677" s="34" t="s">
        <v>16</v>
      </c>
      <c r="L677" s="30">
        <f t="shared" si="41"/>
        <v>0.6229074759044072</v>
      </c>
      <c r="M677" s="30">
        <f t="shared" si="43"/>
        <v>9.2377018864380961E-2</v>
      </c>
      <c r="N677" t="s">
        <v>16</v>
      </c>
    </row>
    <row r="678" spans="1:14" x14ac:dyDescent="0.2">
      <c r="A678" s="32">
        <v>40824</v>
      </c>
      <c r="B678">
        <v>2</v>
      </c>
      <c r="C678">
        <v>141</v>
      </c>
      <c r="D678" s="33">
        <v>0</v>
      </c>
      <c r="E678" s="23">
        <f t="shared" si="40"/>
        <v>141</v>
      </c>
      <c r="F678" s="24">
        <f t="shared" si="42"/>
        <v>63.945578231292515</v>
      </c>
      <c r="G678" s="34">
        <v>39.043765880000002</v>
      </c>
      <c r="H678" s="34">
        <v>2.4949469999999998</v>
      </c>
      <c r="I678" s="34" t="s">
        <v>16</v>
      </c>
      <c r="J678" s="35">
        <v>0.37</v>
      </c>
      <c r="K678" s="34" t="s">
        <v>16</v>
      </c>
      <c r="L678" s="30">
        <f t="shared" si="41"/>
        <v>0.6229074759044072</v>
      </c>
      <c r="M678" s="30">
        <f t="shared" si="43"/>
        <v>9.2377018864380961E-2</v>
      </c>
      <c r="N678" t="s">
        <v>16</v>
      </c>
    </row>
    <row r="679" spans="1:14" x14ac:dyDescent="0.2">
      <c r="A679" s="32">
        <v>40824</v>
      </c>
      <c r="B679">
        <v>3</v>
      </c>
      <c r="C679">
        <v>147</v>
      </c>
      <c r="D679" s="33">
        <v>0</v>
      </c>
      <c r="E679" s="23">
        <f t="shared" si="40"/>
        <v>147</v>
      </c>
      <c r="F679" s="24">
        <f t="shared" si="42"/>
        <v>66.666666666666671</v>
      </c>
      <c r="G679" s="34">
        <v>39.043765880000002</v>
      </c>
      <c r="H679" s="34">
        <v>2.4949469999999998</v>
      </c>
      <c r="I679" s="34" t="s">
        <v>16</v>
      </c>
      <c r="J679" s="35">
        <v>0.37</v>
      </c>
      <c r="K679" s="34" t="s">
        <v>16</v>
      </c>
      <c r="L679" s="30">
        <f t="shared" si="41"/>
        <v>0.64941417700672244</v>
      </c>
      <c r="M679" s="30">
        <f t="shared" si="43"/>
        <v>9.6307955837333356E-2</v>
      </c>
      <c r="N679" t="s">
        <v>16</v>
      </c>
    </row>
    <row r="680" spans="1:14" x14ac:dyDescent="0.2">
      <c r="A680" s="32">
        <v>40824</v>
      </c>
      <c r="B680">
        <v>4</v>
      </c>
      <c r="C680">
        <v>142</v>
      </c>
      <c r="D680" s="33">
        <v>0</v>
      </c>
      <c r="E680" s="23">
        <f t="shared" si="40"/>
        <v>142</v>
      </c>
      <c r="F680" s="24">
        <f t="shared" si="42"/>
        <v>64.399092970521536</v>
      </c>
      <c r="G680" s="34">
        <v>39.043765880000002</v>
      </c>
      <c r="H680" s="34">
        <v>2.4949469999999998</v>
      </c>
      <c r="I680" s="34" t="s">
        <v>16</v>
      </c>
      <c r="J680" s="35">
        <v>0.37</v>
      </c>
      <c r="K680" s="34" t="s">
        <v>16</v>
      </c>
      <c r="L680" s="30">
        <f t="shared" si="41"/>
        <v>0.62732525942145967</v>
      </c>
      <c r="M680" s="30">
        <f t="shared" si="43"/>
        <v>9.3032175026539682E-2</v>
      </c>
      <c r="N680" t="s">
        <v>16</v>
      </c>
    </row>
    <row r="681" spans="1:14" x14ac:dyDescent="0.2">
      <c r="A681" s="32">
        <v>40824</v>
      </c>
      <c r="B681">
        <v>5</v>
      </c>
      <c r="C681">
        <v>143</v>
      </c>
      <c r="D681" s="33">
        <v>0</v>
      </c>
      <c r="E681" s="23">
        <f t="shared" si="40"/>
        <v>143</v>
      </c>
      <c r="F681" s="24">
        <f t="shared" si="42"/>
        <v>64.852607709750558</v>
      </c>
      <c r="G681" s="34">
        <v>39.043765880000002</v>
      </c>
      <c r="H681" s="34">
        <v>2.4949469999999998</v>
      </c>
      <c r="I681" s="34" t="s">
        <v>16</v>
      </c>
      <c r="J681" s="35">
        <v>0.37</v>
      </c>
      <c r="K681" s="34" t="s">
        <v>16</v>
      </c>
      <c r="L681" s="30">
        <f t="shared" si="41"/>
        <v>0.63174304293851213</v>
      </c>
      <c r="M681" s="30">
        <f t="shared" si="43"/>
        <v>9.3687331188698403E-2</v>
      </c>
      <c r="N681" t="s">
        <v>16</v>
      </c>
    </row>
    <row r="682" spans="1:14" x14ac:dyDescent="0.2">
      <c r="A682" s="32">
        <v>40824</v>
      </c>
      <c r="B682">
        <v>6</v>
      </c>
      <c r="C682">
        <v>141</v>
      </c>
      <c r="D682" s="33">
        <v>0</v>
      </c>
      <c r="E682" s="23">
        <f t="shared" si="40"/>
        <v>141</v>
      </c>
      <c r="F682" s="24">
        <f t="shared" si="42"/>
        <v>63.945578231292515</v>
      </c>
      <c r="G682" s="34">
        <v>39.043765880000002</v>
      </c>
      <c r="H682" s="34">
        <v>2.4949469999999998</v>
      </c>
      <c r="I682" s="34" t="s">
        <v>16</v>
      </c>
      <c r="J682" s="35">
        <v>0.37</v>
      </c>
      <c r="K682" s="34" t="s">
        <v>16</v>
      </c>
      <c r="L682" s="30">
        <f t="shared" si="41"/>
        <v>0.6229074759044072</v>
      </c>
      <c r="M682" s="30">
        <f t="shared" si="43"/>
        <v>9.2377018864380961E-2</v>
      </c>
      <c r="N682" t="s">
        <v>16</v>
      </c>
    </row>
    <row r="683" spans="1:14" x14ac:dyDescent="0.2">
      <c r="A683" s="32">
        <v>40824</v>
      </c>
      <c r="B683">
        <v>7</v>
      </c>
      <c r="C683">
        <v>140</v>
      </c>
      <c r="D683" s="33">
        <v>0</v>
      </c>
      <c r="E683" s="23">
        <f t="shared" si="40"/>
        <v>140</v>
      </c>
      <c r="F683" s="24">
        <f t="shared" si="42"/>
        <v>63.492063492063487</v>
      </c>
      <c r="G683" s="34">
        <v>39.043765880000002</v>
      </c>
      <c r="H683" s="34">
        <v>2.4949469999999998</v>
      </c>
      <c r="I683" s="34" t="s">
        <v>16</v>
      </c>
      <c r="J683" s="35">
        <v>0.37</v>
      </c>
      <c r="K683" s="34" t="s">
        <v>16</v>
      </c>
      <c r="L683" s="30">
        <f t="shared" si="41"/>
        <v>0.61848969238735463</v>
      </c>
      <c r="M683" s="30">
        <f t="shared" si="43"/>
        <v>9.1721862702222226E-2</v>
      </c>
      <c r="N683" t="s">
        <v>16</v>
      </c>
    </row>
    <row r="684" spans="1:14" x14ac:dyDescent="0.2">
      <c r="A684" s="32">
        <v>40824</v>
      </c>
      <c r="B684">
        <v>8</v>
      </c>
      <c r="C684">
        <v>147</v>
      </c>
      <c r="D684" s="33">
        <v>0</v>
      </c>
      <c r="E684" s="23">
        <f t="shared" si="40"/>
        <v>147</v>
      </c>
      <c r="F684" s="24">
        <f t="shared" si="42"/>
        <v>66.666666666666671</v>
      </c>
      <c r="G684" s="34">
        <v>39.043765880000002</v>
      </c>
      <c r="H684" s="34">
        <v>2.4949469999999998</v>
      </c>
      <c r="I684" s="34" t="s">
        <v>16</v>
      </c>
      <c r="J684" s="35">
        <v>0.37</v>
      </c>
      <c r="K684" s="34" t="s">
        <v>16</v>
      </c>
      <c r="L684" s="30">
        <f t="shared" si="41"/>
        <v>0.64941417700672244</v>
      </c>
      <c r="M684" s="30">
        <f t="shared" si="43"/>
        <v>9.6307955837333356E-2</v>
      </c>
      <c r="N684" t="s">
        <v>16</v>
      </c>
    </row>
    <row r="685" spans="1:14" x14ac:dyDescent="0.2">
      <c r="A685" s="32">
        <v>40824</v>
      </c>
      <c r="B685">
        <v>9</v>
      </c>
      <c r="C685">
        <v>140</v>
      </c>
      <c r="D685" s="33">
        <v>0</v>
      </c>
      <c r="E685" s="23">
        <f t="shared" si="40"/>
        <v>140</v>
      </c>
      <c r="F685" s="24">
        <f t="shared" si="42"/>
        <v>63.492063492063487</v>
      </c>
      <c r="G685" s="34">
        <v>39.043765880000002</v>
      </c>
      <c r="H685" s="34">
        <v>2.4949469999999998</v>
      </c>
      <c r="I685" s="34" t="s">
        <v>16</v>
      </c>
      <c r="J685" s="35">
        <v>0.37</v>
      </c>
      <c r="K685" s="34" t="s">
        <v>16</v>
      </c>
      <c r="L685" s="30">
        <f t="shared" si="41"/>
        <v>0.61848969238735463</v>
      </c>
      <c r="M685" s="30">
        <f t="shared" si="43"/>
        <v>9.1721862702222226E-2</v>
      </c>
      <c r="N685" t="s">
        <v>16</v>
      </c>
    </row>
    <row r="686" spans="1:14" x14ac:dyDescent="0.2">
      <c r="A686" s="32">
        <v>40825</v>
      </c>
      <c r="B686">
        <v>1</v>
      </c>
      <c r="C686">
        <v>141</v>
      </c>
      <c r="D686" s="33">
        <v>0</v>
      </c>
      <c r="E686" s="23">
        <f t="shared" si="40"/>
        <v>141</v>
      </c>
      <c r="F686" s="24">
        <f t="shared" si="42"/>
        <v>63.945578231292515</v>
      </c>
      <c r="G686" s="34">
        <v>37.81637448</v>
      </c>
      <c r="H686" s="34">
        <v>2.4505309999999998</v>
      </c>
      <c r="I686" s="34" t="s">
        <v>16</v>
      </c>
      <c r="J686" s="35">
        <v>0.37</v>
      </c>
      <c r="K686" s="34" t="s">
        <v>16</v>
      </c>
      <c r="L686" s="30">
        <f t="shared" si="41"/>
        <v>0.59258493940542811</v>
      </c>
      <c r="M686" s="30">
        <f t="shared" si="43"/>
        <v>8.9473027511183675E-2</v>
      </c>
      <c r="N686" t="s">
        <v>16</v>
      </c>
    </row>
    <row r="687" spans="1:14" x14ac:dyDescent="0.2">
      <c r="A687" s="32">
        <v>40825</v>
      </c>
      <c r="B687">
        <v>2</v>
      </c>
      <c r="C687">
        <v>148</v>
      </c>
      <c r="D687" s="33">
        <v>0</v>
      </c>
      <c r="E687" s="23">
        <f t="shared" si="40"/>
        <v>148</v>
      </c>
      <c r="F687" s="24">
        <f t="shared" si="42"/>
        <v>67.120181405895693</v>
      </c>
      <c r="G687" s="34">
        <v>37.81637448</v>
      </c>
      <c r="H687" s="34">
        <v>2.4505309999999998</v>
      </c>
      <c r="I687" s="34" t="s">
        <v>16</v>
      </c>
      <c r="J687" s="35">
        <v>0.37</v>
      </c>
      <c r="K687" s="34" t="s">
        <v>16</v>
      </c>
      <c r="L687" s="30">
        <f t="shared" si="41"/>
        <v>0.62200404987236424</v>
      </c>
      <c r="M687" s="30">
        <f t="shared" si="43"/>
        <v>9.3914950862802715E-2</v>
      </c>
      <c r="N687" t="s">
        <v>16</v>
      </c>
    </row>
    <row r="688" spans="1:14" x14ac:dyDescent="0.2">
      <c r="A688" s="32">
        <v>40825</v>
      </c>
      <c r="B688">
        <v>3</v>
      </c>
      <c r="C688">
        <v>147</v>
      </c>
      <c r="D688" s="33">
        <v>0</v>
      </c>
      <c r="E688" s="23">
        <f t="shared" si="40"/>
        <v>147</v>
      </c>
      <c r="F688" s="24">
        <f t="shared" si="42"/>
        <v>66.666666666666671</v>
      </c>
      <c r="G688" s="34">
        <v>37.81637448</v>
      </c>
      <c r="H688" s="34">
        <v>2.4505309999999998</v>
      </c>
      <c r="I688" s="34" t="s">
        <v>16</v>
      </c>
      <c r="J688" s="35">
        <v>0.37</v>
      </c>
      <c r="K688" s="34" t="s">
        <v>16</v>
      </c>
      <c r="L688" s="30">
        <f t="shared" si="41"/>
        <v>0.61780131980565911</v>
      </c>
      <c r="M688" s="30">
        <f t="shared" si="43"/>
        <v>9.3280390384000003E-2</v>
      </c>
      <c r="N688" t="s">
        <v>16</v>
      </c>
    </row>
    <row r="689" spans="1:14" x14ac:dyDescent="0.2">
      <c r="A689" s="32">
        <v>40825</v>
      </c>
      <c r="B689">
        <v>4</v>
      </c>
      <c r="C689">
        <v>213</v>
      </c>
      <c r="D689" s="33">
        <v>0</v>
      </c>
      <c r="E689" s="23">
        <f t="shared" si="40"/>
        <v>213</v>
      </c>
      <c r="F689" s="24">
        <f t="shared" si="42"/>
        <v>96.598639455782305</v>
      </c>
      <c r="G689" s="34">
        <v>37.81637448</v>
      </c>
      <c r="H689" s="34">
        <v>2.4505309999999998</v>
      </c>
      <c r="I689" s="34" t="s">
        <v>16</v>
      </c>
      <c r="J689" s="35">
        <v>0.37</v>
      </c>
      <c r="K689" s="34" t="s">
        <v>16</v>
      </c>
      <c r="L689" s="30">
        <f t="shared" si="41"/>
        <v>0.89518150420819986</v>
      </c>
      <c r="M689" s="30">
        <f t="shared" si="43"/>
        <v>0.13516138198497957</v>
      </c>
      <c r="N689" t="s">
        <v>16</v>
      </c>
    </row>
    <row r="690" spans="1:14" x14ac:dyDescent="0.2">
      <c r="A690" s="32">
        <v>40825</v>
      </c>
      <c r="B690">
        <v>5</v>
      </c>
      <c r="C690">
        <v>145</v>
      </c>
      <c r="D690" s="33">
        <v>0</v>
      </c>
      <c r="E690" s="23">
        <f t="shared" si="40"/>
        <v>145</v>
      </c>
      <c r="F690" s="24">
        <f t="shared" si="42"/>
        <v>65.759637188208615</v>
      </c>
      <c r="G690" s="34">
        <v>37.81637448</v>
      </c>
      <c r="H690" s="34">
        <v>2.4505309999999998</v>
      </c>
      <c r="I690" s="34" t="s">
        <v>16</v>
      </c>
      <c r="J690" s="35">
        <v>0.37</v>
      </c>
      <c r="K690" s="34" t="s">
        <v>16</v>
      </c>
      <c r="L690" s="30">
        <f t="shared" si="41"/>
        <v>0.60939585967224874</v>
      </c>
      <c r="M690" s="30">
        <f t="shared" si="43"/>
        <v>9.2011269426394551E-2</v>
      </c>
      <c r="N690" t="s">
        <v>16</v>
      </c>
    </row>
    <row r="691" spans="1:14" x14ac:dyDescent="0.2">
      <c r="A691" s="32">
        <v>40825</v>
      </c>
      <c r="B691">
        <v>6</v>
      </c>
      <c r="C691">
        <v>139</v>
      </c>
      <c r="D691" s="33">
        <v>0</v>
      </c>
      <c r="E691" s="23">
        <f t="shared" si="40"/>
        <v>139</v>
      </c>
      <c r="F691" s="24">
        <f t="shared" si="42"/>
        <v>63.038548752834465</v>
      </c>
      <c r="G691" s="34">
        <v>37.81637448</v>
      </c>
      <c r="H691" s="34">
        <v>2.4505309999999998</v>
      </c>
      <c r="I691" s="34" t="s">
        <v>16</v>
      </c>
      <c r="J691" s="35">
        <v>0.37</v>
      </c>
      <c r="K691" s="34" t="s">
        <v>16</v>
      </c>
      <c r="L691" s="30">
        <f t="shared" si="41"/>
        <v>0.58417947927201774</v>
      </c>
      <c r="M691" s="30">
        <f t="shared" si="43"/>
        <v>8.8203906553578224E-2</v>
      </c>
      <c r="N691" t="s">
        <v>16</v>
      </c>
    </row>
    <row r="692" spans="1:14" x14ac:dyDescent="0.2">
      <c r="A692" s="32">
        <v>40825</v>
      </c>
      <c r="B692">
        <v>7</v>
      </c>
      <c r="C692">
        <v>131</v>
      </c>
      <c r="D692" s="33">
        <v>0</v>
      </c>
      <c r="E692" s="23">
        <f t="shared" si="40"/>
        <v>131</v>
      </c>
      <c r="F692" s="24">
        <f t="shared" si="42"/>
        <v>59.410430839002267</v>
      </c>
      <c r="G692" s="34">
        <v>37.81637448</v>
      </c>
      <c r="H692" s="34">
        <v>2.4505309999999998</v>
      </c>
      <c r="I692" s="34" t="s">
        <v>16</v>
      </c>
      <c r="J692" s="35">
        <v>0.37</v>
      </c>
      <c r="K692" s="34" t="s">
        <v>16</v>
      </c>
      <c r="L692" s="30">
        <f t="shared" si="41"/>
        <v>0.55055763873837649</v>
      </c>
      <c r="M692" s="30">
        <f t="shared" si="43"/>
        <v>8.3127422723156458E-2</v>
      </c>
      <c r="N692" t="s">
        <v>16</v>
      </c>
    </row>
    <row r="693" spans="1:14" x14ac:dyDescent="0.2">
      <c r="A693" s="32">
        <v>40825</v>
      </c>
      <c r="B693">
        <v>8</v>
      </c>
      <c r="C693">
        <v>133</v>
      </c>
      <c r="D693" s="33">
        <v>0</v>
      </c>
      <c r="E693" s="23">
        <f t="shared" ref="E693:E756" si="44">C693-D693</f>
        <v>133</v>
      </c>
      <c r="F693" s="24">
        <f t="shared" si="42"/>
        <v>60.317460317460316</v>
      </c>
      <c r="G693" s="34">
        <v>37.81637448</v>
      </c>
      <c r="H693" s="34">
        <v>2.4505309999999998</v>
      </c>
      <c r="I693" s="34" t="s">
        <v>16</v>
      </c>
      <c r="J693" s="35">
        <v>0.37</v>
      </c>
      <c r="K693" s="34" t="s">
        <v>16</v>
      </c>
      <c r="L693" s="30">
        <f t="shared" si="41"/>
        <v>0.55896309887178686</v>
      </c>
      <c r="M693" s="30">
        <f t="shared" si="43"/>
        <v>8.439654368076191E-2</v>
      </c>
      <c r="N693" t="s">
        <v>16</v>
      </c>
    </row>
    <row r="694" spans="1:14" x14ac:dyDescent="0.2">
      <c r="A694" s="32">
        <v>40825</v>
      </c>
      <c r="B694">
        <v>9</v>
      </c>
      <c r="C694">
        <v>129</v>
      </c>
      <c r="D694" s="33">
        <v>0</v>
      </c>
      <c r="E694" s="23">
        <f t="shared" si="44"/>
        <v>129</v>
      </c>
      <c r="F694" s="24">
        <f t="shared" si="42"/>
        <v>58.503401360544217</v>
      </c>
      <c r="G694" s="34">
        <v>37.81637448</v>
      </c>
      <c r="H694" s="34">
        <v>2.4505309999999998</v>
      </c>
      <c r="I694" s="34" t="s">
        <v>16</v>
      </c>
      <c r="J694" s="35">
        <v>0.37</v>
      </c>
      <c r="K694" s="34" t="s">
        <v>16</v>
      </c>
      <c r="L694" s="30">
        <f t="shared" si="41"/>
        <v>0.54215217860496623</v>
      </c>
      <c r="M694" s="30">
        <f t="shared" si="43"/>
        <v>8.185830176555102E-2</v>
      </c>
      <c r="N694" t="s">
        <v>16</v>
      </c>
    </row>
    <row r="695" spans="1:14" x14ac:dyDescent="0.2">
      <c r="A695" s="32">
        <v>40826</v>
      </c>
      <c r="B695">
        <v>1</v>
      </c>
      <c r="C695">
        <v>142</v>
      </c>
      <c r="D695" s="33">
        <v>0</v>
      </c>
      <c r="E695" s="23">
        <f t="shared" si="44"/>
        <v>142</v>
      </c>
      <c r="F695" s="24">
        <f t="shared" si="42"/>
        <v>64.399092970521536</v>
      </c>
      <c r="G695" s="34">
        <v>41.43844756</v>
      </c>
      <c r="H695" s="34">
        <v>2.1799620000000002</v>
      </c>
      <c r="I695" s="34" t="s">
        <v>16</v>
      </c>
      <c r="J695" s="35">
        <v>0.37</v>
      </c>
      <c r="K695" s="34" t="s">
        <v>16</v>
      </c>
      <c r="L695" s="30">
        <f t="shared" si="41"/>
        <v>0.58174431858551323</v>
      </c>
      <c r="M695" s="30">
        <f t="shared" si="43"/>
        <v>9.8738142167909299E-2</v>
      </c>
      <c r="N695" t="s">
        <v>16</v>
      </c>
    </row>
    <row r="696" spans="1:14" x14ac:dyDescent="0.2">
      <c r="A696" s="32">
        <v>40826</v>
      </c>
      <c r="B696">
        <v>2</v>
      </c>
      <c r="C696">
        <v>142</v>
      </c>
      <c r="D696" s="33">
        <v>0</v>
      </c>
      <c r="E696" s="23">
        <f t="shared" si="44"/>
        <v>142</v>
      </c>
      <c r="F696" s="24">
        <f t="shared" si="42"/>
        <v>64.399092970521536</v>
      </c>
      <c r="G696" s="34">
        <v>41.43844756</v>
      </c>
      <c r="H696" s="34">
        <v>2.1799620000000002</v>
      </c>
      <c r="I696" s="34" t="s">
        <v>16</v>
      </c>
      <c r="J696" s="35">
        <v>0.37</v>
      </c>
      <c r="K696" s="34" t="s">
        <v>16</v>
      </c>
      <c r="L696" s="30">
        <f t="shared" si="41"/>
        <v>0.58174431858551323</v>
      </c>
      <c r="M696" s="30">
        <f t="shared" si="43"/>
        <v>9.8738142167909299E-2</v>
      </c>
      <c r="N696" t="s">
        <v>16</v>
      </c>
    </row>
    <row r="697" spans="1:14" x14ac:dyDescent="0.2">
      <c r="A697" s="32">
        <v>40826</v>
      </c>
      <c r="B697">
        <v>3</v>
      </c>
      <c r="C697">
        <v>142</v>
      </c>
      <c r="D697" s="33">
        <v>0</v>
      </c>
      <c r="E697" s="23">
        <f t="shared" si="44"/>
        <v>142</v>
      </c>
      <c r="F697" s="24">
        <f t="shared" si="42"/>
        <v>64.399092970521536</v>
      </c>
      <c r="G697" s="34">
        <v>41.43844756</v>
      </c>
      <c r="H697" s="34">
        <v>2.1799620000000002</v>
      </c>
      <c r="I697" s="34" t="s">
        <v>16</v>
      </c>
      <c r="J697" s="35">
        <v>0.37</v>
      </c>
      <c r="K697" s="34" t="s">
        <v>16</v>
      </c>
      <c r="L697" s="30">
        <f t="shared" si="41"/>
        <v>0.58174431858551323</v>
      </c>
      <c r="M697" s="30">
        <f t="shared" si="43"/>
        <v>9.8738142167909299E-2</v>
      </c>
      <c r="N697" t="s">
        <v>16</v>
      </c>
    </row>
    <row r="698" spans="1:14" x14ac:dyDescent="0.2">
      <c r="A698" s="32">
        <v>40826</v>
      </c>
      <c r="B698">
        <v>4</v>
      </c>
      <c r="C698">
        <v>142</v>
      </c>
      <c r="D698" s="33">
        <v>0</v>
      </c>
      <c r="E698" s="23">
        <f t="shared" si="44"/>
        <v>142</v>
      </c>
      <c r="F698" s="24">
        <f t="shared" si="42"/>
        <v>64.399092970521536</v>
      </c>
      <c r="G698" s="34">
        <v>41.43844756</v>
      </c>
      <c r="H698" s="34">
        <v>2.1799620000000002</v>
      </c>
      <c r="I698" s="34" t="s">
        <v>16</v>
      </c>
      <c r="J698" s="35">
        <v>0.37</v>
      </c>
      <c r="K698" s="34" t="s">
        <v>16</v>
      </c>
      <c r="L698" s="30">
        <f t="shared" si="41"/>
        <v>0.58174431858551323</v>
      </c>
      <c r="M698" s="30">
        <f t="shared" si="43"/>
        <v>9.8738142167909299E-2</v>
      </c>
      <c r="N698" t="s">
        <v>16</v>
      </c>
    </row>
    <row r="699" spans="1:14" x14ac:dyDescent="0.2">
      <c r="A699" s="32">
        <v>40826</v>
      </c>
      <c r="B699">
        <v>5</v>
      </c>
      <c r="C699">
        <v>142</v>
      </c>
      <c r="D699" s="33">
        <v>0</v>
      </c>
      <c r="E699" s="23">
        <f t="shared" si="44"/>
        <v>142</v>
      </c>
      <c r="F699" s="24">
        <f t="shared" si="42"/>
        <v>64.399092970521536</v>
      </c>
      <c r="G699" s="34">
        <v>41.43844756</v>
      </c>
      <c r="H699" s="34">
        <v>2.1799620000000002</v>
      </c>
      <c r="I699" s="34" t="s">
        <v>16</v>
      </c>
      <c r="J699" s="35">
        <v>0.37</v>
      </c>
      <c r="K699" s="34" t="s">
        <v>16</v>
      </c>
      <c r="L699" s="30">
        <f t="shared" si="41"/>
        <v>0.58174431858551323</v>
      </c>
      <c r="M699" s="30">
        <f t="shared" si="43"/>
        <v>9.8738142167909299E-2</v>
      </c>
      <c r="N699" t="s">
        <v>16</v>
      </c>
    </row>
    <row r="700" spans="1:14" x14ac:dyDescent="0.2">
      <c r="A700" s="32">
        <v>40826</v>
      </c>
      <c r="B700">
        <v>6</v>
      </c>
      <c r="C700">
        <v>143</v>
      </c>
      <c r="D700" s="33">
        <v>0</v>
      </c>
      <c r="E700" s="23">
        <f t="shared" si="44"/>
        <v>143</v>
      </c>
      <c r="F700" s="24">
        <f t="shared" si="42"/>
        <v>64.852607709750558</v>
      </c>
      <c r="G700" s="34">
        <v>41.43844756</v>
      </c>
      <c r="H700" s="34">
        <v>2.1799620000000002</v>
      </c>
      <c r="I700" s="34" t="s">
        <v>16</v>
      </c>
      <c r="J700" s="35">
        <v>0.37</v>
      </c>
      <c r="K700" s="34" t="s">
        <v>16</v>
      </c>
      <c r="L700" s="30">
        <f t="shared" si="41"/>
        <v>0.58584110956146751</v>
      </c>
      <c r="M700" s="30">
        <f t="shared" si="43"/>
        <v>9.9433481197260767E-2</v>
      </c>
      <c r="N700" t="s">
        <v>16</v>
      </c>
    </row>
    <row r="701" spans="1:14" x14ac:dyDescent="0.2">
      <c r="A701" s="32">
        <v>40826</v>
      </c>
      <c r="B701">
        <v>7</v>
      </c>
      <c r="C701">
        <v>146</v>
      </c>
      <c r="D701" s="33">
        <v>0</v>
      </c>
      <c r="E701" s="23">
        <f t="shared" si="44"/>
        <v>146</v>
      </c>
      <c r="F701" s="24">
        <f t="shared" si="42"/>
        <v>66.213151927437636</v>
      </c>
      <c r="G701" s="34">
        <v>41.43844756</v>
      </c>
      <c r="H701" s="34">
        <v>2.1799620000000002</v>
      </c>
      <c r="I701" s="34" t="s">
        <v>16</v>
      </c>
      <c r="J701" s="35">
        <v>0.37</v>
      </c>
      <c r="K701" s="34" t="s">
        <v>16</v>
      </c>
      <c r="L701" s="30">
        <f t="shared" si="41"/>
        <v>0.59813148248933057</v>
      </c>
      <c r="M701" s="30">
        <f t="shared" si="43"/>
        <v>0.1015194982853152</v>
      </c>
      <c r="N701" t="s">
        <v>16</v>
      </c>
    </row>
    <row r="702" spans="1:14" x14ac:dyDescent="0.2">
      <c r="A702" s="32">
        <v>40826</v>
      </c>
      <c r="B702">
        <v>8</v>
      </c>
      <c r="C702">
        <v>144</v>
      </c>
      <c r="D702" s="33">
        <v>0</v>
      </c>
      <c r="E702" s="23">
        <f t="shared" si="44"/>
        <v>144</v>
      </c>
      <c r="F702" s="24">
        <f t="shared" si="42"/>
        <v>65.306122448979593</v>
      </c>
      <c r="G702" s="34">
        <v>41.43844756</v>
      </c>
      <c r="H702" s="34">
        <v>2.1799620000000002</v>
      </c>
      <c r="I702" s="34" t="s">
        <v>16</v>
      </c>
      <c r="J702" s="35">
        <v>0.37</v>
      </c>
      <c r="K702" s="34" t="s">
        <v>16</v>
      </c>
      <c r="L702" s="30">
        <f t="shared" si="41"/>
        <v>0.58993790053742201</v>
      </c>
      <c r="M702" s="30">
        <f t="shared" si="43"/>
        <v>0.10012882022661226</v>
      </c>
      <c r="N702" t="s">
        <v>16</v>
      </c>
    </row>
    <row r="703" spans="1:14" x14ac:dyDescent="0.2">
      <c r="A703" s="32">
        <v>40826</v>
      </c>
      <c r="B703">
        <v>9</v>
      </c>
      <c r="C703">
        <v>140</v>
      </c>
      <c r="D703" s="33">
        <v>0</v>
      </c>
      <c r="E703" s="23">
        <f t="shared" si="44"/>
        <v>140</v>
      </c>
      <c r="F703" s="24">
        <f t="shared" si="42"/>
        <v>63.492063492063487</v>
      </c>
      <c r="G703" s="34">
        <v>41.43844756</v>
      </c>
      <c r="H703" s="34">
        <v>2.1799620000000002</v>
      </c>
      <c r="I703" s="34" t="s">
        <v>16</v>
      </c>
      <c r="J703" s="35">
        <v>0.37</v>
      </c>
      <c r="K703" s="34" t="s">
        <v>16</v>
      </c>
      <c r="L703" s="30">
        <f t="shared" si="41"/>
        <v>0.57355073663360467</v>
      </c>
      <c r="M703" s="30">
        <f t="shared" si="43"/>
        <v>9.7347464109206361E-2</v>
      </c>
      <c r="N703" t="s">
        <v>16</v>
      </c>
    </row>
    <row r="704" spans="1:14" x14ac:dyDescent="0.2">
      <c r="A704" s="32">
        <v>40827</v>
      </c>
      <c r="B704">
        <v>1</v>
      </c>
      <c r="C704">
        <v>164</v>
      </c>
      <c r="D704" s="33">
        <v>3.85</v>
      </c>
      <c r="E704" s="23">
        <f t="shared" si="44"/>
        <v>160.15</v>
      </c>
      <c r="F704" s="24">
        <f t="shared" si="42"/>
        <v>72.630385487528343</v>
      </c>
      <c r="G704" s="34">
        <v>40.959857700000001</v>
      </c>
      <c r="H704" s="34">
        <v>2.2848069999999998</v>
      </c>
      <c r="I704" s="34" t="s">
        <v>16</v>
      </c>
      <c r="J704" s="35">
        <v>0.37</v>
      </c>
      <c r="K704" s="34" t="s">
        <v>16</v>
      </c>
      <c r="L704" s="30">
        <f t="shared" si="41"/>
        <v>0.67971414694571508</v>
      </c>
      <c r="M704" s="30">
        <f t="shared" si="43"/>
        <v>0.11007241940781634</v>
      </c>
      <c r="N704" s="36" t="s">
        <v>42</v>
      </c>
    </row>
    <row r="705" spans="1:14" x14ac:dyDescent="0.2">
      <c r="A705" s="32">
        <v>40827</v>
      </c>
      <c r="B705">
        <v>2</v>
      </c>
      <c r="C705">
        <v>170</v>
      </c>
      <c r="D705" s="33">
        <v>28.8</v>
      </c>
      <c r="E705" s="23">
        <f t="shared" si="44"/>
        <v>141.19999999999999</v>
      </c>
      <c r="F705" s="24">
        <f t="shared" si="42"/>
        <v>64.036281179138314</v>
      </c>
      <c r="G705" s="34">
        <v>40.959857700000001</v>
      </c>
      <c r="H705" s="34">
        <v>2.2848069999999998</v>
      </c>
      <c r="I705" s="34" t="s">
        <v>16</v>
      </c>
      <c r="J705" s="35">
        <v>0.37</v>
      </c>
      <c r="K705" s="34" t="s">
        <v>16</v>
      </c>
      <c r="L705" s="30">
        <f t="shared" si="41"/>
        <v>0.59928590414445804</v>
      </c>
      <c r="M705" s="30">
        <f t="shared" si="43"/>
        <v>9.7047927695183667E-2</v>
      </c>
      <c r="N705" s="36" t="s">
        <v>42</v>
      </c>
    </row>
    <row r="706" spans="1:14" x14ac:dyDescent="0.2">
      <c r="A706" s="32">
        <v>40827</v>
      </c>
      <c r="B706">
        <v>3</v>
      </c>
      <c r="C706">
        <v>159</v>
      </c>
      <c r="D706" s="33">
        <v>34.9</v>
      </c>
      <c r="E706" s="23">
        <f t="shared" si="44"/>
        <v>124.1</v>
      </c>
      <c r="F706" s="24">
        <f t="shared" si="42"/>
        <v>56.281179138321988</v>
      </c>
      <c r="G706" s="34">
        <v>40.959857700000001</v>
      </c>
      <c r="H706" s="34">
        <v>2.2848069999999998</v>
      </c>
      <c r="I706" s="34" t="s">
        <v>16</v>
      </c>
      <c r="J706" s="35">
        <v>0.37</v>
      </c>
      <c r="K706" s="34" t="s">
        <v>16</v>
      </c>
      <c r="L706" s="30">
        <f t="shared" ref="L706:L769" si="45">F706*(G706/100)*(H706/100)</f>
        <v>0.52670949507313913</v>
      </c>
      <c r="M706" s="30">
        <f t="shared" si="43"/>
        <v>8.5294956281673467E-2</v>
      </c>
      <c r="N706" s="36" t="s">
        <v>42</v>
      </c>
    </row>
    <row r="707" spans="1:14" x14ac:dyDescent="0.2">
      <c r="A707" s="32">
        <v>40827</v>
      </c>
      <c r="B707">
        <v>4</v>
      </c>
      <c r="C707">
        <v>161</v>
      </c>
      <c r="D707" s="33">
        <v>40.1</v>
      </c>
      <c r="E707" s="23">
        <f t="shared" si="44"/>
        <v>120.9</v>
      </c>
      <c r="F707" s="24">
        <f t="shared" ref="F707:F770" si="46">E707/2.205</f>
        <v>54.829931972789119</v>
      </c>
      <c r="G707" s="34">
        <v>40.959857700000001</v>
      </c>
      <c r="H707" s="34">
        <v>2.2848069999999998</v>
      </c>
      <c r="I707" s="34" t="s">
        <v>16</v>
      </c>
      <c r="J707" s="35">
        <v>0.37</v>
      </c>
      <c r="K707" s="34" t="s">
        <v>16</v>
      </c>
      <c r="L707" s="30">
        <f t="shared" si="45"/>
        <v>0.51312794483757085</v>
      </c>
      <c r="M707" s="30">
        <f t="shared" ref="M707:M770" si="47">F707*(G707/100)*(J707/100)</f>
        <v>8.309556981832654E-2</v>
      </c>
      <c r="N707" s="36" t="s">
        <v>42</v>
      </c>
    </row>
    <row r="708" spans="1:14" x14ac:dyDescent="0.2">
      <c r="A708" s="32">
        <v>40827</v>
      </c>
      <c r="B708">
        <v>5</v>
      </c>
      <c r="C708">
        <v>162</v>
      </c>
      <c r="D708" s="33">
        <v>27</v>
      </c>
      <c r="E708" s="23">
        <f t="shared" si="44"/>
        <v>135</v>
      </c>
      <c r="F708" s="24">
        <f t="shared" si="46"/>
        <v>61.224489795918366</v>
      </c>
      <c r="G708" s="34">
        <v>40.959857700000001</v>
      </c>
      <c r="H708" s="34">
        <v>2.2848069999999998</v>
      </c>
      <c r="I708" s="34" t="s">
        <v>16</v>
      </c>
      <c r="J708" s="35">
        <v>0.37</v>
      </c>
      <c r="K708" s="34" t="s">
        <v>16</v>
      </c>
      <c r="L708" s="30">
        <f t="shared" si="45"/>
        <v>0.57297165056304422</v>
      </c>
      <c r="M708" s="30">
        <f t="shared" si="47"/>
        <v>9.2786616422448981E-2</v>
      </c>
      <c r="N708" s="36" t="s">
        <v>42</v>
      </c>
    </row>
    <row r="709" spans="1:14" x14ac:dyDescent="0.2">
      <c r="A709" s="32">
        <v>40827</v>
      </c>
      <c r="B709">
        <v>6</v>
      </c>
      <c r="C709">
        <v>158</v>
      </c>
      <c r="D709" s="33">
        <v>27.8</v>
      </c>
      <c r="E709" s="23">
        <f t="shared" si="44"/>
        <v>130.19999999999999</v>
      </c>
      <c r="F709" s="24">
        <f t="shared" si="46"/>
        <v>59.047619047619044</v>
      </c>
      <c r="G709" s="34">
        <v>40.959857700000001</v>
      </c>
      <c r="H709" s="34">
        <v>2.2848069999999998</v>
      </c>
      <c r="I709" s="34" t="s">
        <v>16</v>
      </c>
      <c r="J709" s="35">
        <v>0.37</v>
      </c>
      <c r="K709" s="34" t="s">
        <v>16</v>
      </c>
      <c r="L709" s="30">
        <f t="shared" si="45"/>
        <v>0.55259932520969157</v>
      </c>
      <c r="M709" s="30">
        <f t="shared" si="47"/>
        <v>8.9487536727428582E-2</v>
      </c>
      <c r="N709" s="36" t="s">
        <v>42</v>
      </c>
    </row>
    <row r="710" spans="1:14" x14ac:dyDescent="0.2">
      <c r="A710" s="32">
        <v>40827</v>
      </c>
      <c r="B710">
        <v>7</v>
      </c>
      <c r="C710">
        <v>158</v>
      </c>
      <c r="D710" s="33">
        <v>53.4</v>
      </c>
      <c r="E710" s="23">
        <f t="shared" si="44"/>
        <v>104.6</v>
      </c>
      <c r="F710" s="24">
        <f t="shared" si="46"/>
        <v>47.437641723356002</v>
      </c>
      <c r="G710" s="34">
        <v>40.959857700000001</v>
      </c>
      <c r="H710" s="34">
        <v>2.2848069999999998</v>
      </c>
      <c r="I710" s="34" t="s">
        <v>16</v>
      </c>
      <c r="J710" s="35">
        <v>0.37</v>
      </c>
      <c r="K710" s="34" t="s">
        <v>16</v>
      </c>
      <c r="L710" s="30">
        <f t="shared" si="45"/>
        <v>0.44394692332514385</v>
      </c>
      <c r="M710" s="30">
        <f t="shared" si="47"/>
        <v>7.1892445020653048E-2</v>
      </c>
      <c r="N710" s="36" t="s">
        <v>42</v>
      </c>
    </row>
    <row r="711" spans="1:14" x14ac:dyDescent="0.2">
      <c r="A711" s="32">
        <v>40827</v>
      </c>
      <c r="B711">
        <v>8</v>
      </c>
      <c r="C711">
        <v>158</v>
      </c>
      <c r="D711" s="33">
        <v>21.35</v>
      </c>
      <c r="E711" s="23">
        <f t="shared" si="44"/>
        <v>136.65</v>
      </c>
      <c r="F711" s="24">
        <f t="shared" si="46"/>
        <v>61.972789115646258</v>
      </c>
      <c r="G711" s="34">
        <v>40.959857700000001</v>
      </c>
      <c r="H711" s="34">
        <v>2.2848069999999998</v>
      </c>
      <c r="I711" s="34" t="s">
        <v>16</v>
      </c>
      <c r="J711" s="35">
        <v>0.37</v>
      </c>
      <c r="K711" s="34" t="s">
        <v>16</v>
      </c>
      <c r="L711" s="30">
        <f t="shared" si="45"/>
        <v>0.57997463740325927</v>
      </c>
      <c r="M711" s="30">
        <f t="shared" si="47"/>
        <v>9.3920675067612258E-2</v>
      </c>
      <c r="N711" s="36" t="s">
        <v>42</v>
      </c>
    </row>
    <row r="712" spans="1:14" x14ac:dyDescent="0.2">
      <c r="A712" s="32">
        <v>40827</v>
      </c>
      <c r="B712">
        <v>9</v>
      </c>
      <c r="C712">
        <v>158</v>
      </c>
      <c r="D712" s="33">
        <v>8.6</v>
      </c>
      <c r="E712" s="23">
        <f t="shared" si="44"/>
        <v>149.4</v>
      </c>
      <c r="F712" s="24">
        <f t="shared" si="46"/>
        <v>67.755102040816325</v>
      </c>
      <c r="G712" s="34">
        <v>40.959857700000001</v>
      </c>
      <c r="H712" s="34">
        <v>2.2848069999999998</v>
      </c>
      <c r="I712" s="34" t="s">
        <v>16</v>
      </c>
      <c r="J712" s="35">
        <v>0.37</v>
      </c>
      <c r="K712" s="34" t="s">
        <v>16</v>
      </c>
      <c r="L712" s="30">
        <f t="shared" si="45"/>
        <v>0.63408862662310228</v>
      </c>
      <c r="M712" s="30">
        <f t="shared" si="47"/>
        <v>0.10268385550751022</v>
      </c>
      <c r="N712" s="36" t="s">
        <v>42</v>
      </c>
    </row>
    <row r="713" spans="1:14" x14ac:dyDescent="0.2">
      <c r="A713" s="32">
        <v>40828</v>
      </c>
      <c r="B713">
        <v>1</v>
      </c>
      <c r="C713">
        <v>159</v>
      </c>
      <c r="D713" s="33">
        <v>0</v>
      </c>
      <c r="E713" s="23">
        <f t="shared" si="44"/>
        <v>159</v>
      </c>
      <c r="F713" s="24">
        <f t="shared" si="46"/>
        <v>72.10884353741497</v>
      </c>
      <c r="G713" s="34">
        <v>39.160029549999997</v>
      </c>
      <c r="H713" s="34">
        <v>2.1116640000000002</v>
      </c>
      <c r="I713" s="34" t="s">
        <v>16</v>
      </c>
      <c r="J713" s="35">
        <v>0.37</v>
      </c>
      <c r="K713" s="34" t="s">
        <v>16</v>
      </c>
      <c r="L713" s="30">
        <f t="shared" si="45"/>
        <v>0.5962883953608944</v>
      </c>
      <c r="M713" s="30">
        <f t="shared" si="47"/>
        <v>0.10448002441843537</v>
      </c>
      <c r="N713" t="s">
        <v>16</v>
      </c>
    </row>
    <row r="714" spans="1:14" x14ac:dyDescent="0.2">
      <c r="A714" s="32">
        <v>40828</v>
      </c>
      <c r="B714">
        <v>2</v>
      </c>
      <c r="C714">
        <v>158</v>
      </c>
      <c r="D714" s="33">
        <v>0</v>
      </c>
      <c r="E714" s="23">
        <f t="shared" si="44"/>
        <v>158</v>
      </c>
      <c r="F714" s="24">
        <f t="shared" si="46"/>
        <v>71.655328798185934</v>
      </c>
      <c r="G714" s="34">
        <v>39.160029549999997</v>
      </c>
      <c r="H714" s="34">
        <v>2.1116640000000002</v>
      </c>
      <c r="I714" s="34" t="s">
        <v>16</v>
      </c>
      <c r="J714" s="35">
        <v>0.37</v>
      </c>
      <c r="K714" s="34" t="s">
        <v>16</v>
      </c>
      <c r="L714" s="30">
        <f t="shared" si="45"/>
        <v>0.59253815388063713</v>
      </c>
      <c r="M714" s="30">
        <f t="shared" si="47"/>
        <v>0.1038229173466213</v>
      </c>
      <c r="N714" t="s">
        <v>16</v>
      </c>
    </row>
    <row r="715" spans="1:14" x14ac:dyDescent="0.2">
      <c r="A715" s="32">
        <v>40828</v>
      </c>
      <c r="B715">
        <v>3</v>
      </c>
      <c r="C715">
        <v>163</v>
      </c>
      <c r="D715" s="33">
        <v>0</v>
      </c>
      <c r="E715" s="23">
        <f t="shared" si="44"/>
        <v>163</v>
      </c>
      <c r="F715" s="24">
        <f t="shared" si="46"/>
        <v>73.922902494331069</v>
      </c>
      <c r="G715" s="34">
        <v>39.160029549999997</v>
      </c>
      <c r="H715" s="34">
        <v>2.1116640000000002</v>
      </c>
      <c r="I715" s="34" t="s">
        <v>16</v>
      </c>
      <c r="J715" s="35">
        <v>0.37</v>
      </c>
      <c r="K715" s="34" t="s">
        <v>16</v>
      </c>
      <c r="L715" s="30">
        <f t="shared" si="45"/>
        <v>0.61128936128192324</v>
      </c>
      <c r="M715" s="30">
        <f t="shared" si="47"/>
        <v>0.10710845270569161</v>
      </c>
      <c r="N715" t="s">
        <v>16</v>
      </c>
    </row>
    <row r="716" spans="1:14" x14ac:dyDescent="0.2">
      <c r="A716" s="32">
        <v>40828</v>
      </c>
      <c r="B716">
        <v>4</v>
      </c>
      <c r="C716">
        <v>158</v>
      </c>
      <c r="D716" s="33">
        <v>0</v>
      </c>
      <c r="E716" s="23">
        <f t="shared" si="44"/>
        <v>158</v>
      </c>
      <c r="F716" s="24">
        <f t="shared" si="46"/>
        <v>71.655328798185934</v>
      </c>
      <c r="G716" s="34">
        <v>39.160029549999997</v>
      </c>
      <c r="H716" s="34">
        <v>2.1116640000000002</v>
      </c>
      <c r="I716" s="34" t="s">
        <v>16</v>
      </c>
      <c r="J716" s="35">
        <v>0.37</v>
      </c>
      <c r="K716" s="34" t="s">
        <v>16</v>
      </c>
      <c r="L716" s="30">
        <f t="shared" si="45"/>
        <v>0.59253815388063713</v>
      </c>
      <c r="M716" s="30">
        <f t="shared" si="47"/>
        <v>0.1038229173466213</v>
      </c>
      <c r="N716" t="s">
        <v>16</v>
      </c>
    </row>
    <row r="717" spans="1:14" x14ac:dyDescent="0.2">
      <c r="A717" s="32">
        <v>40828</v>
      </c>
      <c r="B717">
        <v>5</v>
      </c>
      <c r="C717">
        <v>159</v>
      </c>
      <c r="D717" s="33">
        <v>0</v>
      </c>
      <c r="E717" s="23">
        <f t="shared" si="44"/>
        <v>159</v>
      </c>
      <c r="F717" s="24">
        <f t="shared" si="46"/>
        <v>72.10884353741497</v>
      </c>
      <c r="G717" s="34">
        <v>39.160029549999997</v>
      </c>
      <c r="H717" s="34">
        <v>2.1116640000000002</v>
      </c>
      <c r="I717" s="34" t="s">
        <v>16</v>
      </c>
      <c r="J717" s="35">
        <v>0.37</v>
      </c>
      <c r="K717" s="34" t="s">
        <v>16</v>
      </c>
      <c r="L717" s="30">
        <f t="shared" si="45"/>
        <v>0.5962883953608944</v>
      </c>
      <c r="M717" s="30">
        <f t="shared" si="47"/>
        <v>0.10448002441843537</v>
      </c>
      <c r="N717" t="s">
        <v>16</v>
      </c>
    </row>
    <row r="718" spans="1:14" x14ac:dyDescent="0.2">
      <c r="A718" s="32">
        <v>40828</v>
      </c>
      <c r="B718">
        <v>6</v>
      </c>
      <c r="C718">
        <v>159</v>
      </c>
      <c r="D718" s="33">
        <v>0</v>
      </c>
      <c r="E718" s="23">
        <f t="shared" si="44"/>
        <v>159</v>
      </c>
      <c r="F718" s="24">
        <f t="shared" si="46"/>
        <v>72.10884353741497</v>
      </c>
      <c r="G718" s="34">
        <v>39.160029549999997</v>
      </c>
      <c r="H718" s="34">
        <v>2.1116640000000002</v>
      </c>
      <c r="I718" s="34" t="s">
        <v>16</v>
      </c>
      <c r="J718" s="35">
        <v>0.37</v>
      </c>
      <c r="K718" s="34" t="s">
        <v>16</v>
      </c>
      <c r="L718" s="30">
        <f t="shared" si="45"/>
        <v>0.5962883953608944</v>
      </c>
      <c r="M718" s="30">
        <f t="shared" si="47"/>
        <v>0.10448002441843537</v>
      </c>
      <c r="N718" t="s">
        <v>16</v>
      </c>
    </row>
    <row r="719" spans="1:14" x14ac:dyDescent="0.2">
      <c r="A719" s="32">
        <v>40828</v>
      </c>
      <c r="B719">
        <v>7</v>
      </c>
      <c r="C719">
        <v>158</v>
      </c>
      <c r="D719" s="33">
        <v>0</v>
      </c>
      <c r="E719" s="23">
        <f t="shared" si="44"/>
        <v>158</v>
      </c>
      <c r="F719" s="24">
        <f t="shared" si="46"/>
        <v>71.655328798185934</v>
      </c>
      <c r="G719" s="34">
        <v>39.160029549999997</v>
      </c>
      <c r="H719" s="34">
        <v>2.1116640000000002</v>
      </c>
      <c r="I719" s="34" t="s">
        <v>16</v>
      </c>
      <c r="J719" s="35">
        <v>0.37</v>
      </c>
      <c r="K719" s="34" t="s">
        <v>16</v>
      </c>
      <c r="L719" s="30">
        <f t="shared" si="45"/>
        <v>0.59253815388063713</v>
      </c>
      <c r="M719" s="30">
        <f t="shared" si="47"/>
        <v>0.1038229173466213</v>
      </c>
      <c r="N719" t="s">
        <v>16</v>
      </c>
    </row>
    <row r="720" spans="1:14" x14ac:dyDescent="0.2">
      <c r="A720" s="32">
        <v>40828</v>
      </c>
      <c r="B720">
        <v>8</v>
      </c>
      <c r="C720">
        <v>158</v>
      </c>
      <c r="D720" s="33">
        <v>0</v>
      </c>
      <c r="E720" s="23">
        <f t="shared" si="44"/>
        <v>158</v>
      </c>
      <c r="F720" s="24">
        <f t="shared" si="46"/>
        <v>71.655328798185934</v>
      </c>
      <c r="G720" s="34">
        <v>39.160029549999997</v>
      </c>
      <c r="H720" s="34">
        <v>2.1116640000000002</v>
      </c>
      <c r="I720" s="34" t="s">
        <v>16</v>
      </c>
      <c r="J720" s="35">
        <v>0.37</v>
      </c>
      <c r="K720" s="34" t="s">
        <v>16</v>
      </c>
      <c r="L720" s="30">
        <f t="shared" si="45"/>
        <v>0.59253815388063713</v>
      </c>
      <c r="M720" s="30">
        <f t="shared" si="47"/>
        <v>0.1038229173466213</v>
      </c>
      <c r="N720" t="s">
        <v>16</v>
      </c>
    </row>
    <row r="721" spans="1:14" x14ac:dyDescent="0.2">
      <c r="A721" s="32">
        <v>40828</v>
      </c>
      <c r="B721">
        <v>9</v>
      </c>
      <c r="C721">
        <v>158</v>
      </c>
      <c r="D721" s="33">
        <v>0</v>
      </c>
      <c r="E721" s="23">
        <f t="shared" si="44"/>
        <v>158</v>
      </c>
      <c r="F721" s="24">
        <f t="shared" si="46"/>
        <v>71.655328798185934</v>
      </c>
      <c r="G721" s="34">
        <v>39.160029549999997</v>
      </c>
      <c r="H721" s="34">
        <v>2.1116640000000002</v>
      </c>
      <c r="I721" s="34" t="s">
        <v>16</v>
      </c>
      <c r="J721" s="35">
        <v>0.37</v>
      </c>
      <c r="K721" s="34" t="s">
        <v>16</v>
      </c>
      <c r="L721" s="30">
        <f t="shared" si="45"/>
        <v>0.59253815388063713</v>
      </c>
      <c r="M721" s="30">
        <f t="shared" si="47"/>
        <v>0.1038229173466213</v>
      </c>
      <c r="N721" t="s">
        <v>16</v>
      </c>
    </row>
    <row r="722" spans="1:14" x14ac:dyDescent="0.2">
      <c r="A722" s="32">
        <v>40829</v>
      </c>
      <c r="B722">
        <v>1</v>
      </c>
      <c r="C722">
        <v>173</v>
      </c>
      <c r="D722" s="33">
        <v>0</v>
      </c>
      <c r="E722" s="23">
        <f t="shared" si="44"/>
        <v>173</v>
      </c>
      <c r="F722" s="24">
        <f t="shared" si="46"/>
        <v>78.458049886621311</v>
      </c>
      <c r="G722" s="34">
        <v>39.060649859999998</v>
      </c>
      <c r="H722" s="34">
        <v>2.0433135</v>
      </c>
      <c r="I722" s="34" t="s">
        <v>16</v>
      </c>
      <c r="J722" s="35">
        <v>0.37</v>
      </c>
      <c r="K722" s="34" t="s">
        <v>16</v>
      </c>
      <c r="L722" s="30">
        <f t="shared" si="45"/>
        <v>0.62619843536254061</v>
      </c>
      <c r="M722" s="30">
        <f t="shared" si="47"/>
        <v>0.11339102936682992</v>
      </c>
      <c r="N722" t="s">
        <v>16</v>
      </c>
    </row>
    <row r="723" spans="1:14" x14ac:dyDescent="0.2">
      <c r="A723" s="32">
        <v>40829</v>
      </c>
      <c r="B723">
        <v>2</v>
      </c>
      <c r="C723">
        <v>182</v>
      </c>
      <c r="D723" s="33">
        <v>0</v>
      </c>
      <c r="E723" s="23">
        <f t="shared" si="44"/>
        <v>182</v>
      </c>
      <c r="F723" s="24">
        <f t="shared" si="46"/>
        <v>82.539682539682531</v>
      </c>
      <c r="G723" s="34">
        <v>39.060649859999998</v>
      </c>
      <c r="H723" s="34">
        <v>2.0433135</v>
      </c>
      <c r="I723" s="34" t="s">
        <v>16</v>
      </c>
      <c r="J723" s="35">
        <v>0.37</v>
      </c>
      <c r="K723" s="34" t="s">
        <v>16</v>
      </c>
      <c r="L723" s="30">
        <f t="shared" si="45"/>
        <v>0.65877523257793291</v>
      </c>
      <c r="M723" s="30">
        <f t="shared" si="47"/>
        <v>0.11928998465180951</v>
      </c>
      <c r="N723" t="s">
        <v>16</v>
      </c>
    </row>
    <row r="724" spans="1:14" x14ac:dyDescent="0.2">
      <c r="A724" s="32">
        <v>40829</v>
      </c>
      <c r="B724">
        <v>3</v>
      </c>
      <c r="C724">
        <v>158</v>
      </c>
      <c r="D724" s="33">
        <v>0</v>
      </c>
      <c r="E724" s="23">
        <f t="shared" si="44"/>
        <v>158</v>
      </c>
      <c r="F724" s="24">
        <f t="shared" si="46"/>
        <v>71.655328798185934</v>
      </c>
      <c r="G724" s="34">
        <v>39.060649859999998</v>
      </c>
      <c r="H724" s="34">
        <v>2.0433135</v>
      </c>
      <c r="I724" s="34" t="s">
        <v>16</v>
      </c>
      <c r="J724" s="35">
        <v>0.37</v>
      </c>
      <c r="K724" s="34" t="s">
        <v>16</v>
      </c>
      <c r="L724" s="30">
        <f t="shared" si="45"/>
        <v>0.5719037733368868</v>
      </c>
      <c r="M724" s="30">
        <f t="shared" si="47"/>
        <v>0.10355943722519727</v>
      </c>
      <c r="N724" t="s">
        <v>16</v>
      </c>
    </row>
    <row r="725" spans="1:14" x14ac:dyDescent="0.2">
      <c r="A725" s="32">
        <v>40829</v>
      </c>
      <c r="B725">
        <v>4</v>
      </c>
      <c r="C725">
        <v>161</v>
      </c>
      <c r="D725" s="33">
        <v>0</v>
      </c>
      <c r="E725" s="23">
        <f t="shared" si="44"/>
        <v>161</v>
      </c>
      <c r="F725" s="24">
        <f t="shared" si="46"/>
        <v>73.015873015873012</v>
      </c>
      <c r="G725" s="34">
        <v>39.060649859999998</v>
      </c>
      <c r="H725" s="34">
        <v>2.0433135</v>
      </c>
      <c r="I725" s="34" t="s">
        <v>16</v>
      </c>
      <c r="J725" s="35">
        <v>0.37</v>
      </c>
      <c r="K725" s="34" t="s">
        <v>16</v>
      </c>
      <c r="L725" s="30">
        <f t="shared" si="45"/>
        <v>0.58276270574201761</v>
      </c>
      <c r="M725" s="30">
        <f t="shared" si="47"/>
        <v>0.1055257556535238</v>
      </c>
      <c r="N725" t="s">
        <v>16</v>
      </c>
    </row>
    <row r="726" spans="1:14" x14ac:dyDescent="0.2">
      <c r="A726" s="32">
        <v>40829</v>
      </c>
      <c r="B726">
        <v>5</v>
      </c>
      <c r="C726">
        <v>178</v>
      </c>
      <c r="D726" s="33">
        <v>0</v>
      </c>
      <c r="E726" s="23">
        <f t="shared" si="44"/>
        <v>178</v>
      </c>
      <c r="F726" s="24">
        <f t="shared" si="46"/>
        <v>80.725623582766431</v>
      </c>
      <c r="G726" s="34">
        <v>39.060649859999998</v>
      </c>
      <c r="H726" s="34">
        <v>2.0433135</v>
      </c>
      <c r="I726" s="34" t="s">
        <v>16</v>
      </c>
      <c r="J726" s="35">
        <v>0.37</v>
      </c>
      <c r="K726" s="34" t="s">
        <v>16</v>
      </c>
      <c r="L726" s="30">
        <f t="shared" si="45"/>
        <v>0.64429665603775854</v>
      </c>
      <c r="M726" s="30">
        <f t="shared" si="47"/>
        <v>0.11666822674737413</v>
      </c>
      <c r="N726" t="s">
        <v>16</v>
      </c>
    </row>
    <row r="727" spans="1:14" x14ac:dyDescent="0.2">
      <c r="A727" s="32">
        <v>40829</v>
      </c>
      <c r="B727">
        <v>6</v>
      </c>
      <c r="C727">
        <v>164</v>
      </c>
      <c r="D727" s="33">
        <v>0</v>
      </c>
      <c r="E727" s="23">
        <f t="shared" si="44"/>
        <v>164</v>
      </c>
      <c r="F727" s="24">
        <f t="shared" si="46"/>
        <v>74.37641723356009</v>
      </c>
      <c r="G727" s="34">
        <v>39.060649859999998</v>
      </c>
      <c r="H727" s="34">
        <v>2.0433135</v>
      </c>
      <c r="I727" s="34" t="s">
        <v>16</v>
      </c>
      <c r="J727" s="35">
        <v>0.37</v>
      </c>
      <c r="K727" s="34" t="s">
        <v>16</v>
      </c>
      <c r="L727" s="30">
        <f t="shared" si="45"/>
        <v>0.5936216381471483</v>
      </c>
      <c r="M727" s="30">
        <f t="shared" si="47"/>
        <v>0.10749207408185033</v>
      </c>
      <c r="N727" t="s">
        <v>16</v>
      </c>
    </row>
    <row r="728" spans="1:14" x14ac:dyDescent="0.2">
      <c r="A728" s="32">
        <v>40829</v>
      </c>
      <c r="B728">
        <v>7</v>
      </c>
      <c r="C728">
        <v>154</v>
      </c>
      <c r="D728" s="33">
        <v>0</v>
      </c>
      <c r="E728" s="23">
        <f t="shared" si="44"/>
        <v>154</v>
      </c>
      <c r="F728" s="24">
        <f t="shared" si="46"/>
        <v>69.841269841269835</v>
      </c>
      <c r="G728" s="34">
        <v>39.060649859999998</v>
      </c>
      <c r="H728" s="34">
        <v>2.0433135</v>
      </c>
      <c r="I728" s="34" t="s">
        <v>16</v>
      </c>
      <c r="J728" s="35">
        <v>0.37</v>
      </c>
      <c r="K728" s="34" t="s">
        <v>16</v>
      </c>
      <c r="L728" s="30">
        <f t="shared" si="45"/>
        <v>0.55742519679671243</v>
      </c>
      <c r="M728" s="30">
        <f t="shared" si="47"/>
        <v>0.10093767932076189</v>
      </c>
      <c r="N728" t="s">
        <v>16</v>
      </c>
    </row>
    <row r="729" spans="1:14" x14ac:dyDescent="0.2">
      <c r="A729" s="32">
        <v>40829</v>
      </c>
      <c r="B729">
        <v>8</v>
      </c>
      <c r="C729">
        <v>171</v>
      </c>
      <c r="D729" s="33">
        <v>0</v>
      </c>
      <c r="E729" s="23">
        <f t="shared" si="44"/>
        <v>171</v>
      </c>
      <c r="F729" s="24">
        <f t="shared" si="46"/>
        <v>77.551020408163268</v>
      </c>
      <c r="G729" s="34">
        <v>39.060649859999998</v>
      </c>
      <c r="H729" s="34">
        <v>2.0433135</v>
      </c>
      <c r="I729" s="34" t="s">
        <v>16</v>
      </c>
      <c r="J729" s="35">
        <v>0.37</v>
      </c>
      <c r="K729" s="34" t="s">
        <v>16</v>
      </c>
      <c r="L729" s="30">
        <f t="shared" si="45"/>
        <v>0.61895914709245348</v>
      </c>
      <c r="M729" s="30">
        <f t="shared" si="47"/>
        <v>0.11208015041461224</v>
      </c>
      <c r="N729" t="s">
        <v>16</v>
      </c>
    </row>
    <row r="730" spans="1:14" x14ac:dyDescent="0.2">
      <c r="A730" s="32">
        <v>40829</v>
      </c>
      <c r="B730">
        <v>9</v>
      </c>
      <c r="C730">
        <v>151</v>
      </c>
      <c r="D730" s="33">
        <v>0</v>
      </c>
      <c r="E730" s="23">
        <f t="shared" si="44"/>
        <v>151</v>
      </c>
      <c r="F730" s="24">
        <f t="shared" si="46"/>
        <v>68.480725623582771</v>
      </c>
      <c r="G730" s="34">
        <v>39.060649859999998</v>
      </c>
      <c r="H730" s="34">
        <v>2.0433135</v>
      </c>
      <c r="I730" s="34" t="s">
        <v>16</v>
      </c>
      <c r="J730" s="35">
        <v>0.37</v>
      </c>
      <c r="K730" s="34" t="s">
        <v>16</v>
      </c>
      <c r="L730" s="30">
        <f t="shared" si="45"/>
        <v>0.54656626439158174</v>
      </c>
      <c r="M730" s="30">
        <f t="shared" si="47"/>
        <v>9.897136089243537E-2</v>
      </c>
      <c r="N730" t="s">
        <v>16</v>
      </c>
    </row>
    <row r="731" spans="1:14" x14ac:dyDescent="0.2">
      <c r="A731" s="32">
        <v>40830</v>
      </c>
      <c r="B731">
        <v>1</v>
      </c>
      <c r="C731">
        <v>162</v>
      </c>
      <c r="D731" s="33">
        <v>0</v>
      </c>
      <c r="E731" s="23">
        <f t="shared" si="44"/>
        <v>162</v>
      </c>
      <c r="F731" s="24">
        <f t="shared" si="46"/>
        <v>73.469387755102034</v>
      </c>
      <c r="G731" s="34">
        <v>40.3586703</v>
      </c>
      <c r="H731" s="34">
        <v>2.2868930000000001</v>
      </c>
      <c r="I731" s="34" t="s">
        <v>16</v>
      </c>
      <c r="J731" s="35">
        <v>0.37</v>
      </c>
      <c r="K731" s="34" t="s">
        <v>16</v>
      </c>
      <c r="L731" s="30">
        <f t="shared" si="45"/>
        <v>0.6780927717431845</v>
      </c>
      <c r="M731" s="30">
        <f t="shared" si="47"/>
        <v>0.10970969150938775</v>
      </c>
      <c r="N731" t="s">
        <v>16</v>
      </c>
    </row>
    <row r="732" spans="1:14" x14ac:dyDescent="0.2">
      <c r="A732" s="32">
        <v>40830</v>
      </c>
      <c r="B732">
        <v>2</v>
      </c>
      <c r="C732">
        <v>165</v>
      </c>
      <c r="D732" s="33">
        <v>0</v>
      </c>
      <c r="E732" s="23">
        <f t="shared" si="44"/>
        <v>165</v>
      </c>
      <c r="F732" s="24">
        <f t="shared" si="46"/>
        <v>74.829931972789112</v>
      </c>
      <c r="G732" s="34">
        <v>40.3586703</v>
      </c>
      <c r="H732" s="34">
        <v>2.2868930000000001</v>
      </c>
      <c r="I732" s="34" t="s">
        <v>16</v>
      </c>
      <c r="J732" s="35">
        <v>0.37</v>
      </c>
      <c r="K732" s="34" t="s">
        <v>16</v>
      </c>
      <c r="L732" s="30">
        <f t="shared" si="45"/>
        <v>0.69065004529398422</v>
      </c>
      <c r="M732" s="30">
        <f t="shared" si="47"/>
        <v>0.1117413524632653</v>
      </c>
      <c r="N732" t="s">
        <v>16</v>
      </c>
    </row>
    <row r="733" spans="1:14" x14ac:dyDescent="0.2">
      <c r="A733" s="32">
        <v>40830</v>
      </c>
      <c r="B733">
        <v>3</v>
      </c>
      <c r="C733">
        <v>162</v>
      </c>
      <c r="D733" s="33">
        <v>0</v>
      </c>
      <c r="E733" s="23">
        <f t="shared" si="44"/>
        <v>162</v>
      </c>
      <c r="F733" s="24">
        <f t="shared" si="46"/>
        <v>73.469387755102034</v>
      </c>
      <c r="G733" s="34">
        <v>40.3586703</v>
      </c>
      <c r="H733" s="34">
        <v>2.2868930000000001</v>
      </c>
      <c r="I733" s="34" t="s">
        <v>16</v>
      </c>
      <c r="J733" s="35">
        <v>0.37</v>
      </c>
      <c r="K733" s="34" t="s">
        <v>16</v>
      </c>
      <c r="L733" s="30">
        <f t="shared" si="45"/>
        <v>0.6780927717431845</v>
      </c>
      <c r="M733" s="30">
        <f t="shared" si="47"/>
        <v>0.10970969150938775</v>
      </c>
      <c r="N733" t="s">
        <v>16</v>
      </c>
    </row>
    <row r="734" spans="1:14" x14ac:dyDescent="0.2">
      <c r="A734" s="32">
        <v>40830</v>
      </c>
      <c r="B734">
        <v>4</v>
      </c>
      <c r="C734">
        <v>160</v>
      </c>
      <c r="D734" s="33">
        <v>0</v>
      </c>
      <c r="E734" s="23">
        <f t="shared" si="44"/>
        <v>160</v>
      </c>
      <c r="F734" s="24">
        <f t="shared" si="46"/>
        <v>72.562358276643991</v>
      </c>
      <c r="G734" s="34">
        <v>40.3586703</v>
      </c>
      <c r="H734" s="34">
        <v>2.2868930000000001</v>
      </c>
      <c r="I734" s="34" t="s">
        <v>16</v>
      </c>
      <c r="J734" s="35">
        <v>0.37</v>
      </c>
      <c r="K734" s="34" t="s">
        <v>16</v>
      </c>
      <c r="L734" s="30">
        <f t="shared" si="45"/>
        <v>0.66972125604265142</v>
      </c>
      <c r="M734" s="30">
        <f t="shared" si="47"/>
        <v>0.10835525087346939</v>
      </c>
      <c r="N734" t="s">
        <v>16</v>
      </c>
    </row>
    <row r="735" spans="1:14" x14ac:dyDescent="0.2">
      <c r="A735" s="32">
        <v>40830</v>
      </c>
      <c r="B735">
        <v>5</v>
      </c>
      <c r="C735">
        <v>174</v>
      </c>
      <c r="D735" s="33">
        <v>0</v>
      </c>
      <c r="E735" s="23">
        <f t="shared" si="44"/>
        <v>174</v>
      </c>
      <c r="F735" s="24">
        <f t="shared" si="46"/>
        <v>78.911564625850332</v>
      </c>
      <c r="G735" s="34">
        <v>40.3586703</v>
      </c>
      <c r="H735" s="34">
        <v>2.2868930000000001</v>
      </c>
      <c r="I735" s="34" t="s">
        <v>16</v>
      </c>
      <c r="J735" s="35">
        <v>0.37</v>
      </c>
      <c r="K735" s="34" t="s">
        <v>16</v>
      </c>
      <c r="L735" s="30">
        <f t="shared" si="45"/>
        <v>0.72832186594638326</v>
      </c>
      <c r="M735" s="30">
        <f t="shared" si="47"/>
        <v>0.11783633532489796</v>
      </c>
      <c r="N735" t="s">
        <v>16</v>
      </c>
    </row>
    <row r="736" spans="1:14" x14ac:dyDescent="0.2">
      <c r="A736" s="32">
        <v>40830</v>
      </c>
      <c r="B736">
        <v>6</v>
      </c>
      <c r="C736">
        <v>158</v>
      </c>
      <c r="D736" s="33">
        <v>0</v>
      </c>
      <c r="E736" s="23">
        <f t="shared" si="44"/>
        <v>158</v>
      </c>
      <c r="F736" s="24">
        <f t="shared" si="46"/>
        <v>71.655328798185934</v>
      </c>
      <c r="G736" s="34">
        <v>40.3586703</v>
      </c>
      <c r="H736" s="34">
        <v>2.2868930000000001</v>
      </c>
      <c r="I736" s="34" t="s">
        <v>16</v>
      </c>
      <c r="J736" s="35">
        <v>0.37</v>
      </c>
      <c r="K736" s="34" t="s">
        <v>16</v>
      </c>
      <c r="L736" s="30">
        <f t="shared" si="45"/>
        <v>0.66134974034211813</v>
      </c>
      <c r="M736" s="30">
        <f t="shared" si="47"/>
        <v>0.10700081023755101</v>
      </c>
      <c r="N736" t="s">
        <v>16</v>
      </c>
    </row>
    <row r="737" spans="1:14" x14ac:dyDescent="0.2">
      <c r="A737" s="32">
        <v>40830</v>
      </c>
      <c r="B737">
        <v>7</v>
      </c>
      <c r="C737">
        <v>158</v>
      </c>
      <c r="D737" s="33">
        <v>0</v>
      </c>
      <c r="E737" s="23">
        <f t="shared" si="44"/>
        <v>158</v>
      </c>
      <c r="F737" s="24">
        <f t="shared" si="46"/>
        <v>71.655328798185934</v>
      </c>
      <c r="G737" s="34">
        <v>40.3586703</v>
      </c>
      <c r="H737" s="34">
        <v>2.2868930000000001</v>
      </c>
      <c r="I737" s="34" t="s">
        <v>16</v>
      </c>
      <c r="J737" s="35">
        <v>0.37</v>
      </c>
      <c r="K737" s="34" t="s">
        <v>16</v>
      </c>
      <c r="L737" s="30">
        <f t="shared" si="45"/>
        <v>0.66134974034211813</v>
      </c>
      <c r="M737" s="30">
        <f t="shared" si="47"/>
        <v>0.10700081023755101</v>
      </c>
      <c r="N737" t="s">
        <v>16</v>
      </c>
    </row>
    <row r="738" spans="1:14" x14ac:dyDescent="0.2">
      <c r="A738" s="32">
        <v>40830</v>
      </c>
      <c r="B738">
        <v>8</v>
      </c>
      <c r="C738">
        <v>177</v>
      </c>
      <c r="D738" s="33">
        <v>0</v>
      </c>
      <c r="E738" s="23">
        <f t="shared" si="44"/>
        <v>177</v>
      </c>
      <c r="F738" s="24">
        <f t="shared" si="46"/>
        <v>80.27210884353741</v>
      </c>
      <c r="G738" s="34">
        <v>40.3586703</v>
      </c>
      <c r="H738" s="34">
        <v>2.2868930000000001</v>
      </c>
      <c r="I738" s="34" t="s">
        <v>16</v>
      </c>
      <c r="J738" s="35">
        <v>0.37</v>
      </c>
      <c r="K738" s="34" t="s">
        <v>16</v>
      </c>
      <c r="L738" s="30">
        <f t="shared" si="45"/>
        <v>0.74087913949718309</v>
      </c>
      <c r="M738" s="30">
        <f t="shared" si="47"/>
        <v>0.11986799627877551</v>
      </c>
      <c r="N738" t="s">
        <v>16</v>
      </c>
    </row>
    <row r="739" spans="1:14" x14ac:dyDescent="0.2">
      <c r="A739" s="32">
        <v>40830</v>
      </c>
      <c r="B739">
        <v>9</v>
      </c>
      <c r="C739">
        <v>155</v>
      </c>
      <c r="D739" s="33">
        <v>0</v>
      </c>
      <c r="E739" s="23">
        <f t="shared" si="44"/>
        <v>155</v>
      </c>
      <c r="F739" s="24">
        <f t="shared" si="46"/>
        <v>70.29478458049887</v>
      </c>
      <c r="G739" s="34">
        <v>40.3586703</v>
      </c>
      <c r="H739" s="34">
        <v>2.2868930000000001</v>
      </c>
      <c r="I739" s="34" t="s">
        <v>16</v>
      </c>
      <c r="J739" s="35">
        <v>0.37</v>
      </c>
      <c r="K739" s="34" t="s">
        <v>16</v>
      </c>
      <c r="L739" s="30">
        <f t="shared" si="45"/>
        <v>0.64879246679131852</v>
      </c>
      <c r="M739" s="30">
        <f t="shared" si="47"/>
        <v>0.10496914928367347</v>
      </c>
      <c r="N739" t="s">
        <v>16</v>
      </c>
    </row>
    <row r="740" spans="1:14" x14ac:dyDescent="0.2">
      <c r="A740" s="32">
        <v>40831</v>
      </c>
      <c r="B740">
        <v>1</v>
      </c>
      <c r="C740">
        <v>162</v>
      </c>
      <c r="D740" s="33">
        <v>0</v>
      </c>
      <c r="E740" s="23">
        <f t="shared" si="44"/>
        <v>162</v>
      </c>
      <c r="F740" s="24">
        <f t="shared" si="46"/>
        <v>73.469387755102034</v>
      </c>
      <c r="G740" s="34">
        <v>36.420067019999998</v>
      </c>
      <c r="H740" s="34">
        <v>2.5900384999999999</v>
      </c>
      <c r="I740" s="34" t="s">
        <v>16</v>
      </c>
      <c r="J740" s="35">
        <v>0.37</v>
      </c>
      <c r="K740" s="34" t="s">
        <v>16</v>
      </c>
      <c r="L740" s="30">
        <f t="shared" si="45"/>
        <v>0.69303214839952831</v>
      </c>
      <c r="M740" s="30">
        <f t="shared" si="47"/>
        <v>9.9003120960489785E-2</v>
      </c>
      <c r="N740" t="s">
        <v>16</v>
      </c>
    </row>
    <row r="741" spans="1:14" x14ac:dyDescent="0.2">
      <c r="A741" s="32">
        <v>40831</v>
      </c>
      <c r="B741">
        <v>2</v>
      </c>
      <c r="C741">
        <v>167</v>
      </c>
      <c r="D741" s="33">
        <v>0</v>
      </c>
      <c r="E741" s="23">
        <f t="shared" si="44"/>
        <v>167</v>
      </c>
      <c r="F741" s="24">
        <f t="shared" si="46"/>
        <v>75.736961451247168</v>
      </c>
      <c r="G741" s="34">
        <v>36.420067019999998</v>
      </c>
      <c r="H741" s="34">
        <v>2.5900384999999999</v>
      </c>
      <c r="I741" s="34" t="s">
        <v>16</v>
      </c>
      <c r="J741" s="35">
        <v>0.37</v>
      </c>
      <c r="K741" s="34" t="s">
        <v>16</v>
      </c>
      <c r="L741" s="30">
        <f t="shared" si="45"/>
        <v>0.71442202952297063</v>
      </c>
      <c r="M741" s="30">
        <f t="shared" si="47"/>
        <v>0.1020587728419864</v>
      </c>
      <c r="N741" t="s">
        <v>16</v>
      </c>
    </row>
    <row r="742" spans="1:14" x14ac:dyDescent="0.2">
      <c r="A742" s="32">
        <v>40831</v>
      </c>
      <c r="B742">
        <v>3</v>
      </c>
      <c r="C742">
        <v>162</v>
      </c>
      <c r="D742" s="33">
        <v>0</v>
      </c>
      <c r="E742" s="23">
        <f t="shared" si="44"/>
        <v>162</v>
      </c>
      <c r="F742" s="24">
        <f t="shared" si="46"/>
        <v>73.469387755102034</v>
      </c>
      <c r="G742" s="34">
        <v>36.420067019999998</v>
      </c>
      <c r="H742" s="34">
        <v>2.5900384999999999</v>
      </c>
      <c r="I742" s="34" t="s">
        <v>16</v>
      </c>
      <c r="J742" s="35">
        <v>0.37</v>
      </c>
      <c r="K742" s="34" t="s">
        <v>16</v>
      </c>
      <c r="L742" s="30">
        <f t="shared" si="45"/>
        <v>0.69303214839952831</v>
      </c>
      <c r="M742" s="30">
        <f t="shared" si="47"/>
        <v>9.9003120960489785E-2</v>
      </c>
      <c r="N742" t="s">
        <v>16</v>
      </c>
    </row>
    <row r="743" spans="1:14" x14ac:dyDescent="0.2">
      <c r="A743" s="32">
        <v>40831</v>
      </c>
      <c r="B743">
        <v>4</v>
      </c>
      <c r="C743">
        <v>163</v>
      </c>
      <c r="D743" s="33">
        <v>0</v>
      </c>
      <c r="E743" s="23">
        <f t="shared" si="44"/>
        <v>163</v>
      </c>
      <c r="F743" s="24">
        <f t="shared" si="46"/>
        <v>73.922902494331069</v>
      </c>
      <c r="G743" s="34">
        <v>36.420067019999998</v>
      </c>
      <c r="H743" s="34">
        <v>2.5900384999999999</v>
      </c>
      <c r="I743" s="34" t="s">
        <v>16</v>
      </c>
      <c r="J743" s="35">
        <v>0.37</v>
      </c>
      <c r="K743" s="34" t="s">
        <v>16</v>
      </c>
      <c r="L743" s="30">
        <f t="shared" si="45"/>
        <v>0.69731012462421682</v>
      </c>
      <c r="M743" s="30">
        <f t="shared" si="47"/>
        <v>9.9614251336789111E-2</v>
      </c>
      <c r="N743" t="s">
        <v>16</v>
      </c>
    </row>
    <row r="744" spans="1:14" x14ac:dyDescent="0.2">
      <c r="A744" s="32">
        <v>40831</v>
      </c>
      <c r="B744">
        <v>5</v>
      </c>
      <c r="C744">
        <v>170</v>
      </c>
      <c r="D744" s="33">
        <v>0</v>
      </c>
      <c r="E744" s="23">
        <f t="shared" si="44"/>
        <v>170</v>
      </c>
      <c r="F744" s="24">
        <f t="shared" si="46"/>
        <v>77.097505668934232</v>
      </c>
      <c r="G744" s="34">
        <v>36.420067019999998</v>
      </c>
      <c r="H744" s="34">
        <v>2.5900384999999999</v>
      </c>
      <c r="I744" s="34" t="s">
        <v>16</v>
      </c>
      <c r="J744" s="35">
        <v>0.37</v>
      </c>
      <c r="K744" s="34" t="s">
        <v>16</v>
      </c>
      <c r="L744" s="30">
        <f t="shared" si="45"/>
        <v>0.72725595819703592</v>
      </c>
      <c r="M744" s="30">
        <f t="shared" si="47"/>
        <v>0.10389216397088434</v>
      </c>
      <c r="N744" t="s">
        <v>16</v>
      </c>
    </row>
    <row r="745" spans="1:14" x14ac:dyDescent="0.2">
      <c r="A745" s="32">
        <v>40831</v>
      </c>
      <c r="B745">
        <v>6</v>
      </c>
      <c r="C745">
        <v>167</v>
      </c>
      <c r="D745" s="33">
        <v>0</v>
      </c>
      <c r="E745" s="23">
        <f t="shared" si="44"/>
        <v>167</v>
      </c>
      <c r="F745" s="24">
        <f t="shared" si="46"/>
        <v>75.736961451247168</v>
      </c>
      <c r="G745" s="34">
        <v>36.420067019999998</v>
      </c>
      <c r="H745" s="34">
        <v>2.5900384999999999</v>
      </c>
      <c r="I745" s="34" t="s">
        <v>16</v>
      </c>
      <c r="J745" s="35">
        <v>0.37</v>
      </c>
      <c r="K745" s="34" t="s">
        <v>16</v>
      </c>
      <c r="L745" s="30">
        <f t="shared" si="45"/>
        <v>0.71442202952297063</v>
      </c>
      <c r="M745" s="30">
        <f t="shared" si="47"/>
        <v>0.1020587728419864</v>
      </c>
      <c r="N745" t="s">
        <v>16</v>
      </c>
    </row>
    <row r="746" spans="1:14" x14ac:dyDescent="0.2">
      <c r="A746" s="32">
        <v>40831</v>
      </c>
      <c r="B746">
        <v>7</v>
      </c>
      <c r="C746">
        <v>160</v>
      </c>
      <c r="D746" s="33">
        <v>0</v>
      </c>
      <c r="E746" s="23">
        <f t="shared" si="44"/>
        <v>160</v>
      </c>
      <c r="F746" s="24">
        <f t="shared" si="46"/>
        <v>72.562358276643991</v>
      </c>
      <c r="G746" s="34">
        <v>36.420067019999998</v>
      </c>
      <c r="H746" s="34">
        <v>2.5900384999999999</v>
      </c>
      <c r="I746" s="34" t="s">
        <v>16</v>
      </c>
      <c r="J746" s="35">
        <v>0.37</v>
      </c>
      <c r="K746" s="34" t="s">
        <v>16</v>
      </c>
      <c r="L746" s="30">
        <f t="shared" si="45"/>
        <v>0.68447619595015152</v>
      </c>
      <c r="M746" s="30">
        <f t="shared" si="47"/>
        <v>9.7780860207891146E-2</v>
      </c>
      <c r="N746" t="s">
        <v>16</v>
      </c>
    </row>
    <row r="747" spans="1:14" x14ac:dyDescent="0.2">
      <c r="A747" s="32">
        <v>40831</v>
      </c>
      <c r="B747">
        <v>8</v>
      </c>
      <c r="C747">
        <v>171</v>
      </c>
      <c r="D747" s="33">
        <v>0</v>
      </c>
      <c r="E747" s="23">
        <f t="shared" si="44"/>
        <v>171</v>
      </c>
      <c r="F747" s="24">
        <f t="shared" si="46"/>
        <v>77.551020408163268</v>
      </c>
      <c r="G747" s="34">
        <v>36.420067019999998</v>
      </c>
      <c r="H747" s="34">
        <v>2.5900384999999999</v>
      </c>
      <c r="I747" s="34" t="s">
        <v>16</v>
      </c>
      <c r="J747" s="35">
        <v>0.37</v>
      </c>
      <c r="K747" s="34" t="s">
        <v>16</v>
      </c>
      <c r="L747" s="30">
        <f t="shared" si="45"/>
        <v>0.73153393442172443</v>
      </c>
      <c r="M747" s="30">
        <f t="shared" si="47"/>
        <v>0.10450329434718368</v>
      </c>
      <c r="N747" t="s">
        <v>16</v>
      </c>
    </row>
    <row r="748" spans="1:14" x14ac:dyDescent="0.2">
      <c r="A748" s="32">
        <v>40831</v>
      </c>
      <c r="B748">
        <v>9</v>
      </c>
      <c r="C748">
        <v>165</v>
      </c>
      <c r="D748" s="33">
        <v>0</v>
      </c>
      <c r="E748" s="23">
        <f t="shared" si="44"/>
        <v>165</v>
      </c>
      <c r="F748" s="24">
        <f t="shared" si="46"/>
        <v>74.829931972789112</v>
      </c>
      <c r="G748" s="34">
        <v>36.420067019999998</v>
      </c>
      <c r="H748" s="34">
        <v>2.5900384999999999</v>
      </c>
      <c r="I748" s="34" t="s">
        <v>16</v>
      </c>
      <c r="J748" s="35">
        <v>0.37</v>
      </c>
      <c r="K748" s="34" t="s">
        <v>16</v>
      </c>
      <c r="L748" s="30">
        <f t="shared" si="45"/>
        <v>0.70586607707359372</v>
      </c>
      <c r="M748" s="30">
        <f t="shared" si="47"/>
        <v>0.10083651208938775</v>
      </c>
      <c r="N748" t="s">
        <v>16</v>
      </c>
    </row>
    <row r="749" spans="1:14" x14ac:dyDescent="0.2">
      <c r="A749" s="32">
        <v>40832</v>
      </c>
      <c r="B749">
        <v>1</v>
      </c>
      <c r="C749">
        <v>164</v>
      </c>
      <c r="D749" s="33">
        <v>0</v>
      </c>
      <c r="E749" s="23">
        <f t="shared" si="44"/>
        <v>164</v>
      </c>
      <c r="F749" s="24">
        <f t="shared" si="46"/>
        <v>74.37641723356009</v>
      </c>
      <c r="G749" s="34">
        <v>37.657072540000001</v>
      </c>
      <c r="H749" s="34">
        <v>2.2391195000000002</v>
      </c>
      <c r="I749" s="34" t="s">
        <v>16</v>
      </c>
      <c r="J749" s="35">
        <v>0.37</v>
      </c>
      <c r="K749" s="34" t="s">
        <v>16</v>
      </c>
      <c r="L749" s="30">
        <f t="shared" si="45"/>
        <v>0.62713217286646172</v>
      </c>
      <c r="M749" s="30">
        <f t="shared" si="47"/>
        <v>0.10362953114409072</v>
      </c>
      <c r="N749" t="s">
        <v>16</v>
      </c>
    </row>
    <row r="750" spans="1:14" x14ac:dyDescent="0.2">
      <c r="A750" s="32">
        <v>40832</v>
      </c>
      <c r="B750">
        <v>2</v>
      </c>
      <c r="C750">
        <v>169</v>
      </c>
      <c r="D750" s="33">
        <v>0</v>
      </c>
      <c r="E750" s="23">
        <f t="shared" si="44"/>
        <v>169</v>
      </c>
      <c r="F750" s="24">
        <f t="shared" si="46"/>
        <v>76.643990929705211</v>
      </c>
      <c r="G750" s="34">
        <v>37.657072540000001</v>
      </c>
      <c r="H750" s="34">
        <v>2.2391195000000002</v>
      </c>
      <c r="I750" s="34" t="s">
        <v>16</v>
      </c>
      <c r="J750" s="35">
        <v>0.37</v>
      </c>
      <c r="K750" s="34" t="s">
        <v>16</v>
      </c>
      <c r="L750" s="30">
        <f t="shared" si="45"/>
        <v>0.64625205618556114</v>
      </c>
      <c r="M750" s="30">
        <f t="shared" si="47"/>
        <v>0.10678896806921544</v>
      </c>
      <c r="N750" t="s">
        <v>16</v>
      </c>
    </row>
    <row r="751" spans="1:14" x14ac:dyDescent="0.2">
      <c r="A751" s="32">
        <v>40832</v>
      </c>
      <c r="B751">
        <v>3</v>
      </c>
      <c r="C751">
        <v>172</v>
      </c>
      <c r="D751" s="33">
        <v>0</v>
      </c>
      <c r="E751" s="23">
        <f t="shared" si="44"/>
        <v>172</v>
      </c>
      <c r="F751" s="24">
        <f t="shared" si="46"/>
        <v>78.004535147392289</v>
      </c>
      <c r="G751" s="34">
        <v>37.657072540000001</v>
      </c>
      <c r="H751" s="34">
        <v>2.2391195000000002</v>
      </c>
      <c r="I751" s="34" t="s">
        <v>16</v>
      </c>
      <c r="J751" s="35">
        <v>0.37</v>
      </c>
      <c r="K751" s="34" t="s">
        <v>16</v>
      </c>
      <c r="L751" s="30">
        <f t="shared" si="45"/>
        <v>0.65772398617702077</v>
      </c>
      <c r="M751" s="30">
        <f t="shared" si="47"/>
        <v>0.10868463022429026</v>
      </c>
      <c r="N751" t="s">
        <v>16</v>
      </c>
    </row>
    <row r="752" spans="1:14" x14ac:dyDescent="0.2">
      <c r="A752" s="32">
        <v>40832</v>
      </c>
      <c r="B752">
        <v>4</v>
      </c>
      <c r="C752">
        <v>165</v>
      </c>
      <c r="D752" s="33">
        <v>0</v>
      </c>
      <c r="E752" s="23">
        <f t="shared" si="44"/>
        <v>165</v>
      </c>
      <c r="F752" s="24">
        <f t="shared" si="46"/>
        <v>74.829931972789112</v>
      </c>
      <c r="G752" s="34">
        <v>37.657072540000001</v>
      </c>
      <c r="H752" s="34">
        <v>2.2391195000000002</v>
      </c>
      <c r="I752" s="34" t="s">
        <v>16</v>
      </c>
      <c r="J752" s="35">
        <v>0.37</v>
      </c>
      <c r="K752" s="34" t="s">
        <v>16</v>
      </c>
      <c r="L752" s="30">
        <f t="shared" si="45"/>
        <v>0.63095614953028156</v>
      </c>
      <c r="M752" s="30">
        <f t="shared" si="47"/>
        <v>0.10426141852911565</v>
      </c>
      <c r="N752" t="s">
        <v>16</v>
      </c>
    </row>
    <row r="753" spans="1:14" x14ac:dyDescent="0.2">
      <c r="A753" s="32">
        <v>40832</v>
      </c>
      <c r="B753">
        <v>5</v>
      </c>
      <c r="C753">
        <v>172</v>
      </c>
      <c r="D753" s="33">
        <v>0</v>
      </c>
      <c r="E753" s="23">
        <f t="shared" si="44"/>
        <v>172</v>
      </c>
      <c r="F753" s="24">
        <f t="shared" si="46"/>
        <v>78.004535147392289</v>
      </c>
      <c r="G753" s="34">
        <v>37.657072540000001</v>
      </c>
      <c r="H753" s="34">
        <v>2.2391195000000002</v>
      </c>
      <c r="I753" s="34" t="s">
        <v>16</v>
      </c>
      <c r="J753" s="35">
        <v>0.37</v>
      </c>
      <c r="K753" s="34" t="s">
        <v>16</v>
      </c>
      <c r="L753" s="30">
        <f t="shared" si="45"/>
        <v>0.65772398617702077</v>
      </c>
      <c r="M753" s="30">
        <f t="shared" si="47"/>
        <v>0.10868463022429026</v>
      </c>
      <c r="N753" t="s">
        <v>16</v>
      </c>
    </row>
    <row r="754" spans="1:14" x14ac:dyDescent="0.2">
      <c r="A754" s="32">
        <v>40832</v>
      </c>
      <c r="B754">
        <v>6</v>
      </c>
      <c r="C754">
        <v>158</v>
      </c>
      <c r="D754" s="33">
        <v>0</v>
      </c>
      <c r="E754" s="23">
        <f t="shared" si="44"/>
        <v>158</v>
      </c>
      <c r="F754" s="24">
        <f t="shared" si="46"/>
        <v>71.655328798185934</v>
      </c>
      <c r="G754" s="34">
        <v>37.657072540000001</v>
      </c>
      <c r="H754" s="34">
        <v>2.2391195000000002</v>
      </c>
      <c r="I754" s="34" t="s">
        <v>16</v>
      </c>
      <c r="J754" s="35">
        <v>0.37</v>
      </c>
      <c r="K754" s="34" t="s">
        <v>16</v>
      </c>
      <c r="L754" s="30">
        <f t="shared" si="45"/>
        <v>0.60418831288354236</v>
      </c>
      <c r="M754" s="30">
        <f t="shared" si="47"/>
        <v>9.983820683394104E-2</v>
      </c>
      <c r="N754" t="s">
        <v>16</v>
      </c>
    </row>
    <row r="755" spans="1:14" x14ac:dyDescent="0.2">
      <c r="A755" s="32">
        <v>40832</v>
      </c>
      <c r="B755">
        <v>7</v>
      </c>
      <c r="C755">
        <v>158</v>
      </c>
      <c r="D755" s="33">
        <v>0</v>
      </c>
      <c r="E755" s="23">
        <f t="shared" si="44"/>
        <v>158</v>
      </c>
      <c r="F755" s="24">
        <f t="shared" si="46"/>
        <v>71.655328798185934</v>
      </c>
      <c r="G755" s="34">
        <v>37.657072540000001</v>
      </c>
      <c r="H755" s="34">
        <v>2.2391195000000002</v>
      </c>
      <c r="I755" s="34" t="s">
        <v>16</v>
      </c>
      <c r="J755" s="35">
        <v>0.37</v>
      </c>
      <c r="K755" s="34" t="s">
        <v>16</v>
      </c>
      <c r="L755" s="30">
        <f t="shared" si="45"/>
        <v>0.60418831288354236</v>
      </c>
      <c r="M755" s="30">
        <f t="shared" si="47"/>
        <v>9.983820683394104E-2</v>
      </c>
      <c r="N755" t="s">
        <v>16</v>
      </c>
    </row>
    <row r="756" spans="1:14" x14ac:dyDescent="0.2">
      <c r="A756" s="32">
        <v>40832</v>
      </c>
      <c r="B756">
        <v>8</v>
      </c>
      <c r="C756">
        <v>167</v>
      </c>
      <c r="D756" s="33">
        <v>0</v>
      </c>
      <c r="E756" s="23">
        <f t="shared" si="44"/>
        <v>167</v>
      </c>
      <c r="F756" s="24">
        <f t="shared" si="46"/>
        <v>75.736961451247168</v>
      </c>
      <c r="G756" s="34">
        <v>37.657072540000001</v>
      </c>
      <c r="H756" s="34">
        <v>2.2391195000000002</v>
      </c>
      <c r="I756" s="34" t="s">
        <v>16</v>
      </c>
      <c r="J756" s="35">
        <v>0.37</v>
      </c>
      <c r="K756" s="34" t="s">
        <v>16</v>
      </c>
      <c r="L756" s="30">
        <f t="shared" si="45"/>
        <v>0.63860410285792146</v>
      </c>
      <c r="M756" s="30">
        <f t="shared" si="47"/>
        <v>0.10552519329916556</v>
      </c>
      <c r="N756" t="s">
        <v>16</v>
      </c>
    </row>
    <row r="757" spans="1:14" x14ac:dyDescent="0.2">
      <c r="A757" s="32">
        <v>40832</v>
      </c>
      <c r="B757">
        <v>9</v>
      </c>
      <c r="C757">
        <v>156</v>
      </c>
      <c r="D757" s="33">
        <v>0</v>
      </c>
      <c r="E757" s="23">
        <f t="shared" ref="E757:E766" si="48">C757-D757</f>
        <v>156</v>
      </c>
      <c r="F757" s="24">
        <f t="shared" si="46"/>
        <v>70.748299319727892</v>
      </c>
      <c r="G757" s="34">
        <v>37.657072540000001</v>
      </c>
      <c r="H757" s="34">
        <v>2.2391195000000002</v>
      </c>
      <c r="I757" s="34" t="s">
        <v>16</v>
      </c>
      <c r="J757" s="35">
        <v>0.37</v>
      </c>
      <c r="K757" s="34" t="s">
        <v>16</v>
      </c>
      <c r="L757" s="30">
        <f t="shared" si="45"/>
        <v>0.59654035955590268</v>
      </c>
      <c r="M757" s="30">
        <f t="shared" si="47"/>
        <v>9.8574432063891174E-2</v>
      </c>
      <c r="N757" t="s">
        <v>16</v>
      </c>
    </row>
    <row r="758" spans="1:14" x14ac:dyDescent="0.2">
      <c r="A758" s="32">
        <v>40833</v>
      </c>
      <c r="B758">
        <v>1</v>
      </c>
      <c r="C758">
        <v>161</v>
      </c>
      <c r="D758" s="33">
        <v>0</v>
      </c>
      <c r="E758" s="23">
        <f t="shared" si="48"/>
        <v>161</v>
      </c>
      <c r="F758" s="24">
        <f t="shared" si="46"/>
        <v>73.015873015873012</v>
      </c>
      <c r="G758" s="34">
        <v>39.331488120000003</v>
      </c>
      <c r="H758" s="34">
        <v>1.9825759999999999</v>
      </c>
      <c r="I758" s="34" t="s">
        <v>16</v>
      </c>
      <c r="J758" s="35">
        <v>0.37</v>
      </c>
      <c r="K758" s="34" t="s">
        <v>16</v>
      </c>
      <c r="L758" s="30">
        <f t="shared" si="45"/>
        <v>0.56936072412474081</v>
      </c>
      <c r="M758" s="30">
        <f t="shared" si="47"/>
        <v>0.10625744885752381</v>
      </c>
      <c r="N758" t="s">
        <v>16</v>
      </c>
    </row>
    <row r="759" spans="1:14" x14ac:dyDescent="0.2">
      <c r="A759" s="32">
        <v>40833</v>
      </c>
      <c r="B759">
        <v>2</v>
      </c>
      <c r="C759">
        <v>187</v>
      </c>
      <c r="D759" s="33">
        <v>0</v>
      </c>
      <c r="E759" s="23">
        <f t="shared" si="48"/>
        <v>187</v>
      </c>
      <c r="F759" s="24">
        <f t="shared" si="46"/>
        <v>84.807256235827666</v>
      </c>
      <c r="G759" s="34">
        <v>39.331488120000003</v>
      </c>
      <c r="H759" s="34">
        <v>1.9825759999999999</v>
      </c>
      <c r="I759" s="34" t="s">
        <v>16</v>
      </c>
      <c r="J759" s="35">
        <v>0.37</v>
      </c>
      <c r="K759" s="34" t="s">
        <v>16</v>
      </c>
      <c r="L759" s="30">
        <f t="shared" si="45"/>
        <v>0.66130717646786674</v>
      </c>
      <c r="M759" s="30">
        <f t="shared" si="47"/>
        <v>0.12341703687178232</v>
      </c>
      <c r="N759" t="s">
        <v>16</v>
      </c>
    </row>
    <row r="760" spans="1:14" x14ac:dyDescent="0.2">
      <c r="A760" s="32">
        <v>40833</v>
      </c>
      <c r="B760">
        <v>3</v>
      </c>
      <c r="C760">
        <v>166</v>
      </c>
      <c r="D760" s="33">
        <v>0</v>
      </c>
      <c r="E760" s="23">
        <f t="shared" si="48"/>
        <v>166</v>
      </c>
      <c r="F760" s="24">
        <f t="shared" si="46"/>
        <v>75.283446712018133</v>
      </c>
      <c r="G760" s="34">
        <v>39.331488120000003</v>
      </c>
      <c r="H760" s="34">
        <v>1.9825759999999999</v>
      </c>
      <c r="I760" s="34" t="s">
        <v>16</v>
      </c>
      <c r="J760" s="35">
        <v>0.37</v>
      </c>
      <c r="K760" s="34" t="s">
        <v>16</v>
      </c>
      <c r="L760" s="30">
        <f t="shared" si="45"/>
        <v>0.5870427341907265</v>
      </c>
      <c r="M760" s="30">
        <f t="shared" si="47"/>
        <v>0.1095573696294966</v>
      </c>
      <c r="N760" t="s">
        <v>16</v>
      </c>
    </row>
    <row r="761" spans="1:14" x14ac:dyDescent="0.2">
      <c r="A761" s="32">
        <v>40833</v>
      </c>
      <c r="B761">
        <v>4</v>
      </c>
      <c r="C761">
        <v>161</v>
      </c>
      <c r="D761" s="33">
        <v>0</v>
      </c>
      <c r="E761" s="23">
        <f t="shared" si="48"/>
        <v>161</v>
      </c>
      <c r="F761" s="24">
        <f t="shared" si="46"/>
        <v>73.015873015873012</v>
      </c>
      <c r="G761" s="34">
        <v>39.331488120000003</v>
      </c>
      <c r="H761" s="34">
        <v>1.9825759999999999</v>
      </c>
      <c r="I761" s="34" t="s">
        <v>16</v>
      </c>
      <c r="J761" s="35">
        <v>0.37</v>
      </c>
      <c r="K761" s="34" t="s">
        <v>16</v>
      </c>
      <c r="L761" s="30">
        <f t="shared" si="45"/>
        <v>0.56936072412474081</v>
      </c>
      <c r="M761" s="30">
        <f t="shared" si="47"/>
        <v>0.10625744885752381</v>
      </c>
      <c r="N761" t="s">
        <v>16</v>
      </c>
    </row>
    <row r="762" spans="1:14" x14ac:dyDescent="0.2">
      <c r="A762" s="32">
        <v>40833</v>
      </c>
      <c r="B762">
        <v>5</v>
      </c>
      <c r="C762">
        <v>158</v>
      </c>
      <c r="D762" s="33">
        <v>0</v>
      </c>
      <c r="E762" s="23">
        <f t="shared" si="48"/>
        <v>158</v>
      </c>
      <c r="F762" s="24">
        <f t="shared" si="46"/>
        <v>71.655328798185934</v>
      </c>
      <c r="G762" s="34">
        <v>39.331488120000003</v>
      </c>
      <c r="H762" s="34">
        <v>1.9825759999999999</v>
      </c>
      <c r="I762" s="34" t="s">
        <v>16</v>
      </c>
      <c r="J762" s="35">
        <v>0.37</v>
      </c>
      <c r="K762" s="34" t="s">
        <v>16</v>
      </c>
      <c r="L762" s="30">
        <f t="shared" si="45"/>
        <v>0.55875151808514933</v>
      </c>
      <c r="M762" s="30">
        <f t="shared" si="47"/>
        <v>0.10427749639434013</v>
      </c>
      <c r="N762" t="s">
        <v>16</v>
      </c>
    </row>
    <row r="763" spans="1:14" x14ac:dyDescent="0.2">
      <c r="A763" s="32">
        <v>40833</v>
      </c>
      <c r="B763">
        <v>6</v>
      </c>
      <c r="C763">
        <v>169</v>
      </c>
      <c r="D763" s="33">
        <v>0</v>
      </c>
      <c r="E763" s="23">
        <f t="shared" si="48"/>
        <v>169</v>
      </c>
      <c r="F763" s="24">
        <f t="shared" si="46"/>
        <v>76.643990929705211</v>
      </c>
      <c r="G763" s="34">
        <v>39.331488120000003</v>
      </c>
      <c r="H763" s="34">
        <v>1.9825759999999999</v>
      </c>
      <c r="I763" s="34" t="s">
        <v>16</v>
      </c>
      <c r="J763" s="35">
        <v>0.37</v>
      </c>
      <c r="K763" s="34" t="s">
        <v>16</v>
      </c>
      <c r="L763" s="30">
        <f t="shared" si="45"/>
        <v>0.59765194023031798</v>
      </c>
      <c r="M763" s="30">
        <f t="shared" si="47"/>
        <v>0.11153732209268027</v>
      </c>
      <c r="N763" t="s">
        <v>16</v>
      </c>
    </row>
    <row r="764" spans="1:14" x14ac:dyDescent="0.2">
      <c r="A764" s="32">
        <v>40833</v>
      </c>
      <c r="B764">
        <v>7</v>
      </c>
      <c r="C764">
        <v>157</v>
      </c>
      <c r="D764" s="33">
        <v>0</v>
      </c>
      <c r="E764" s="23">
        <f t="shared" si="48"/>
        <v>157</v>
      </c>
      <c r="F764" s="24">
        <f t="shared" si="46"/>
        <v>71.201814058956913</v>
      </c>
      <c r="G764" s="34">
        <v>39.331488120000003</v>
      </c>
      <c r="H764" s="34">
        <v>1.9825759999999999</v>
      </c>
      <c r="I764" s="34" t="s">
        <v>16</v>
      </c>
      <c r="J764" s="35">
        <v>0.37</v>
      </c>
      <c r="K764" s="34" t="s">
        <v>16</v>
      </c>
      <c r="L764" s="30">
        <f t="shared" si="45"/>
        <v>0.55521511607195217</v>
      </c>
      <c r="M764" s="30">
        <f t="shared" si="47"/>
        <v>0.10361751223994559</v>
      </c>
      <c r="N764" t="s">
        <v>16</v>
      </c>
    </row>
    <row r="765" spans="1:14" x14ac:dyDescent="0.2">
      <c r="A765" s="32">
        <v>40833</v>
      </c>
      <c r="B765">
        <v>8</v>
      </c>
      <c r="C765">
        <v>163</v>
      </c>
      <c r="D765" s="33">
        <v>0</v>
      </c>
      <c r="E765" s="23">
        <f t="shared" si="48"/>
        <v>163</v>
      </c>
      <c r="F765" s="24">
        <f t="shared" si="46"/>
        <v>73.922902494331069</v>
      </c>
      <c r="G765" s="34">
        <v>39.331488120000003</v>
      </c>
      <c r="H765" s="34">
        <v>1.9825759999999999</v>
      </c>
      <c r="I765" s="34" t="s">
        <v>16</v>
      </c>
      <c r="J765" s="35">
        <v>0.37</v>
      </c>
      <c r="K765" s="34" t="s">
        <v>16</v>
      </c>
      <c r="L765" s="30">
        <f t="shared" si="45"/>
        <v>0.57643352815113513</v>
      </c>
      <c r="M765" s="30">
        <f t="shared" si="47"/>
        <v>0.10757741716631294</v>
      </c>
      <c r="N765" t="s">
        <v>16</v>
      </c>
    </row>
    <row r="766" spans="1:14" x14ac:dyDescent="0.2">
      <c r="A766" s="32">
        <v>40833</v>
      </c>
      <c r="B766">
        <v>9</v>
      </c>
      <c r="C766">
        <v>171</v>
      </c>
      <c r="D766" s="33">
        <v>0</v>
      </c>
      <c r="E766" s="23">
        <f t="shared" si="48"/>
        <v>171</v>
      </c>
      <c r="F766" s="24">
        <f t="shared" si="46"/>
        <v>77.551020408163268</v>
      </c>
      <c r="G766" s="34">
        <v>39.331488120000003</v>
      </c>
      <c r="H766" s="34">
        <v>1.9825759999999999</v>
      </c>
      <c r="I766" s="34" t="s">
        <v>16</v>
      </c>
      <c r="J766" s="35">
        <v>0.37</v>
      </c>
      <c r="K766" s="34" t="s">
        <v>16</v>
      </c>
      <c r="L766" s="30">
        <f t="shared" si="45"/>
        <v>0.60472474425671241</v>
      </c>
      <c r="M766" s="30">
        <f t="shared" si="47"/>
        <v>0.11285729040146941</v>
      </c>
      <c r="N766" t="s">
        <v>16</v>
      </c>
    </row>
    <row r="767" spans="1:14" x14ac:dyDescent="0.2">
      <c r="A767" s="32">
        <v>41029</v>
      </c>
      <c r="B767">
        <v>1</v>
      </c>
      <c r="C767">
        <v>182</v>
      </c>
      <c r="D767" s="33">
        <v>0</v>
      </c>
      <c r="E767" s="23">
        <f>C767-D767</f>
        <v>182</v>
      </c>
      <c r="F767" s="24">
        <f t="shared" si="46"/>
        <v>82.539682539682531</v>
      </c>
      <c r="G767" s="34">
        <v>42.354862820000001</v>
      </c>
      <c r="H767" s="34">
        <v>1.79928</v>
      </c>
      <c r="I767" s="34" t="s">
        <v>16</v>
      </c>
      <c r="J767" s="35">
        <v>0.37</v>
      </c>
      <c r="K767" s="34">
        <v>36.802500219999999</v>
      </c>
      <c r="L767" s="30">
        <f t="shared" si="45"/>
        <v>0.62902053871238395</v>
      </c>
      <c r="M767" s="30">
        <f t="shared" si="47"/>
        <v>0.12935040645346033</v>
      </c>
      <c r="N767" t="s">
        <v>16</v>
      </c>
    </row>
    <row r="768" spans="1:14" x14ac:dyDescent="0.2">
      <c r="A768" s="32">
        <v>41029</v>
      </c>
      <c r="B768">
        <v>2</v>
      </c>
      <c r="C768">
        <v>198</v>
      </c>
      <c r="D768" s="33">
        <v>24.55</v>
      </c>
      <c r="E768" s="23">
        <f t="shared" ref="E768:E831" si="49">C768-D768</f>
        <v>173.45</v>
      </c>
      <c r="F768" s="24">
        <f t="shared" si="46"/>
        <v>78.662131519274368</v>
      </c>
      <c r="G768" s="34">
        <v>42.354862820000001</v>
      </c>
      <c r="H768" s="34">
        <v>1.79928</v>
      </c>
      <c r="I768" s="34" t="s">
        <v>16</v>
      </c>
      <c r="J768" s="35">
        <v>0.37</v>
      </c>
      <c r="K768" s="34">
        <v>36.802500219999999</v>
      </c>
      <c r="L768" s="30">
        <f t="shared" si="45"/>
        <v>0.59947039802012625</v>
      </c>
      <c r="M768" s="30">
        <f t="shared" si="47"/>
        <v>0.12327378021622357</v>
      </c>
      <c r="N768" t="s">
        <v>16</v>
      </c>
    </row>
    <row r="769" spans="1:14" x14ac:dyDescent="0.2">
      <c r="A769" s="32">
        <v>41029</v>
      </c>
      <c r="B769">
        <v>3</v>
      </c>
      <c r="C769">
        <v>192</v>
      </c>
      <c r="D769" s="33">
        <v>5.55</v>
      </c>
      <c r="E769" s="23">
        <f t="shared" si="49"/>
        <v>186.45</v>
      </c>
      <c r="F769" s="24">
        <f t="shared" si="46"/>
        <v>84.557823129251688</v>
      </c>
      <c r="G769" s="34">
        <v>42.354862820000001</v>
      </c>
      <c r="H769" s="34">
        <v>1.79928</v>
      </c>
      <c r="I769" s="34" t="s">
        <v>16</v>
      </c>
      <c r="J769" s="35">
        <v>0.37</v>
      </c>
      <c r="K769" s="34">
        <v>36.802500219999999</v>
      </c>
      <c r="L769" s="30">
        <f t="shared" si="45"/>
        <v>0.64440043649958223</v>
      </c>
      <c r="M769" s="30">
        <f t="shared" si="47"/>
        <v>0.13251309496289931</v>
      </c>
      <c r="N769" t="s">
        <v>16</v>
      </c>
    </row>
    <row r="770" spans="1:14" x14ac:dyDescent="0.2">
      <c r="A770" s="32">
        <v>41029</v>
      </c>
      <c r="B770">
        <v>4</v>
      </c>
      <c r="C770">
        <v>180</v>
      </c>
      <c r="D770" s="33">
        <v>0</v>
      </c>
      <c r="E770" s="23">
        <f t="shared" si="49"/>
        <v>180</v>
      </c>
      <c r="F770" s="24">
        <f t="shared" si="46"/>
        <v>81.632653061224488</v>
      </c>
      <c r="G770" s="34">
        <v>42.354862820000001</v>
      </c>
      <c r="H770" s="34">
        <v>1.79928</v>
      </c>
      <c r="I770" s="34" t="s">
        <v>16</v>
      </c>
      <c r="J770" s="35">
        <v>0.37</v>
      </c>
      <c r="K770" s="34">
        <v>36.802500219999999</v>
      </c>
      <c r="L770" s="30">
        <f t="shared" ref="L770:L833" si="50">F770*(G770/100)*(H770/100)</f>
        <v>0.62210822510015995</v>
      </c>
      <c r="M770" s="30">
        <f t="shared" si="47"/>
        <v>0.12792897341551021</v>
      </c>
      <c r="N770" t="s">
        <v>16</v>
      </c>
    </row>
    <row r="771" spans="1:14" x14ac:dyDescent="0.2">
      <c r="A771" s="32">
        <v>41029</v>
      </c>
      <c r="B771">
        <v>5</v>
      </c>
      <c r="C771">
        <v>184</v>
      </c>
      <c r="D771" s="33">
        <v>0</v>
      </c>
      <c r="E771" s="23">
        <f t="shared" si="49"/>
        <v>184</v>
      </c>
      <c r="F771" s="24">
        <f t="shared" ref="F771:F834" si="51">E771/2.205</f>
        <v>83.446712018140587</v>
      </c>
      <c r="G771" s="34">
        <v>42.354862820000001</v>
      </c>
      <c r="H771" s="34">
        <v>1.79928</v>
      </c>
      <c r="I771" s="34" t="s">
        <v>16</v>
      </c>
      <c r="J771" s="35">
        <v>0.37</v>
      </c>
      <c r="K771" s="34">
        <v>36.802500219999999</v>
      </c>
      <c r="L771" s="30">
        <f t="shared" si="50"/>
        <v>0.63593285232460794</v>
      </c>
      <c r="M771" s="30">
        <f t="shared" ref="M771:M834" si="52">F771*(G771/100)*(J771/100)</f>
        <v>0.13077183949141044</v>
      </c>
      <c r="N771" t="s">
        <v>16</v>
      </c>
    </row>
    <row r="772" spans="1:14" x14ac:dyDescent="0.2">
      <c r="A772" s="32">
        <v>41029</v>
      </c>
      <c r="B772">
        <v>6</v>
      </c>
      <c r="C772">
        <v>180</v>
      </c>
      <c r="D772" s="33">
        <v>1.65</v>
      </c>
      <c r="E772" s="23">
        <f t="shared" si="49"/>
        <v>178.35</v>
      </c>
      <c r="F772" s="24">
        <f t="shared" si="51"/>
        <v>80.884353741496597</v>
      </c>
      <c r="G772" s="34">
        <v>42.354862820000001</v>
      </c>
      <c r="H772" s="34">
        <v>1.79928</v>
      </c>
      <c r="I772" s="34" t="s">
        <v>16</v>
      </c>
      <c r="J772" s="35">
        <v>0.37</v>
      </c>
      <c r="K772" s="34">
        <v>36.802500219999999</v>
      </c>
      <c r="L772" s="30">
        <f t="shared" si="50"/>
        <v>0.61640556637007515</v>
      </c>
      <c r="M772" s="30">
        <f t="shared" si="52"/>
        <v>0.12675629115920137</v>
      </c>
      <c r="N772" t="s">
        <v>16</v>
      </c>
    </row>
    <row r="773" spans="1:14" x14ac:dyDescent="0.2">
      <c r="A773" s="32">
        <v>41029</v>
      </c>
      <c r="B773">
        <v>7</v>
      </c>
      <c r="C773">
        <v>181</v>
      </c>
      <c r="D773" s="33">
        <v>8.25</v>
      </c>
      <c r="E773" s="23">
        <f t="shared" si="49"/>
        <v>172.75</v>
      </c>
      <c r="F773" s="24">
        <f t="shared" si="51"/>
        <v>78.344671201814052</v>
      </c>
      <c r="G773" s="34">
        <v>42.354862820000001</v>
      </c>
      <c r="H773" s="34">
        <v>1.79928</v>
      </c>
      <c r="I773" s="34" t="s">
        <v>16</v>
      </c>
      <c r="J773" s="35">
        <v>0.37</v>
      </c>
      <c r="K773" s="34">
        <v>36.802500219999999</v>
      </c>
      <c r="L773" s="30">
        <f t="shared" si="50"/>
        <v>0.59705108825584796</v>
      </c>
      <c r="M773" s="30">
        <f t="shared" si="52"/>
        <v>0.12277627865294105</v>
      </c>
      <c r="N773" t="s">
        <v>16</v>
      </c>
    </row>
    <row r="774" spans="1:14" x14ac:dyDescent="0.2">
      <c r="A774" s="32">
        <v>41029</v>
      </c>
      <c r="B774">
        <v>8</v>
      </c>
      <c r="C774">
        <v>185</v>
      </c>
      <c r="D774" s="33">
        <v>4.05</v>
      </c>
      <c r="E774" s="23">
        <f t="shared" si="49"/>
        <v>180.95</v>
      </c>
      <c r="F774" s="24">
        <f t="shared" si="51"/>
        <v>82.063492063492049</v>
      </c>
      <c r="G774" s="34">
        <v>42.354862820000001</v>
      </c>
      <c r="H774" s="34">
        <v>1.79928</v>
      </c>
      <c r="I774" s="34" t="s">
        <v>16</v>
      </c>
      <c r="J774" s="35">
        <v>0.37</v>
      </c>
      <c r="K774" s="34">
        <v>36.802500219999999</v>
      </c>
      <c r="L774" s="30">
        <f t="shared" si="50"/>
        <v>0.62539157406596624</v>
      </c>
      <c r="M774" s="30">
        <f t="shared" si="52"/>
        <v>0.12860415410853648</v>
      </c>
      <c r="N774" t="s">
        <v>16</v>
      </c>
    </row>
    <row r="775" spans="1:14" x14ac:dyDescent="0.2">
      <c r="A775" s="32">
        <v>41029</v>
      </c>
      <c r="B775">
        <v>9</v>
      </c>
      <c r="C775">
        <v>185</v>
      </c>
      <c r="D775" s="33">
        <v>0</v>
      </c>
      <c r="E775" s="23">
        <f t="shared" si="49"/>
        <v>185</v>
      </c>
      <c r="F775" s="24">
        <f t="shared" si="51"/>
        <v>83.900226757369609</v>
      </c>
      <c r="G775" s="34">
        <v>42.354862820000001</v>
      </c>
      <c r="H775" s="34">
        <v>1.79928</v>
      </c>
      <c r="I775" s="34" t="s">
        <v>16</v>
      </c>
      <c r="J775" s="35">
        <v>0.37</v>
      </c>
      <c r="K775" s="34">
        <v>36.802500219999999</v>
      </c>
      <c r="L775" s="30">
        <f t="shared" si="50"/>
        <v>0.63938900913071994</v>
      </c>
      <c r="M775" s="30">
        <f t="shared" si="52"/>
        <v>0.13148255601038547</v>
      </c>
      <c r="N775" t="s">
        <v>16</v>
      </c>
    </row>
    <row r="776" spans="1:14" x14ac:dyDescent="0.2">
      <c r="A776" s="32">
        <v>41030</v>
      </c>
      <c r="B776">
        <v>1</v>
      </c>
      <c r="C776">
        <v>166</v>
      </c>
      <c r="D776" s="33">
        <v>0</v>
      </c>
      <c r="E776" s="23">
        <f t="shared" si="49"/>
        <v>166</v>
      </c>
      <c r="F776" s="24">
        <f t="shared" si="51"/>
        <v>75.283446712018133</v>
      </c>
      <c r="G776" s="34">
        <v>43.737011379999998</v>
      </c>
      <c r="H776" s="34">
        <v>1.8519034999999999</v>
      </c>
      <c r="I776" s="34" t="s">
        <v>16</v>
      </c>
      <c r="J776" s="35">
        <v>0.37</v>
      </c>
      <c r="K776" s="34">
        <v>41.649404850000003</v>
      </c>
      <c r="L776" s="30">
        <f t="shared" si="50"/>
        <v>0.60977125892929074</v>
      </c>
      <c r="M776" s="30">
        <f t="shared" si="52"/>
        <v>0.12182889972605894</v>
      </c>
      <c r="N776" t="s">
        <v>43</v>
      </c>
    </row>
    <row r="777" spans="1:14" x14ac:dyDescent="0.2">
      <c r="A777" s="32">
        <v>41030</v>
      </c>
      <c r="B777">
        <v>2</v>
      </c>
      <c r="C777">
        <v>166</v>
      </c>
      <c r="D777" s="33">
        <v>0</v>
      </c>
      <c r="E777" s="23">
        <f t="shared" si="49"/>
        <v>166</v>
      </c>
      <c r="F777" s="24">
        <f t="shared" si="51"/>
        <v>75.283446712018133</v>
      </c>
      <c r="G777" s="34">
        <v>43.737011379999998</v>
      </c>
      <c r="H777" s="34">
        <v>1.8519034999999999</v>
      </c>
      <c r="I777" s="34" t="s">
        <v>16</v>
      </c>
      <c r="J777" s="35">
        <v>0.37</v>
      </c>
      <c r="K777" s="34">
        <v>41.649404850000003</v>
      </c>
      <c r="L777" s="30">
        <f t="shared" si="50"/>
        <v>0.60977125892929074</v>
      </c>
      <c r="M777" s="30">
        <f t="shared" si="52"/>
        <v>0.12182889972605894</v>
      </c>
      <c r="N777" t="s">
        <v>43</v>
      </c>
    </row>
    <row r="778" spans="1:14" x14ac:dyDescent="0.2">
      <c r="A778" s="32">
        <v>41030</v>
      </c>
      <c r="B778">
        <v>3</v>
      </c>
      <c r="C778">
        <v>166</v>
      </c>
      <c r="D778" s="33">
        <v>0</v>
      </c>
      <c r="E778" s="23">
        <f t="shared" si="49"/>
        <v>166</v>
      </c>
      <c r="F778" s="24">
        <f t="shared" si="51"/>
        <v>75.283446712018133</v>
      </c>
      <c r="G778" s="34">
        <v>43.737011379999998</v>
      </c>
      <c r="H778" s="34">
        <v>1.8519034999999999</v>
      </c>
      <c r="I778" s="34" t="s">
        <v>16</v>
      </c>
      <c r="J778" s="35">
        <v>0.37</v>
      </c>
      <c r="K778" s="34">
        <v>41.649404850000003</v>
      </c>
      <c r="L778" s="30">
        <f t="shared" si="50"/>
        <v>0.60977125892929074</v>
      </c>
      <c r="M778" s="30">
        <f t="shared" si="52"/>
        <v>0.12182889972605894</v>
      </c>
      <c r="N778" t="s">
        <v>43</v>
      </c>
    </row>
    <row r="779" spans="1:14" x14ac:dyDescent="0.2">
      <c r="A779" s="32">
        <v>41030</v>
      </c>
      <c r="B779">
        <v>4</v>
      </c>
      <c r="C779">
        <v>166</v>
      </c>
      <c r="D779" s="33">
        <v>0</v>
      </c>
      <c r="E779" s="23">
        <f t="shared" si="49"/>
        <v>166</v>
      </c>
      <c r="F779" s="24">
        <f t="shared" si="51"/>
        <v>75.283446712018133</v>
      </c>
      <c r="G779" s="34">
        <v>43.737011379999998</v>
      </c>
      <c r="H779" s="34">
        <v>1.8519034999999999</v>
      </c>
      <c r="I779" s="34" t="s">
        <v>16</v>
      </c>
      <c r="J779" s="35">
        <v>0.37</v>
      </c>
      <c r="K779" s="34">
        <v>41.649404850000003</v>
      </c>
      <c r="L779" s="30">
        <f t="shared" si="50"/>
        <v>0.60977125892929074</v>
      </c>
      <c r="M779" s="30">
        <f t="shared" si="52"/>
        <v>0.12182889972605894</v>
      </c>
      <c r="N779" t="s">
        <v>43</v>
      </c>
    </row>
    <row r="780" spans="1:14" x14ac:dyDescent="0.2">
      <c r="A780" s="32">
        <v>41030</v>
      </c>
      <c r="B780">
        <v>5</v>
      </c>
      <c r="C780">
        <v>166</v>
      </c>
      <c r="D780" s="33">
        <v>0</v>
      </c>
      <c r="E780" s="23">
        <f t="shared" si="49"/>
        <v>166</v>
      </c>
      <c r="F780" s="24">
        <f t="shared" si="51"/>
        <v>75.283446712018133</v>
      </c>
      <c r="G780" s="34">
        <v>43.737011379999998</v>
      </c>
      <c r="H780" s="34">
        <v>1.8519034999999999</v>
      </c>
      <c r="I780" s="34" t="s">
        <v>16</v>
      </c>
      <c r="J780" s="35">
        <v>0.37</v>
      </c>
      <c r="K780" s="34">
        <v>41.649404850000003</v>
      </c>
      <c r="L780" s="30">
        <f t="shared" si="50"/>
        <v>0.60977125892929074</v>
      </c>
      <c r="M780" s="30">
        <f t="shared" si="52"/>
        <v>0.12182889972605894</v>
      </c>
      <c r="N780" t="s">
        <v>43</v>
      </c>
    </row>
    <row r="781" spans="1:14" x14ac:dyDescent="0.2">
      <c r="A781" s="32">
        <v>41030</v>
      </c>
      <c r="B781">
        <v>6</v>
      </c>
      <c r="C781">
        <v>166</v>
      </c>
      <c r="D781" s="33">
        <v>0</v>
      </c>
      <c r="E781" s="23">
        <f t="shared" si="49"/>
        <v>166</v>
      </c>
      <c r="F781" s="24">
        <f t="shared" si="51"/>
        <v>75.283446712018133</v>
      </c>
      <c r="G781" s="34">
        <v>43.737011379999998</v>
      </c>
      <c r="H781" s="34">
        <v>1.8519034999999999</v>
      </c>
      <c r="I781" s="34" t="s">
        <v>16</v>
      </c>
      <c r="J781" s="35">
        <v>0.37</v>
      </c>
      <c r="K781" s="34">
        <v>41.649404850000003</v>
      </c>
      <c r="L781" s="30">
        <f t="shared" si="50"/>
        <v>0.60977125892929074</v>
      </c>
      <c r="M781" s="30">
        <f t="shared" si="52"/>
        <v>0.12182889972605894</v>
      </c>
      <c r="N781" t="s">
        <v>43</v>
      </c>
    </row>
    <row r="782" spans="1:14" x14ac:dyDescent="0.2">
      <c r="A782" s="32">
        <v>41030</v>
      </c>
      <c r="B782">
        <v>7</v>
      </c>
      <c r="C782">
        <v>166</v>
      </c>
      <c r="D782" s="33">
        <v>0</v>
      </c>
      <c r="E782" s="23">
        <f t="shared" si="49"/>
        <v>166</v>
      </c>
      <c r="F782" s="24">
        <f t="shared" si="51"/>
        <v>75.283446712018133</v>
      </c>
      <c r="G782" s="34">
        <v>43.737011379999998</v>
      </c>
      <c r="H782" s="34">
        <v>1.8519034999999999</v>
      </c>
      <c r="I782" s="34" t="s">
        <v>16</v>
      </c>
      <c r="J782" s="35">
        <v>0.37</v>
      </c>
      <c r="K782" s="34">
        <v>41.649404850000003</v>
      </c>
      <c r="L782" s="30">
        <f t="shared" si="50"/>
        <v>0.60977125892929074</v>
      </c>
      <c r="M782" s="30">
        <f t="shared" si="52"/>
        <v>0.12182889972605894</v>
      </c>
      <c r="N782" t="s">
        <v>43</v>
      </c>
    </row>
    <row r="783" spans="1:14" x14ac:dyDescent="0.2">
      <c r="A783" s="32">
        <v>41030</v>
      </c>
      <c r="B783">
        <v>8</v>
      </c>
      <c r="C783">
        <v>166</v>
      </c>
      <c r="D783" s="33">
        <v>0</v>
      </c>
      <c r="E783" s="23">
        <f t="shared" si="49"/>
        <v>166</v>
      </c>
      <c r="F783" s="24">
        <f t="shared" si="51"/>
        <v>75.283446712018133</v>
      </c>
      <c r="G783" s="34">
        <v>43.737011379999998</v>
      </c>
      <c r="H783" s="34">
        <v>1.8519034999999999</v>
      </c>
      <c r="I783" s="34" t="s">
        <v>16</v>
      </c>
      <c r="J783" s="35">
        <v>0.37</v>
      </c>
      <c r="K783" s="34">
        <v>41.649404850000003</v>
      </c>
      <c r="L783" s="30">
        <f t="shared" si="50"/>
        <v>0.60977125892929074</v>
      </c>
      <c r="M783" s="30">
        <f t="shared" si="52"/>
        <v>0.12182889972605894</v>
      </c>
      <c r="N783" t="s">
        <v>43</v>
      </c>
    </row>
    <row r="784" spans="1:14" x14ac:dyDescent="0.2">
      <c r="A784" s="32">
        <v>41030</v>
      </c>
      <c r="B784">
        <v>9</v>
      </c>
      <c r="C784">
        <v>166</v>
      </c>
      <c r="D784" s="33">
        <v>0</v>
      </c>
      <c r="E784" s="23">
        <f t="shared" si="49"/>
        <v>166</v>
      </c>
      <c r="F784" s="24">
        <f t="shared" si="51"/>
        <v>75.283446712018133</v>
      </c>
      <c r="G784" s="34">
        <v>43.737011379999998</v>
      </c>
      <c r="H784" s="34">
        <v>1.8519034999999999</v>
      </c>
      <c r="I784" s="34" t="s">
        <v>16</v>
      </c>
      <c r="J784" s="35">
        <v>0.37</v>
      </c>
      <c r="K784" s="34">
        <v>41.649404850000003</v>
      </c>
      <c r="L784" s="30">
        <f t="shared" si="50"/>
        <v>0.60977125892929074</v>
      </c>
      <c r="M784" s="30">
        <f t="shared" si="52"/>
        <v>0.12182889972605894</v>
      </c>
      <c r="N784" t="s">
        <v>43</v>
      </c>
    </row>
    <row r="785" spans="1:14" x14ac:dyDescent="0.2">
      <c r="A785" s="32">
        <v>41031</v>
      </c>
      <c r="B785">
        <v>1</v>
      </c>
      <c r="C785">
        <v>163</v>
      </c>
      <c r="D785" s="33">
        <v>6.5</v>
      </c>
      <c r="E785" s="23">
        <f t="shared" si="49"/>
        <v>156.5</v>
      </c>
      <c r="F785" s="24">
        <f t="shared" si="51"/>
        <v>70.975056689342395</v>
      </c>
      <c r="G785" s="34">
        <v>38.908346850000001</v>
      </c>
      <c r="H785" s="34">
        <v>1.9326099999999999</v>
      </c>
      <c r="I785" s="34" t="s">
        <v>16</v>
      </c>
      <c r="J785" s="35">
        <v>0.37</v>
      </c>
      <c r="K785" s="34">
        <v>41.943024510000001</v>
      </c>
      <c r="L785" s="30">
        <f t="shared" si="50"/>
        <v>0.5336945270840967</v>
      </c>
      <c r="M785" s="30">
        <f t="shared" si="52"/>
        <v>0.10217631856459183</v>
      </c>
      <c r="N785" t="s">
        <v>16</v>
      </c>
    </row>
    <row r="786" spans="1:14" x14ac:dyDescent="0.2">
      <c r="A786" s="32">
        <v>41031</v>
      </c>
      <c r="B786">
        <v>2</v>
      </c>
      <c r="C786">
        <v>167</v>
      </c>
      <c r="D786" s="33">
        <v>17.05</v>
      </c>
      <c r="E786" s="23">
        <f t="shared" si="49"/>
        <v>149.94999999999999</v>
      </c>
      <c r="F786" s="24">
        <f t="shared" si="51"/>
        <v>68.004535147392289</v>
      </c>
      <c r="G786" s="34">
        <v>38.908346850000001</v>
      </c>
      <c r="H786" s="34">
        <v>1.9326099999999999</v>
      </c>
      <c r="I786" s="34" t="s">
        <v>16</v>
      </c>
      <c r="J786" s="35">
        <v>0.37</v>
      </c>
      <c r="K786" s="34">
        <v>41.943024510000001</v>
      </c>
      <c r="L786" s="30">
        <f t="shared" si="50"/>
        <v>0.51135779128600845</v>
      </c>
      <c r="M786" s="30">
        <f t="shared" si="52"/>
        <v>9.7899929512846942E-2</v>
      </c>
      <c r="N786" t="s">
        <v>16</v>
      </c>
    </row>
    <row r="787" spans="1:14" x14ac:dyDescent="0.2">
      <c r="A787" s="32">
        <v>41031</v>
      </c>
      <c r="B787">
        <v>3</v>
      </c>
      <c r="C787">
        <v>168</v>
      </c>
      <c r="D787" s="33">
        <v>15.1</v>
      </c>
      <c r="E787" s="23">
        <f t="shared" si="49"/>
        <v>152.9</v>
      </c>
      <c r="F787" s="24">
        <f t="shared" si="51"/>
        <v>69.342403628117921</v>
      </c>
      <c r="G787" s="34">
        <v>38.908346850000001</v>
      </c>
      <c r="H787" s="34">
        <v>1.9326099999999999</v>
      </c>
      <c r="I787" s="34" t="s">
        <v>16</v>
      </c>
      <c r="J787" s="35">
        <v>0.37</v>
      </c>
      <c r="K787" s="34">
        <v>41.943024510000001</v>
      </c>
      <c r="L787" s="30">
        <f t="shared" si="50"/>
        <v>0.52141784786682688</v>
      </c>
      <c r="M787" s="30">
        <f t="shared" si="52"/>
        <v>9.982593679569389E-2</v>
      </c>
      <c r="N787" t="s">
        <v>16</v>
      </c>
    </row>
    <row r="788" spans="1:14" x14ac:dyDescent="0.2">
      <c r="A788" s="32">
        <v>41031</v>
      </c>
      <c r="B788">
        <v>4</v>
      </c>
      <c r="C788">
        <v>163</v>
      </c>
      <c r="D788" s="33">
        <v>5.35</v>
      </c>
      <c r="E788" s="23">
        <f t="shared" si="49"/>
        <v>157.65</v>
      </c>
      <c r="F788" s="24">
        <f t="shared" si="51"/>
        <v>71.496598639455783</v>
      </c>
      <c r="G788" s="34">
        <v>38.908346850000001</v>
      </c>
      <c r="H788" s="34">
        <v>1.9326099999999999</v>
      </c>
      <c r="I788" s="34" t="s">
        <v>16</v>
      </c>
      <c r="J788" s="35">
        <v>0.37</v>
      </c>
      <c r="K788" s="34">
        <v>41.943024510000001</v>
      </c>
      <c r="L788" s="30">
        <f t="shared" si="50"/>
        <v>0.53761624405628028</v>
      </c>
      <c r="M788" s="30">
        <f t="shared" si="52"/>
        <v>0.1029271349629898</v>
      </c>
      <c r="N788" t="s">
        <v>16</v>
      </c>
    </row>
    <row r="789" spans="1:14" x14ac:dyDescent="0.2">
      <c r="A789" s="32">
        <v>41031</v>
      </c>
      <c r="B789">
        <v>5</v>
      </c>
      <c r="C789">
        <v>173</v>
      </c>
      <c r="D789" s="33">
        <v>0</v>
      </c>
      <c r="E789" s="23">
        <f t="shared" si="49"/>
        <v>173</v>
      </c>
      <c r="F789" s="24">
        <f t="shared" si="51"/>
        <v>78.458049886621311</v>
      </c>
      <c r="G789" s="34">
        <v>38.908346850000001</v>
      </c>
      <c r="H789" s="34">
        <v>1.9326099999999999</v>
      </c>
      <c r="I789" s="34" t="s">
        <v>16</v>
      </c>
      <c r="J789" s="35">
        <v>0.37</v>
      </c>
      <c r="K789" s="34">
        <v>41.943024510000001</v>
      </c>
      <c r="L789" s="30">
        <f t="shared" si="50"/>
        <v>0.58996264016325084</v>
      </c>
      <c r="M789" s="30">
        <f t="shared" si="52"/>
        <v>0.11294890167204083</v>
      </c>
      <c r="N789" t="s">
        <v>16</v>
      </c>
    </row>
    <row r="790" spans="1:14" x14ac:dyDescent="0.2">
      <c r="A790" s="32">
        <v>41031</v>
      </c>
      <c r="B790">
        <v>6</v>
      </c>
      <c r="C790">
        <v>160</v>
      </c>
      <c r="D790" s="33">
        <v>4.3499999999999996</v>
      </c>
      <c r="E790" s="23">
        <f t="shared" si="49"/>
        <v>155.65</v>
      </c>
      <c r="F790" s="24">
        <f t="shared" si="51"/>
        <v>70.589569160997726</v>
      </c>
      <c r="G790" s="34">
        <v>38.908346850000001</v>
      </c>
      <c r="H790" s="34">
        <v>1.9326099999999999</v>
      </c>
      <c r="I790" s="34" t="s">
        <v>16</v>
      </c>
      <c r="J790" s="35">
        <v>0.37</v>
      </c>
      <c r="K790" s="34">
        <v>41.943024510000001</v>
      </c>
      <c r="L790" s="30">
        <f t="shared" si="50"/>
        <v>0.53079586671335244</v>
      </c>
      <c r="M790" s="30">
        <f t="shared" si="52"/>
        <v>0.10162136731360204</v>
      </c>
      <c r="N790" t="s">
        <v>16</v>
      </c>
    </row>
    <row r="791" spans="1:14" x14ac:dyDescent="0.2">
      <c r="A791" s="32">
        <v>41031</v>
      </c>
      <c r="B791">
        <v>7</v>
      </c>
      <c r="C791">
        <v>172</v>
      </c>
      <c r="D791" s="33">
        <v>18.75</v>
      </c>
      <c r="E791" s="23">
        <f t="shared" si="49"/>
        <v>153.25</v>
      </c>
      <c r="F791" s="24">
        <f t="shared" si="51"/>
        <v>69.501133786848072</v>
      </c>
      <c r="G791" s="34">
        <v>38.908346850000001</v>
      </c>
      <c r="H791" s="34">
        <v>1.9326099999999999</v>
      </c>
      <c r="I791" s="34" t="s">
        <v>16</v>
      </c>
      <c r="J791" s="35">
        <v>0.37</v>
      </c>
      <c r="K791" s="34">
        <v>41.943024510000001</v>
      </c>
      <c r="L791" s="30">
        <f t="shared" si="50"/>
        <v>0.52261141390183918</v>
      </c>
      <c r="M791" s="30">
        <f t="shared" si="52"/>
        <v>0.10005444613433674</v>
      </c>
      <c r="N791" t="s">
        <v>16</v>
      </c>
    </row>
    <row r="792" spans="1:14" x14ac:dyDescent="0.2">
      <c r="A792" s="32">
        <v>41031</v>
      </c>
      <c r="B792">
        <v>8</v>
      </c>
      <c r="C792">
        <v>166</v>
      </c>
      <c r="D792" s="33">
        <v>4.8</v>
      </c>
      <c r="E792" s="23">
        <f t="shared" si="49"/>
        <v>161.19999999999999</v>
      </c>
      <c r="F792" s="24">
        <f t="shared" si="51"/>
        <v>73.106575963718811</v>
      </c>
      <c r="G792" s="34">
        <v>38.908346850000001</v>
      </c>
      <c r="H792" s="34">
        <v>1.9326099999999999</v>
      </c>
      <c r="I792" s="34" t="s">
        <v>16</v>
      </c>
      <c r="J792" s="35">
        <v>0.37</v>
      </c>
      <c r="K792" s="34">
        <v>41.943024510000001</v>
      </c>
      <c r="L792" s="30">
        <f t="shared" si="50"/>
        <v>0.549722413839977</v>
      </c>
      <c r="M792" s="30">
        <f t="shared" si="52"/>
        <v>0.10524487254065307</v>
      </c>
      <c r="N792" t="s">
        <v>16</v>
      </c>
    </row>
    <row r="793" spans="1:14" x14ac:dyDescent="0.2">
      <c r="A793" s="32">
        <v>41031</v>
      </c>
      <c r="B793">
        <v>9</v>
      </c>
      <c r="C793">
        <v>167</v>
      </c>
      <c r="D793" s="33">
        <v>3.15</v>
      </c>
      <c r="E793" s="23">
        <f t="shared" si="49"/>
        <v>163.85</v>
      </c>
      <c r="F793" s="24">
        <f t="shared" si="51"/>
        <v>74.308390022675738</v>
      </c>
      <c r="G793" s="34">
        <v>38.908346850000001</v>
      </c>
      <c r="H793" s="34">
        <v>1.9326099999999999</v>
      </c>
      <c r="I793" s="34" t="s">
        <v>16</v>
      </c>
      <c r="J793" s="35">
        <v>0.37</v>
      </c>
      <c r="K793" s="34">
        <v>41.943024510000001</v>
      </c>
      <c r="L793" s="30">
        <f t="shared" si="50"/>
        <v>0.55875941381935634</v>
      </c>
      <c r="M793" s="30">
        <f t="shared" si="52"/>
        <v>0.10697501467609186</v>
      </c>
      <c r="N793" t="s">
        <v>16</v>
      </c>
    </row>
    <row r="794" spans="1:14" x14ac:dyDescent="0.2">
      <c r="A794" s="32">
        <v>41032</v>
      </c>
      <c r="B794">
        <v>1</v>
      </c>
      <c r="C794">
        <v>163</v>
      </c>
      <c r="D794" s="33">
        <v>0</v>
      </c>
      <c r="E794" s="23">
        <f t="shared" si="49"/>
        <v>163</v>
      </c>
      <c r="F794" s="24">
        <f t="shared" si="51"/>
        <v>73.922902494331069</v>
      </c>
      <c r="G794" s="34">
        <v>41.92</v>
      </c>
      <c r="H794" s="34">
        <v>2.0621130000000001</v>
      </c>
      <c r="I794" s="34" t="s">
        <v>16</v>
      </c>
      <c r="J794" s="35">
        <v>0.37</v>
      </c>
      <c r="K794" s="34">
        <v>41.877145769999998</v>
      </c>
      <c r="L794" s="30">
        <f t="shared" si="50"/>
        <v>0.63901748954557835</v>
      </c>
      <c r="M794" s="30">
        <f t="shared" si="52"/>
        <v>0.11465737868480727</v>
      </c>
      <c r="N794" t="s">
        <v>16</v>
      </c>
    </row>
    <row r="795" spans="1:14" x14ac:dyDescent="0.2">
      <c r="A795" s="32">
        <v>41032</v>
      </c>
      <c r="B795">
        <v>2</v>
      </c>
      <c r="C795">
        <v>166</v>
      </c>
      <c r="D795" s="33">
        <v>0</v>
      </c>
      <c r="E795" s="23">
        <f t="shared" si="49"/>
        <v>166</v>
      </c>
      <c r="F795" s="24">
        <f t="shared" si="51"/>
        <v>75.283446712018133</v>
      </c>
      <c r="G795" s="34">
        <v>41.92</v>
      </c>
      <c r="H795" s="34">
        <v>2.0621130000000001</v>
      </c>
      <c r="I795" s="34" t="s">
        <v>16</v>
      </c>
      <c r="J795" s="35">
        <v>0.37</v>
      </c>
      <c r="K795" s="34">
        <v>41.877145769999998</v>
      </c>
      <c r="L795" s="30">
        <f t="shared" si="50"/>
        <v>0.65077854763537424</v>
      </c>
      <c r="M795" s="30">
        <f t="shared" si="52"/>
        <v>0.11676763718820862</v>
      </c>
      <c r="N795" t="s">
        <v>16</v>
      </c>
    </row>
    <row r="796" spans="1:14" x14ac:dyDescent="0.2">
      <c r="A796" s="32">
        <v>41032</v>
      </c>
      <c r="B796">
        <v>3</v>
      </c>
      <c r="C796">
        <v>164</v>
      </c>
      <c r="D796" s="33">
        <v>0</v>
      </c>
      <c r="E796" s="23">
        <f t="shared" si="49"/>
        <v>164</v>
      </c>
      <c r="F796" s="24">
        <f t="shared" si="51"/>
        <v>74.37641723356009</v>
      </c>
      <c r="G796" s="34">
        <v>41.92</v>
      </c>
      <c r="H796" s="34">
        <v>2.0621130000000001</v>
      </c>
      <c r="I796" s="34" t="s">
        <v>16</v>
      </c>
      <c r="J796" s="35">
        <v>0.37</v>
      </c>
      <c r="K796" s="34">
        <v>41.877145769999998</v>
      </c>
      <c r="L796" s="30">
        <f t="shared" si="50"/>
        <v>0.64293784224217698</v>
      </c>
      <c r="M796" s="30">
        <f t="shared" si="52"/>
        <v>0.11536079818594105</v>
      </c>
      <c r="N796" t="s">
        <v>16</v>
      </c>
    </row>
    <row r="797" spans="1:14" x14ac:dyDescent="0.2">
      <c r="A797" s="32">
        <v>41032</v>
      </c>
      <c r="B797">
        <v>4</v>
      </c>
      <c r="C797">
        <v>167</v>
      </c>
      <c r="D797" s="33">
        <v>0</v>
      </c>
      <c r="E797" s="23">
        <f t="shared" si="49"/>
        <v>167</v>
      </c>
      <c r="F797" s="24">
        <f t="shared" si="51"/>
        <v>75.736961451247168</v>
      </c>
      <c r="G797" s="34">
        <v>41.92</v>
      </c>
      <c r="H797" s="34">
        <v>2.0621130000000001</v>
      </c>
      <c r="I797" s="34" t="s">
        <v>16</v>
      </c>
      <c r="J797" s="35">
        <v>0.37</v>
      </c>
      <c r="K797" s="34">
        <v>41.877145769999998</v>
      </c>
      <c r="L797" s="30">
        <f t="shared" si="50"/>
        <v>0.65469890033197287</v>
      </c>
      <c r="M797" s="30">
        <f t="shared" si="52"/>
        <v>0.11747105668934242</v>
      </c>
      <c r="N797" t="s">
        <v>16</v>
      </c>
    </row>
    <row r="798" spans="1:14" x14ac:dyDescent="0.2">
      <c r="A798" s="32">
        <v>41032</v>
      </c>
      <c r="B798">
        <v>5</v>
      </c>
      <c r="C798">
        <v>167</v>
      </c>
      <c r="D798" s="33">
        <v>0</v>
      </c>
      <c r="E798" s="23">
        <f t="shared" si="49"/>
        <v>167</v>
      </c>
      <c r="F798" s="24">
        <f t="shared" si="51"/>
        <v>75.736961451247168</v>
      </c>
      <c r="G798" s="34">
        <v>41.92</v>
      </c>
      <c r="H798" s="34">
        <v>2.0621130000000001</v>
      </c>
      <c r="I798" s="34" t="s">
        <v>16</v>
      </c>
      <c r="J798" s="35">
        <v>0.37</v>
      </c>
      <c r="K798" s="34">
        <v>41.877145769999998</v>
      </c>
      <c r="L798" s="30">
        <f t="shared" si="50"/>
        <v>0.65469890033197287</v>
      </c>
      <c r="M798" s="30">
        <f t="shared" si="52"/>
        <v>0.11747105668934242</v>
      </c>
      <c r="N798" t="s">
        <v>16</v>
      </c>
    </row>
    <row r="799" spans="1:14" x14ac:dyDescent="0.2">
      <c r="A799" s="32">
        <v>41032</v>
      </c>
      <c r="B799">
        <v>6</v>
      </c>
      <c r="C799">
        <v>162</v>
      </c>
      <c r="D799" s="33">
        <v>0</v>
      </c>
      <c r="E799" s="23">
        <f t="shared" si="49"/>
        <v>162</v>
      </c>
      <c r="F799" s="24">
        <f t="shared" si="51"/>
        <v>73.469387755102034</v>
      </c>
      <c r="G799" s="34">
        <v>41.92</v>
      </c>
      <c r="H799" s="34">
        <v>2.0621130000000001</v>
      </c>
      <c r="I799" s="34" t="s">
        <v>16</v>
      </c>
      <c r="J799" s="35">
        <v>0.37</v>
      </c>
      <c r="K799" s="34">
        <v>41.877145769999998</v>
      </c>
      <c r="L799" s="30">
        <f t="shared" si="50"/>
        <v>0.63509713684897962</v>
      </c>
      <c r="M799" s="30">
        <f t="shared" si="52"/>
        <v>0.11395395918367347</v>
      </c>
      <c r="N799" t="s">
        <v>16</v>
      </c>
    </row>
    <row r="800" spans="1:14" x14ac:dyDescent="0.2">
      <c r="A800" s="32">
        <v>41032</v>
      </c>
      <c r="B800">
        <v>7</v>
      </c>
      <c r="C800">
        <v>162</v>
      </c>
      <c r="D800" s="33">
        <v>0</v>
      </c>
      <c r="E800" s="23">
        <f t="shared" si="49"/>
        <v>162</v>
      </c>
      <c r="F800" s="24">
        <f t="shared" si="51"/>
        <v>73.469387755102034</v>
      </c>
      <c r="G800" s="34">
        <v>41.92</v>
      </c>
      <c r="H800" s="34">
        <v>2.0621130000000001</v>
      </c>
      <c r="I800" s="34" t="s">
        <v>16</v>
      </c>
      <c r="J800" s="35">
        <v>0.37</v>
      </c>
      <c r="K800" s="34">
        <v>41.877145769999998</v>
      </c>
      <c r="L800" s="30">
        <f t="shared" si="50"/>
        <v>0.63509713684897962</v>
      </c>
      <c r="M800" s="30">
        <f t="shared" si="52"/>
        <v>0.11395395918367347</v>
      </c>
      <c r="N800" t="s">
        <v>16</v>
      </c>
    </row>
    <row r="801" spans="1:14" x14ac:dyDescent="0.2">
      <c r="A801" s="32">
        <v>41032</v>
      </c>
      <c r="B801">
        <v>8</v>
      </c>
      <c r="C801">
        <v>193</v>
      </c>
      <c r="D801" s="33">
        <v>0</v>
      </c>
      <c r="E801" s="23">
        <f t="shared" si="49"/>
        <v>193</v>
      </c>
      <c r="F801" s="24">
        <f t="shared" si="51"/>
        <v>87.528344671201808</v>
      </c>
      <c r="G801" s="34">
        <v>41.92</v>
      </c>
      <c r="H801" s="34">
        <v>2.0621130000000001</v>
      </c>
      <c r="I801" s="34" t="s">
        <v>16</v>
      </c>
      <c r="J801" s="35">
        <v>0.37</v>
      </c>
      <c r="K801" s="34">
        <v>41.877145769999998</v>
      </c>
      <c r="L801" s="30">
        <f t="shared" si="50"/>
        <v>0.75662807044353753</v>
      </c>
      <c r="M801" s="30">
        <f t="shared" si="52"/>
        <v>0.13575996371882088</v>
      </c>
      <c r="N801" t="s">
        <v>16</v>
      </c>
    </row>
    <row r="802" spans="1:14" x14ac:dyDescent="0.2">
      <c r="A802" s="32">
        <v>41032</v>
      </c>
      <c r="B802">
        <v>9</v>
      </c>
      <c r="C802">
        <v>159</v>
      </c>
      <c r="D802" s="33">
        <v>0</v>
      </c>
      <c r="E802" s="23">
        <f t="shared" si="49"/>
        <v>159</v>
      </c>
      <c r="F802" s="24">
        <f t="shared" si="51"/>
        <v>72.10884353741497</v>
      </c>
      <c r="G802" s="34">
        <v>41.92</v>
      </c>
      <c r="H802" s="34">
        <v>2.0621130000000001</v>
      </c>
      <c r="I802" s="34" t="s">
        <v>16</v>
      </c>
      <c r="J802" s="35">
        <v>0.37</v>
      </c>
      <c r="K802" s="34">
        <v>41.877145769999998</v>
      </c>
      <c r="L802" s="30">
        <f t="shared" si="50"/>
        <v>0.62333607875918373</v>
      </c>
      <c r="M802" s="30">
        <f t="shared" si="52"/>
        <v>0.11184370068027212</v>
      </c>
      <c r="N802" t="s">
        <v>16</v>
      </c>
    </row>
    <row r="803" spans="1:14" x14ac:dyDescent="0.2">
      <c r="A803" s="32">
        <v>41033</v>
      </c>
      <c r="B803">
        <v>1</v>
      </c>
      <c r="C803">
        <v>167</v>
      </c>
      <c r="D803" s="33">
        <v>0</v>
      </c>
      <c r="E803" s="23">
        <f t="shared" si="49"/>
        <v>167</v>
      </c>
      <c r="F803" s="24">
        <f t="shared" si="51"/>
        <v>75.736961451247168</v>
      </c>
      <c r="G803" s="34">
        <v>44.013552369999999</v>
      </c>
      <c r="H803" s="34">
        <v>2.0634785</v>
      </c>
      <c r="I803" s="34" t="s">
        <v>16</v>
      </c>
      <c r="J803" s="35">
        <v>0.37</v>
      </c>
      <c r="K803" s="34">
        <v>39.671440560000001</v>
      </c>
      <c r="L803" s="30">
        <f t="shared" si="50"/>
        <v>0.68785080167926893</v>
      </c>
      <c r="M803" s="30">
        <f t="shared" si="52"/>
        <v>0.12333775060962811</v>
      </c>
      <c r="N803" t="s">
        <v>16</v>
      </c>
    </row>
    <row r="804" spans="1:14" x14ac:dyDescent="0.2">
      <c r="A804" s="32">
        <v>41033</v>
      </c>
      <c r="B804">
        <v>2</v>
      </c>
      <c r="C804">
        <v>168</v>
      </c>
      <c r="D804" s="33">
        <v>0</v>
      </c>
      <c r="E804" s="23">
        <f t="shared" si="49"/>
        <v>168</v>
      </c>
      <c r="F804" s="24">
        <f t="shared" si="51"/>
        <v>76.19047619047619</v>
      </c>
      <c r="G804" s="34">
        <v>44.013552369999999</v>
      </c>
      <c r="H804" s="34">
        <v>2.0634785</v>
      </c>
      <c r="I804" s="34" t="s">
        <v>16</v>
      </c>
      <c r="J804" s="35">
        <v>0.37</v>
      </c>
      <c r="K804" s="34">
        <v>39.671440560000001</v>
      </c>
      <c r="L804" s="30">
        <f t="shared" si="50"/>
        <v>0.69196966875519261</v>
      </c>
      <c r="M804" s="30">
        <f t="shared" si="52"/>
        <v>0.12407630001447617</v>
      </c>
      <c r="N804" t="s">
        <v>16</v>
      </c>
    </row>
    <row r="805" spans="1:14" x14ac:dyDescent="0.2">
      <c r="A805" s="32">
        <v>41033</v>
      </c>
      <c r="B805">
        <v>3</v>
      </c>
      <c r="C805">
        <v>172</v>
      </c>
      <c r="D805" s="33">
        <v>0</v>
      </c>
      <c r="E805" s="23">
        <f t="shared" si="49"/>
        <v>172</v>
      </c>
      <c r="F805" s="24">
        <f t="shared" si="51"/>
        <v>78.004535147392289</v>
      </c>
      <c r="G805" s="34">
        <v>44.013552369999999</v>
      </c>
      <c r="H805" s="34">
        <v>2.0634785</v>
      </c>
      <c r="I805" s="34" t="s">
        <v>16</v>
      </c>
      <c r="J805" s="35">
        <v>0.37</v>
      </c>
      <c r="K805" s="34">
        <v>39.671440560000001</v>
      </c>
      <c r="L805" s="30">
        <f t="shared" si="50"/>
        <v>0.70844513705888768</v>
      </c>
      <c r="M805" s="30">
        <f t="shared" si="52"/>
        <v>0.12703049763386848</v>
      </c>
      <c r="N805" t="s">
        <v>16</v>
      </c>
    </row>
    <row r="806" spans="1:14" x14ac:dyDescent="0.2">
      <c r="A806" s="32">
        <v>41033</v>
      </c>
      <c r="B806">
        <v>4</v>
      </c>
      <c r="C806">
        <v>163</v>
      </c>
      <c r="D806" s="33">
        <v>25.95</v>
      </c>
      <c r="E806" s="23">
        <f t="shared" si="49"/>
        <v>137.05000000000001</v>
      </c>
      <c r="F806" s="24">
        <f t="shared" si="51"/>
        <v>62.154195011337869</v>
      </c>
      <c r="G806" s="34">
        <v>44.013552369999999</v>
      </c>
      <c r="H806" s="34">
        <v>2.0634785</v>
      </c>
      <c r="I806" s="34" t="s">
        <v>16</v>
      </c>
      <c r="J806" s="35">
        <v>0.37</v>
      </c>
      <c r="K806" s="34">
        <v>39.671440560000001</v>
      </c>
      <c r="L806" s="30">
        <f t="shared" si="50"/>
        <v>0.56449073275535211</v>
      </c>
      <c r="M806" s="30">
        <f t="shared" si="52"/>
        <v>0.10121819593442835</v>
      </c>
      <c r="N806" t="s">
        <v>16</v>
      </c>
    </row>
    <row r="807" spans="1:14" x14ac:dyDescent="0.2">
      <c r="A807" s="32">
        <v>41033</v>
      </c>
      <c r="B807">
        <v>5</v>
      </c>
      <c r="C807">
        <v>164</v>
      </c>
      <c r="D807" s="33">
        <v>0</v>
      </c>
      <c r="E807" s="23">
        <f t="shared" si="49"/>
        <v>164</v>
      </c>
      <c r="F807" s="24">
        <f t="shared" si="51"/>
        <v>74.37641723356009</v>
      </c>
      <c r="G807" s="34">
        <v>44.013552369999999</v>
      </c>
      <c r="H807" s="34">
        <v>2.0634785</v>
      </c>
      <c r="I807" s="34" t="s">
        <v>16</v>
      </c>
      <c r="J807" s="35">
        <v>0.37</v>
      </c>
      <c r="K807" s="34">
        <v>39.671440560000001</v>
      </c>
      <c r="L807" s="30">
        <f t="shared" si="50"/>
        <v>0.67549420045149766</v>
      </c>
      <c r="M807" s="30">
        <f t="shared" si="52"/>
        <v>0.12112210239508391</v>
      </c>
      <c r="N807" t="s">
        <v>16</v>
      </c>
    </row>
    <row r="808" spans="1:14" x14ac:dyDescent="0.2">
      <c r="A808" s="32">
        <v>41033</v>
      </c>
      <c r="B808">
        <v>6</v>
      </c>
      <c r="C808">
        <v>161</v>
      </c>
      <c r="D808" s="33">
        <v>0</v>
      </c>
      <c r="E808" s="23">
        <f t="shared" si="49"/>
        <v>161</v>
      </c>
      <c r="F808" s="24">
        <f t="shared" si="51"/>
        <v>73.015873015873012</v>
      </c>
      <c r="G808" s="34">
        <v>44.013552369999999</v>
      </c>
      <c r="H808" s="34">
        <v>2.0634785</v>
      </c>
      <c r="I808" s="34" t="s">
        <v>16</v>
      </c>
      <c r="J808" s="35">
        <v>0.37</v>
      </c>
      <c r="K808" s="34">
        <v>39.671440560000001</v>
      </c>
      <c r="L808" s="30">
        <f t="shared" si="50"/>
        <v>0.66313759922372617</v>
      </c>
      <c r="M808" s="30">
        <f t="shared" si="52"/>
        <v>0.11890645418053966</v>
      </c>
      <c r="N808" t="s">
        <v>16</v>
      </c>
    </row>
    <row r="809" spans="1:14" x14ac:dyDescent="0.2">
      <c r="A809" s="32">
        <v>41033</v>
      </c>
      <c r="B809">
        <v>7</v>
      </c>
      <c r="C809">
        <v>161</v>
      </c>
      <c r="D809" s="33">
        <v>11.75</v>
      </c>
      <c r="E809" s="23">
        <f t="shared" si="49"/>
        <v>149.25</v>
      </c>
      <c r="F809" s="24">
        <f t="shared" si="51"/>
        <v>67.687074829931973</v>
      </c>
      <c r="G809" s="34">
        <v>44.013552369999999</v>
      </c>
      <c r="H809" s="34">
        <v>2.0634785</v>
      </c>
      <c r="I809" s="34" t="s">
        <v>16</v>
      </c>
      <c r="J809" s="35">
        <v>0.37</v>
      </c>
      <c r="K809" s="34">
        <v>39.671440560000001</v>
      </c>
      <c r="L809" s="30">
        <f t="shared" si="50"/>
        <v>0.6147409110816221</v>
      </c>
      <c r="M809" s="30">
        <f t="shared" si="52"/>
        <v>0.11022849867357483</v>
      </c>
      <c r="N809" t="s">
        <v>16</v>
      </c>
    </row>
    <row r="810" spans="1:14" x14ac:dyDescent="0.2">
      <c r="A810" s="32">
        <v>41033</v>
      </c>
      <c r="B810">
        <v>8</v>
      </c>
      <c r="C810">
        <v>184</v>
      </c>
      <c r="D810" s="33">
        <v>0</v>
      </c>
      <c r="E810" s="23">
        <f t="shared" si="49"/>
        <v>184</v>
      </c>
      <c r="F810" s="24">
        <f t="shared" si="51"/>
        <v>83.446712018140587</v>
      </c>
      <c r="G810" s="34">
        <v>44.013552369999999</v>
      </c>
      <c r="H810" s="34">
        <v>2.0634785</v>
      </c>
      <c r="I810" s="34" t="s">
        <v>16</v>
      </c>
      <c r="J810" s="35">
        <v>0.37</v>
      </c>
      <c r="K810" s="34">
        <v>39.671440560000001</v>
      </c>
      <c r="L810" s="30">
        <f t="shared" si="50"/>
        <v>0.75787154196997286</v>
      </c>
      <c r="M810" s="30">
        <f t="shared" si="52"/>
        <v>0.13589309049204534</v>
      </c>
      <c r="N810" t="s">
        <v>16</v>
      </c>
    </row>
    <row r="811" spans="1:14" x14ac:dyDescent="0.2">
      <c r="A811" s="32">
        <v>41033</v>
      </c>
      <c r="B811">
        <v>9</v>
      </c>
      <c r="C811">
        <v>161</v>
      </c>
      <c r="D811" s="33">
        <v>0</v>
      </c>
      <c r="E811" s="23">
        <f t="shared" si="49"/>
        <v>161</v>
      </c>
      <c r="F811" s="24">
        <f t="shared" si="51"/>
        <v>73.015873015873012</v>
      </c>
      <c r="G811" s="34">
        <v>44.013552369999999</v>
      </c>
      <c r="H811" s="34">
        <v>2.0634785</v>
      </c>
      <c r="I811" s="34" t="s">
        <v>16</v>
      </c>
      <c r="J811" s="35">
        <v>0.37</v>
      </c>
      <c r="K811" s="34">
        <v>39.671440560000001</v>
      </c>
      <c r="L811" s="30">
        <f t="shared" si="50"/>
        <v>0.66313759922372617</v>
      </c>
      <c r="M811" s="30">
        <f t="shared" si="52"/>
        <v>0.11890645418053966</v>
      </c>
      <c r="N811" t="s">
        <v>16</v>
      </c>
    </row>
    <row r="812" spans="1:14" x14ac:dyDescent="0.2">
      <c r="A812" s="32">
        <v>41034</v>
      </c>
      <c r="B812">
        <v>1</v>
      </c>
      <c r="C812">
        <v>163</v>
      </c>
      <c r="D812" s="33">
        <v>0</v>
      </c>
      <c r="E812" s="23">
        <f t="shared" si="49"/>
        <v>163</v>
      </c>
      <c r="F812" s="24">
        <f t="shared" si="51"/>
        <v>73.922902494331069</v>
      </c>
      <c r="G812" s="34">
        <v>45.439777759999998</v>
      </c>
      <c r="H812" s="34">
        <v>1.9286894999999999</v>
      </c>
      <c r="I812" s="34" t="s">
        <v>16</v>
      </c>
      <c r="J812" s="35">
        <v>0.37</v>
      </c>
      <c r="K812" s="34">
        <v>44.440281900000002</v>
      </c>
      <c r="L812" s="30">
        <f t="shared" si="50"/>
        <v>0.64785456809212794</v>
      </c>
      <c r="M812" s="30">
        <f t="shared" si="52"/>
        <v>0.12428448964651249</v>
      </c>
      <c r="N812" t="s">
        <v>16</v>
      </c>
    </row>
    <row r="813" spans="1:14" x14ac:dyDescent="0.2">
      <c r="A813" s="32">
        <v>41034</v>
      </c>
      <c r="B813">
        <v>2</v>
      </c>
      <c r="C813">
        <v>180</v>
      </c>
      <c r="D813" s="33">
        <v>0</v>
      </c>
      <c r="E813" s="23">
        <f t="shared" si="49"/>
        <v>180</v>
      </c>
      <c r="F813" s="24">
        <f t="shared" si="51"/>
        <v>81.632653061224488</v>
      </c>
      <c r="G813" s="34">
        <v>45.439777759999998</v>
      </c>
      <c r="H813" s="34">
        <v>1.9286894999999999</v>
      </c>
      <c r="I813" s="34" t="s">
        <v>16</v>
      </c>
      <c r="J813" s="35">
        <v>0.37</v>
      </c>
      <c r="K813" s="34">
        <v>44.440281900000002</v>
      </c>
      <c r="L813" s="30">
        <f t="shared" si="50"/>
        <v>0.71542222243302456</v>
      </c>
      <c r="M813" s="30">
        <f t="shared" si="52"/>
        <v>0.13724667568326532</v>
      </c>
      <c r="N813" t="s">
        <v>16</v>
      </c>
    </row>
    <row r="814" spans="1:14" x14ac:dyDescent="0.2">
      <c r="A814" s="32">
        <v>41034</v>
      </c>
      <c r="B814">
        <v>3</v>
      </c>
      <c r="C814">
        <v>159</v>
      </c>
      <c r="D814" s="33">
        <v>0</v>
      </c>
      <c r="E814" s="23">
        <f t="shared" si="49"/>
        <v>159</v>
      </c>
      <c r="F814" s="24">
        <f t="shared" si="51"/>
        <v>72.10884353741497</v>
      </c>
      <c r="G814" s="34">
        <v>45.439777759999998</v>
      </c>
      <c r="H814" s="34">
        <v>1.9286894999999999</v>
      </c>
      <c r="I814" s="34" t="s">
        <v>16</v>
      </c>
      <c r="J814" s="35">
        <v>0.37</v>
      </c>
      <c r="K814" s="34">
        <v>44.440281900000002</v>
      </c>
      <c r="L814" s="30">
        <f t="shared" si="50"/>
        <v>0.63195629648250506</v>
      </c>
      <c r="M814" s="30">
        <f t="shared" si="52"/>
        <v>0.12123456352021771</v>
      </c>
      <c r="N814" t="s">
        <v>16</v>
      </c>
    </row>
    <row r="815" spans="1:14" x14ac:dyDescent="0.2">
      <c r="A815" s="32">
        <v>41034</v>
      </c>
      <c r="B815">
        <v>4</v>
      </c>
      <c r="C815">
        <v>151</v>
      </c>
      <c r="D815" s="33">
        <v>0</v>
      </c>
      <c r="E815" s="23">
        <f t="shared" si="49"/>
        <v>151</v>
      </c>
      <c r="F815" s="24">
        <f t="shared" si="51"/>
        <v>68.480725623582771</v>
      </c>
      <c r="G815" s="34">
        <v>45.439777759999998</v>
      </c>
      <c r="H815" s="34">
        <v>1.9286894999999999</v>
      </c>
      <c r="I815" s="34" t="s">
        <v>16</v>
      </c>
      <c r="J815" s="35">
        <v>0.37</v>
      </c>
      <c r="K815" s="34">
        <v>44.440281900000002</v>
      </c>
      <c r="L815" s="30">
        <f t="shared" si="50"/>
        <v>0.60015975326325954</v>
      </c>
      <c r="M815" s="30">
        <f t="shared" si="52"/>
        <v>0.11513471126762813</v>
      </c>
      <c r="N815" t="s">
        <v>16</v>
      </c>
    </row>
    <row r="816" spans="1:14" x14ac:dyDescent="0.2">
      <c r="A816" s="32">
        <v>41034</v>
      </c>
      <c r="B816">
        <v>5</v>
      </c>
      <c r="C816">
        <v>163</v>
      </c>
      <c r="D816" s="33">
        <v>0</v>
      </c>
      <c r="E816" s="23">
        <f t="shared" si="49"/>
        <v>163</v>
      </c>
      <c r="F816" s="24">
        <f t="shared" si="51"/>
        <v>73.922902494331069</v>
      </c>
      <c r="G816" s="34">
        <v>45.439777759999998</v>
      </c>
      <c r="H816" s="34">
        <v>1.9286894999999999</v>
      </c>
      <c r="I816" s="34" t="s">
        <v>16</v>
      </c>
      <c r="J816" s="35">
        <v>0.37</v>
      </c>
      <c r="K816" s="34">
        <v>44.440281900000002</v>
      </c>
      <c r="L816" s="30">
        <f t="shared" si="50"/>
        <v>0.64785456809212794</v>
      </c>
      <c r="M816" s="30">
        <f t="shared" si="52"/>
        <v>0.12428448964651249</v>
      </c>
      <c r="N816" t="s">
        <v>16</v>
      </c>
    </row>
    <row r="817" spans="1:14" x14ac:dyDescent="0.2">
      <c r="A817" s="32">
        <v>41034</v>
      </c>
      <c r="B817">
        <v>6</v>
      </c>
      <c r="C817">
        <v>164</v>
      </c>
      <c r="D817" s="33">
        <v>0</v>
      </c>
      <c r="E817" s="23">
        <f t="shared" si="49"/>
        <v>164</v>
      </c>
      <c r="F817" s="24">
        <f t="shared" si="51"/>
        <v>74.37641723356009</v>
      </c>
      <c r="G817" s="34">
        <v>45.439777759999998</v>
      </c>
      <c r="H817" s="34">
        <v>1.9286894999999999</v>
      </c>
      <c r="I817" s="34" t="s">
        <v>16</v>
      </c>
      <c r="J817" s="35">
        <v>0.37</v>
      </c>
      <c r="K817" s="34">
        <v>44.440281900000002</v>
      </c>
      <c r="L817" s="30">
        <f t="shared" si="50"/>
        <v>0.6518291359945334</v>
      </c>
      <c r="M817" s="30">
        <f t="shared" si="52"/>
        <v>0.12504697117808616</v>
      </c>
      <c r="N817" t="s">
        <v>16</v>
      </c>
    </row>
    <row r="818" spans="1:14" x14ac:dyDescent="0.2">
      <c r="A818" s="32">
        <v>41034</v>
      </c>
      <c r="B818">
        <v>7</v>
      </c>
      <c r="C818">
        <v>196</v>
      </c>
      <c r="D818" s="33">
        <v>0</v>
      </c>
      <c r="E818" s="23">
        <f t="shared" si="49"/>
        <v>196</v>
      </c>
      <c r="F818" s="24">
        <f t="shared" si="51"/>
        <v>88.888888888888886</v>
      </c>
      <c r="G818" s="34">
        <v>45.439777759999998</v>
      </c>
      <c r="H818" s="34">
        <v>1.9286894999999999</v>
      </c>
      <c r="I818" s="34" t="s">
        <v>16</v>
      </c>
      <c r="J818" s="35">
        <v>0.37</v>
      </c>
      <c r="K818" s="34">
        <v>44.440281900000002</v>
      </c>
      <c r="L818" s="30">
        <f t="shared" si="50"/>
        <v>0.77901530887151571</v>
      </c>
      <c r="M818" s="30">
        <f t="shared" si="52"/>
        <v>0.14944638018844444</v>
      </c>
      <c r="N818" t="s">
        <v>16</v>
      </c>
    </row>
    <row r="819" spans="1:14" x14ac:dyDescent="0.2">
      <c r="A819" s="32">
        <v>41034</v>
      </c>
      <c r="B819">
        <v>8</v>
      </c>
      <c r="C819">
        <v>155</v>
      </c>
      <c r="D819" s="33">
        <v>0</v>
      </c>
      <c r="E819" s="23">
        <f t="shared" si="49"/>
        <v>155</v>
      </c>
      <c r="F819" s="24">
        <f t="shared" si="51"/>
        <v>70.29478458049887</v>
      </c>
      <c r="G819" s="34">
        <v>45.439777759999998</v>
      </c>
      <c r="H819" s="34">
        <v>1.9286894999999999</v>
      </c>
      <c r="I819" s="34" t="s">
        <v>16</v>
      </c>
      <c r="J819" s="35">
        <v>0.37</v>
      </c>
      <c r="K819" s="34">
        <v>44.440281900000002</v>
      </c>
      <c r="L819" s="30">
        <f t="shared" si="50"/>
        <v>0.6160580248728823</v>
      </c>
      <c r="M819" s="30">
        <f t="shared" si="52"/>
        <v>0.11818463739392292</v>
      </c>
      <c r="N819" t="s">
        <v>16</v>
      </c>
    </row>
    <row r="820" spans="1:14" x14ac:dyDescent="0.2">
      <c r="A820" s="32">
        <v>41034</v>
      </c>
      <c r="B820">
        <v>9</v>
      </c>
      <c r="C820">
        <v>157</v>
      </c>
      <c r="D820" s="33">
        <v>0</v>
      </c>
      <c r="E820" s="23">
        <f t="shared" si="49"/>
        <v>157</v>
      </c>
      <c r="F820" s="24">
        <f t="shared" si="51"/>
        <v>71.201814058956913</v>
      </c>
      <c r="G820" s="34">
        <v>45.439777759999998</v>
      </c>
      <c r="H820" s="34">
        <v>1.9286894999999999</v>
      </c>
      <c r="I820" s="34" t="s">
        <v>16</v>
      </c>
      <c r="J820" s="35">
        <v>0.37</v>
      </c>
      <c r="K820" s="34">
        <v>44.440281900000002</v>
      </c>
      <c r="L820" s="30">
        <f t="shared" si="50"/>
        <v>0.62400716067769357</v>
      </c>
      <c r="M820" s="30">
        <f t="shared" si="52"/>
        <v>0.11970960045707028</v>
      </c>
      <c r="N820" t="s">
        <v>16</v>
      </c>
    </row>
    <row r="821" spans="1:14" x14ac:dyDescent="0.2">
      <c r="A821" s="32">
        <v>41035</v>
      </c>
      <c r="B821">
        <v>1</v>
      </c>
      <c r="C821">
        <v>163</v>
      </c>
      <c r="D821" s="33">
        <v>0</v>
      </c>
      <c r="E821" s="23">
        <f t="shared" si="49"/>
        <v>163</v>
      </c>
      <c r="F821" s="24">
        <f t="shared" si="51"/>
        <v>73.922902494331069</v>
      </c>
      <c r="G821" s="34">
        <v>41.73</v>
      </c>
      <c r="H821" s="34">
        <v>2.0367104999999999</v>
      </c>
      <c r="I821" s="34" t="s">
        <v>16</v>
      </c>
      <c r="J821" s="35">
        <v>0.37</v>
      </c>
      <c r="K821" s="34">
        <v>51.22</v>
      </c>
      <c r="L821" s="30">
        <f t="shared" si="50"/>
        <v>0.62828500924693875</v>
      </c>
      <c r="M821" s="30">
        <f t="shared" si="52"/>
        <v>0.1141377006802721</v>
      </c>
      <c r="N821" t="s">
        <v>16</v>
      </c>
    </row>
    <row r="822" spans="1:14" x14ac:dyDescent="0.2">
      <c r="A822" s="32">
        <v>41035</v>
      </c>
      <c r="B822">
        <v>2</v>
      </c>
      <c r="C822">
        <v>160</v>
      </c>
      <c r="D822" s="33">
        <v>0</v>
      </c>
      <c r="E822" s="23">
        <f t="shared" si="49"/>
        <v>160</v>
      </c>
      <c r="F822" s="24">
        <f t="shared" si="51"/>
        <v>72.562358276643991</v>
      </c>
      <c r="G822" s="34">
        <v>41.73</v>
      </c>
      <c r="H822" s="34">
        <v>2.0367104999999999</v>
      </c>
      <c r="I822" s="34" t="s">
        <v>16</v>
      </c>
      <c r="J822" s="35">
        <v>0.37</v>
      </c>
      <c r="K822" s="34">
        <v>51.22</v>
      </c>
      <c r="L822" s="30">
        <f t="shared" si="50"/>
        <v>0.61672148146938766</v>
      </c>
      <c r="M822" s="30">
        <f t="shared" si="52"/>
        <v>0.11203700680272108</v>
      </c>
      <c r="N822" t="s">
        <v>16</v>
      </c>
    </row>
    <row r="823" spans="1:14" x14ac:dyDescent="0.2">
      <c r="A823" s="32">
        <v>41035</v>
      </c>
      <c r="B823">
        <v>3</v>
      </c>
      <c r="C823">
        <v>167</v>
      </c>
      <c r="D823" s="33">
        <v>0</v>
      </c>
      <c r="E823" s="23">
        <f t="shared" si="49"/>
        <v>167</v>
      </c>
      <c r="F823" s="24">
        <f t="shared" si="51"/>
        <v>75.736961451247168</v>
      </c>
      <c r="G823" s="34">
        <v>41.73</v>
      </c>
      <c r="H823" s="34">
        <v>2.0367104999999999</v>
      </c>
      <c r="I823" s="34" t="s">
        <v>16</v>
      </c>
      <c r="J823" s="35">
        <v>0.37</v>
      </c>
      <c r="K823" s="34">
        <v>51.22</v>
      </c>
      <c r="L823" s="30">
        <f t="shared" si="50"/>
        <v>0.64370304628367347</v>
      </c>
      <c r="M823" s="30">
        <f t="shared" si="52"/>
        <v>0.11693862585034014</v>
      </c>
      <c r="N823" t="s">
        <v>16</v>
      </c>
    </row>
    <row r="824" spans="1:14" x14ac:dyDescent="0.2">
      <c r="A824" s="32">
        <v>41035</v>
      </c>
      <c r="B824">
        <v>4</v>
      </c>
      <c r="C824">
        <v>156</v>
      </c>
      <c r="D824" s="33">
        <v>0</v>
      </c>
      <c r="E824" s="23">
        <f t="shared" si="49"/>
        <v>156</v>
      </c>
      <c r="F824" s="24">
        <f t="shared" si="51"/>
        <v>70.748299319727892</v>
      </c>
      <c r="G824" s="34">
        <v>41.73</v>
      </c>
      <c r="H824" s="34">
        <v>2.0367104999999999</v>
      </c>
      <c r="I824" s="34" t="s">
        <v>16</v>
      </c>
      <c r="J824" s="35">
        <v>0.37</v>
      </c>
      <c r="K824" s="34">
        <v>51.22</v>
      </c>
      <c r="L824" s="30">
        <f t="shared" si="50"/>
        <v>0.60130344443265304</v>
      </c>
      <c r="M824" s="30">
        <f t="shared" si="52"/>
        <v>0.10923608163265305</v>
      </c>
      <c r="N824" t="s">
        <v>16</v>
      </c>
    </row>
    <row r="825" spans="1:14" x14ac:dyDescent="0.2">
      <c r="A825" s="32">
        <v>41035</v>
      </c>
      <c r="B825">
        <v>5</v>
      </c>
      <c r="C825">
        <v>182</v>
      </c>
      <c r="D825" s="33">
        <v>0</v>
      </c>
      <c r="E825" s="23">
        <f t="shared" si="49"/>
        <v>182</v>
      </c>
      <c r="F825" s="24">
        <f t="shared" si="51"/>
        <v>82.539682539682531</v>
      </c>
      <c r="G825" s="34">
        <v>41.73</v>
      </c>
      <c r="H825" s="34">
        <v>2.0367104999999999</v>
      </c>
      <c r="I825" s="34" t="s">
        <v>16</v>
      </c>
      <c r="J825" s="35">
        <v>0.37</v>
      </c>
      <c r="K825" s="34">
        <v>51.22</v>
      </c>
      <c r="L825" s="30">
        <f t="shared" si="50"/>
        <v>0.7015206851714284</v>
      </c>
      <c r="M825" s="30">
        <f t="shared" si="52"/>
        <v>0.12744209523809522</v>
      </c>
      <c r="N825" t="s">
        <v>16</v>
      </c>
    </row>
    <row r="826" spans="1:14" x14ac:dyDescent="0.2">
      <c r="A826" s="32">
        <v>41035</v>
      </c>
      <c r="B826">
        <v>6</v>
      </c>
      <c r="C826">
        <v>159</v>
      </c>
      <c r="D826" s="33">
        <v>0</v>
      </c>
      <c r="E826" s="23">
        <f t="shared" si="49"/>
        <v>159</v>
      </c>
      <c r="F826" s="24">
        <f t="shared" si="51"/>
        <v>72.10884353741497</v>
      </c>
      <c r="G826" s="34">
        <v>41.73</v>
      </c>
      <c r="H826" s="34">
        <v>2.0367104999999999</v>
      </c>
      <c r="I826" s="34" t="s">
        <v>16</v>
      </c>
      <c r="J826" s="35">
        <v>0.37</v>
      </c>
      <c r="K826" s="34">
        <v>51.22</v>
      </c>
      <c r="L826" s="30">
        <f t="shared" si="50"/>
        <v>0.61286697221020403</v>
      </c>
      <c r="M826" s="30">
        <f t="shared" si="52"/>
        <v>0.11133677551020409</v>
      </c>
      <c r="N826" t="s">
        <v>16</v>
      </c>
    </row>
    <row r="827" spans="1:14" x14ac:dyDescent="0.2">
      <c r="A827" s="32">
        <v>41035</v>
      </c>
      <c r="B827">
        <v>7</v>
      </c>
      <c r="C827">
        <v>157</v>
      </c>
      <c r="D827" s="33">
        <v>0</v>
      </c>
      <c r="E827" s="23">
        <f t="shared" si="49"/>
        <v>157</v>
      </c>
      <c r="F827" s="24">
        <f t="shared" si="51"/>
        <v>71.201814058956913</v>
      </c>
      <c r="G827" s="34">
        <v>41.73</v>
      </c>
      <c r="H827" s="34">
        <v>2.0367104999999999</v>
      </c>
      <c r="I827" s="34" t="s">
        <v>16</v>
      </c>
      <c r="J827" s="35">
        <v>0.37</v>
      </c>
      <c r="K827" s="34">
        <v>51.22</v>
      </c>
      <c r="L827" s="30">
        <f t="shared" si="50"/>
        <v>0.60515795369183667</v>
      </c>
      <c r="M827" s="30">
        <f t="shared" si="52"/>
        <v>0.10993631292517006</v>
      </c>
      <c r="N827" t="s">
        <v>16</v>
      </c>
    </row>
    <row r="828" spans="1:14" x14ac:dyDescent="0.2">
      <c r="A828" s="32">
        <v>41035</v>
      </c>
      <c r="B828">
        <v>8</v>
      </c>
      <c r="C828">
        <v>162</v>
      </c>
      <c r="D828" s="33">
        <v>0</v>
      </c>
      <c r="E828" s="23">
        <f t="shared" si="49"/>
        <v>162</v>
      </c>
      <c r="F828" s="24">
        <f t="shared" si="51"/>
        <v>73.469387755102034</v>
      </c>
      <c r="G828" s="34">
        <v>41.73</v>
      </c>
      <c r="H828" s="34">
        <v>2.0367104999999999</v>
      </c>
      <c r="I828" s="34" t="s">
        <v>16</v>
      </c>
      <c r="J828" s="35">
        <v>0.37</v>
      </c>
      <c r="K828" s="34">
        <v>51.22</v>
      </c>
      <c r="L828" s="30">
        <f t="shared" si="50"/>
        <v>0.62443049998775491</v>
      </c>
      <c r="M828" s="30">
        <f t="shared" si="52"/>
        <v>0.11343746938775508</v>
      </c>
      <c r="N828" t="s">
        <v>16</v>
      </c>
    </row>
    <row r="829" spans="1:14" x14ac:dyDescent="0.2">
      <c r="A829" s="32">
        <v>41035</v>
      </c>
      <c r="B829">
        <v>9</v>
      </c>
      <c r="C829">
        <v>156</v>
      </c>
      <c r="D829" s="33">
        <v>0</v>
      </c>
      <c r="E829" s="23">
        <f t="shared" si="49"/>
        <v>156</v>
      </c>
      <c r="F829" s="24">
        <f t="shared" si="51"/>
        <v>70.748299319727892</v>
      </c>
      <c r="G829" s="34">
        <v>41.73</v>
      </c>
      <c r="H829" s="34">
        <v>2.0367104999999999</v>
      </c>
      <c r="I829" s="34" t="s">
        <v>16</v>
      </c>
      <c r="J829" s="35">
        <v>0.37</v>
      </c>
      <c r="K829" s="34">
        <v>51.22</v>
      </c>
      <c r="L829" s="30">
        <f t="shared" si="50"/>
        <v>0.60130344443265304</v>
      </c>
      <c r="M829" s="30">
        <f t="shared" si="52"/>
        <v>0.10923608163265305</v>
      </c>
      <c r="N829" t="s">
        <v>16</v>
      </c>
    </row>
    <row r="830" spans="1:14" x14ac:dyDescent="0.2">
      <c r="A830" s="32">
        <v>41081</v>
      </c>
      <c r="B830">
        <v>1</v>
      </c>
      <c r="C830">
        <v>161</v>
      </c>
      <c r="D830" s="33">
        <v>0</v>
      </c>
      <c r="E830" s="23">
        <f t="shared" si="49"/>
        <v>161</v>
      </c>
      <c r="F830" s="24">
        <f t="shared" si="51"/>
        <v>73.015873015873012</v>
      </c>
      <c r="G830" s="34">
        <v>42.468965650000001</v>
      </c>
      <c r="H830" s="34">
        <v>2.2819785000000001</v>
      </c>
      <c r="I830" s="34" t="s">
        <v>16</v>
      </c>
      <c r="J830" s="35">
        <v>0.36</v>
      </c>
      <c r="K830" s="34">
        <v>42.056342440000002</v>
      </c>
      <c r="L830" s="30">
        <f t="shared" si="50"/>
        <v>0.7076206762547258</v>
      </c>
      <c r="M830" s="30">
        <f t="shared" si="52"/>
        <v>0.11163270970857142</v>
      </c>
      <c r="N830" t="s">
        <v>16</v>
      </c>
    </row>
    <row r="831" spans="1:14" x14ac:dyDescent="0.2">
      <c r="A831" s="32">
        <v>41081</v>
      </c>
      <c r="B831">
        <v>2</v>
      </c>
      <c r="C831">
        <v>157</v>
      </c>
      <c r="D831" s="33">
        <v>0</v>
      </c>
      <c r="E831" s="23">
        <f t="shared" si="49"/>
        <v>157</v>
      </c>
      <c r="F831" s="24">
        <f t="shared" si="51"/>
        <v>71.201814058956913</v>
      </c>
      <c r="G831" s="34">
        <v>42.468965650000001</v>
      </c>
      <c r="H831" s="34">
        <v>2.2819785000000001</v>
      </c>
      <c r="I831" s="34" t="s">
        <v>16</v>
      </c>
      <c r="J831" s="35">
        <v>0.36</v>
      </c>
      <c r="K831" s="34">
        <v>42.056342440000002</v>
      </c>
      <c r="L831" s="30">
        <f t="shared" si="50"/>
        <v>0.69004003833535366</v>
      </c>
      <c r="M831" s="30">
        <f t="shared" si="52"/>
        <v>0.10885922623755101</v>
      </c>
      <c r="N831" t="s">
        <v>16</v>
      </c>
    </row>
    <row r="832" spans="1:14" x14ac:dyDescent="0.2">
      <c r="A832" s="32">
        <v>41081</v>
      </c>
      <c r="B832">
        <v>3</v>
      </c>
      <c r="C832">
        <v>157</v>
      </c>
      <c r="D832" s="33">
        <v>0</v>
      </c>
      <c r="E832" s="23">
        <f t="shared" ref="E832:E895" si="53">C832-D832</f>
        <v>157</v>
      </c>
      <c r="F832" s="24">
        <f t="shared" si="51"/>
        <v>71.201814058956913</v>
      </c>
      <c r="G832" s="34">
        <v>42.468965650000001</v>
      </c>
      <c r="H832" s="34">
        <v>2.2819785000000001</v>
      </c>
      <c r="I832" s="34" t="s">
        <v>16</v>
      </c>
      <c r="J832" s="35">
        <v>0.36</v>
      </c>
      <c r="K832" s="34">
        <v>42.056342440000002</v>
      </c>
      <c r="L832" s="30">
        <f t="shared" si="50"/>
        <v>0.69004003833535366</v>
      </c>
      <c r="M832" s="30">
        <f t="shared" si="52"/>
        <v>0.10885922623755101</v>
      </c>
      <c r="N832" t="s">
        <v>16</v>
      </c>
    </row>
    <row r="833" spans="1:14" x14ac:dyDescent="0.2">
      <c r="A833" s="32">
        <v>41081</v>
      </c>
      <c r="B833">
        <v>4</v>
      </c>
      <c r="C833">
        <v>162</v>
      </c>
      <c r="D833" s="33">
        <v>0</v>
      </c>
      <c r="E833" s="23">
        <f t="shared" si="53"/>
        <v>162</v>
      </c>
      <c r="F833" s="24">
        <f t="shared" si="51"/>
        <v>73.469387755102034</v>
      </c>
      <c r="G833" s="34">
        <v>42.468965650000001</v>
      </c>
      <c r="H833" s="34">
        <v>2.2819785000000001</v>
      </c>
      <c r="I833" s="34" t="s">
        <v>16</v>
      </c>
      <c r="J833" s="35">
        <v>0.36</v>
      </c>
      <c r="K833" s="34">
        <v>42.056342440000002</v>
      </c>
      <c r="L833" s="30">
        <f t="shared" si="50"/>
        <v>0.71201583573456873</v>
      </c>
      <c r="M833" s="30">
        <f t="shared" si="52"/>
        <v>0.11232608057632651</v>
      </c>
      <c r="N833" t="s">
        <v>16</v>
      </c>
    </row>
    <row r="834" spans="1:14" x14ac:dyDescent="0.2">
      <c r="A834" s="32">
        <v>41081</v>
      </c>
      <c r="B834">
        <v>5</v>
      </c>
      <c r="C834">
        <v>157</v>
      </c>
      <c r="D834" s="33">
        <v>0</v>
      </c>
      <c r="E834" s="23">
        <f t="shared" si="53"/>
        <v>157</v>
      </c>
      <c r="F834" s="24">
        <f t="shared" si="51"/>
        <v>71.201814058956913</v>
      </c>
      <c r="G834" s="34">
        <v>42.468965650000001</v>
      </c>
      <c r="H834" s="34">
        <v>2.2819785000000001</v>
      </c>
      <c r="I834" s="34" t="s">
        <v>16</v>
      </c>
      <c r="J834" s="35">
        <v>0.36</v>
      </c>
      <c r="K834" s="34">
        <v>42.056342440000002</v>
      </c>
      <c r="L834" s="30">
        <f t="shared" ref="L834:L897" si="54">F834*(G834/100)*(H834/100)</f>
        <v>0.69004003833535366</v>
      </c>
      <c r="M834" s="30">
        <f t="shared" si="52"/>
        <v>0.10885922623755101</v>
      </c>
      <c r="N834" t="s">
        <v>16</v>
      </c>
    </row>
    <row r="835" spans="1:14" x14ac:dyDescent="0.2">
      <c r="A835" s="32">
        <v>41081</v>
      </c>
      <c r="B835">
        <v>6</v>
      </c>
      <c r="C835">
        <v>157</v>
      </c>
      <c r="D835" s="33">
        <v>0</v>
      </c>
      <c r="E835" s="23">
        <f t="shared" si="53"/>
        <v>157</v>
      </c>
      <c r="F835" s="24">
        <f t="shared" ref="F835:F898" si="55">E835/2.205</f>
        <v>71.201814058956913</v>
      </c>
      <c r="G835" s="34">
        <v>42.468965650000001</v>
      </c>
      <c r="H835" s="34">
        <v>2.2819785000000001</v>
      </c>
      <c r="I835" s="34" t="s">
        <v>16</v>
      </c>
      <c r="J835" s="35">
        <v>0.36</v>
      </c>
      <c r="K835" s="34">
        <v>42.056342440000002</v>
      </c>
      <c r="L835" s="30">
        <f t="shared" si="54"/>
        <v>0.69004003833535366</v>
      </c>
      <c r="M835" s="30">
        <f t="shared" ref="M835:M898" si="56">F835*(G835/100)*(J835/100)</f>
        <v>0.10885922623755101</v>
      </c>
      <c r="N835" t="s">
        <v>16</v>
      </c>
    </row>
    <row r="836" spans="1:14" x14ac:dyDescent="0.2">
      <c r="A836" s="32">
        <v>41081</v>
      </c>
      <c r="B836">
        <v>7</v>
      </c>
      <c r="C836">
        <v>165</v>
      </c>
      <c r="D836" s="33">
        <v>0</v>
      </c>
      <c r="E836" s="23">
        <f t="shared" si="53"/>
        <v>165</v>
      </c>
      <c r="F836" s="24">
        <f t="shared" si="55"/>
        <v>74.829931972789112</v>
      </c>
      <c r="G836" s="34">
        <v>42.468965650000001</v>
      </c>
      <c r="H836" s="34">
        <v>2.2819785000000001</v>
      </c>
      <c r="I836" s="34" t="s">
        <v>16</v>
      </c>
      <c r="J836" s="35">
        <v>0.36</v>
      </c>
      <c r="K836" s="34">
        <v>42.056342440000002</v>
      </c>
      <c r="L836" s="30">
        <f t="shared" si="54"/>
        <v>0.72520131417409783</v>
      </c>
      <c r="M836" s="30">
        <f t="shared" si="56"/>
        <v>0.11440619317959183</v>
      </c>
      <c r="N836" t="s">
        <v>16</v>
      </c>
    </row>
    <row r="837" spans="1:14" x14ac:dyDescent="0.2">
      <c r="A837" s="32">
        <v>41081</v>
      </c>
      <c r="B837">
        <v>8</v>
      </c>
      <c r="C837">
        <v>155</v>
      </c>
      <c r="D837" s="33">
        <v>0</v>
      </c>
      <c r="E837" s="23">
        <f t="shared" si="53"/>
        <v>155</v>
      </c>
      <c r="F837" s="24">
        <f t="shared" si="55"/>
        <v>70.29478458049887</v>
      </c>
      <c r="G837" s="34">
        <v>42.468965650000001</v>
      </c>
      <c r="H837" s="34">
        <v>2.2819785000000001</v>
      </c>
      <c r="I837" s="34" t="s">
        <v>16</v>
      </c>
      <c r="J837" s="35">
        <v>0.36</v>
      </c>
      <c r="K837" s="34">
        <v>42.056342440000002</v>
      </c>
      <c r="L837" s="30">
        <f t="shared" si="54"/>
        <v>0.68124971937566769</v>
      </c>
      <c r="M837" s="30">
        <f t="shared" si="56"/>
        <v>0.10747248450204082</v>
      </c>
      <c r="N837" t="s">
        <v>16</v>
      </c>
    </row>
    <row r="838" spans="1:14" x14ac:dyDescent="0.2">
      <c r="A838" s="32">
        <v>41081</v>
      </c>
      <c r="B838">
        <v>9</v>
      </c>
      <c r="C838">
        <v>169</v>
      </c>
      <c r="D838" s="33">
        <v>0</v>
      </c>
      <c r="E838" s="23">
        <f t="shared" si="53"/>
        <v>169</v>
      </c>
      <c r="F838" s="24">
        <f t="shared" si="55"/>
        <v>76.643990929705211</v>
      </c>
      <c r="G838" s="34">
        <v>42.468965650000001</v>
      </c>
      <c r="H838" s="34">
        <v>2.2819785000000001</v>
      </c>
      <c r="I838" s="34" t="s">
        <v>16</v>
      </c>
      <c r="J838" s="35">
        <v>0.36</v>
      </c>
      <c r="K838" s="34">
        <v>42.056342440000002</v>
      </c>
      <c r="L838" s="30">
        <f t="shared" si="54"/>
        <v>0.74278195209346998</v>
      </c>
      <c r="M838" s="30">
        <f t="shared" si="56"/>
        <v>0.11717967665061224</v>
      </c>
      <c r="N838" t="s">
        <v>16</v>
      </c>
    </row>
    <row r="839" spans="1:14" x14ac:dyDescent="0.2">
      <c r="A839" s="32">
        <v>41082</v>
      </c>
      <c r="B839">
        <v>1</v>
      </c>
      <c r="C839">
        <v>161</v>
      </c>
      <c r="D839" s="33">
        <v>0</v>
      </c>
      <c r="E839" s="23">
        <f t="shared" si="53"/>
        <v>161</v>
      </c>
      <c r="F839" s="24">
        <f t="shared" si="55"/>
        <v>73.015873015873012</v>
      </c>
      <c r="G839" s="34">
        <v>45.815599339999999</v>
      </c>
      <c r="H839" s="34">
        <v>2.3044799999999999</v>
      </c>
      <c r="I839" s="34" t="s">
        <v>16</v>
      </c>
      <c r="J839" s="35">
        <v>0.36</v>
      </c>
      <c r="K839" s="34">
        <v>40.86995357</v>
      </c>
      <c r="L839" s="30">
        <f t="shared" si="54"/>
        <v>0.7709098553784105</v>
      </c>
      <c r="M839" s="30">
        <f t="shared" si="56"/>
        <v>0.12042957540799998</v>
      </c>
      <c r="N839" t="s">
        <v>16</v>
      </c>
    </row>
    <row r="840" spans="1:14" x14ac:dyDescent="0.2">
      <c r="A840" s="32">
        <v>41082</v>
      </c>
      <c r="B840">
        <v>2</v>
      </c>
      <c r="C840">
        <v>160</v>
      </c>
      <c r="D840" s="33">
        <v>0</v>
      </c>
      <c r="E840" s="23">
        <f t="shared" si="53"/>
        <v>160</v>
      </c>
      <c r="F840" s="24">
        <f t="shared" si="55"/>
        <v>72.562358276643991</v>
      </c>
      <c r="G840" s="34">
        <v>45.815599339999999</v>
      </c>
      <c r="H840" s="34">
        <v>2.3044799999999999</v>
      </c>
      <c r="I840" s="34" t="s">
        <v>16</v>
      </c>
      <c r="J840" s="35">
        <v>0.36</v>
      </c>
      <c r="K840" s="34">
        <v>40.86995357</v>
      </c>
      <c r="L840" s="30">
        <f t="shared" si="54"/>
        <v>0.766121595407116</v>
      </c>
      <c r="M840" s="30">
        <f t="shared" si="56"/>
        <v>0.11968156562285712</v>
      </c>
      <c r="N840" t="s">
        <v>16</v>
      </c>
    </row>
    <row r="841" spans="1:14" x14ac:dyDescent="0.2">
      <c r="A841" s="32">
        <v>41082</v>
      </c>
      <c r="B841">
        <v>3</v>
      </c>
      <c r="C841">
        <v>160</v>
      </c>
      <c r="D841" s="33">
        <v>0</v>
      </c>
      <c r="E841" s="23">
        <f t="shared" si="53"/>
        <v>160</v>
      </c>
      <c r="F841" s="24">
        <f t="shared" si="55"/>
        <v>72.562358276643991</v>
      </c>
      <c r="G841" s="34">
        <v>45.815599339999999</v>
      </c>
      <c r="H841" s="34">
        <v>2.3044799999999999</v>
      </c>
      <c r="I841" s="34" t="s">
        <v>16</v>
      </c>
      <c r="J841" s="35">
        <v>0.36</v>
      </c>
      <c r="K841" s="34">
        <v>40.86995357</v>
      </c>
      <c r="L841" s="30">
        <f t="shared" si="54"/>
        <v>0.766121595407116</v>
      </c>
      <c r="M841" s="30">
        <f t="shared" si="56"/>
        <v>0.11968156562285712</v>
      </c>
      <c r="N841" t="s">
        <v>16</v>
      </c>
    </row>
    <row r="842" spans="1:14" x14ac:dyDescent="0.2">
      <c r="A842" s="32">
        <v>41082</v>
      </c>
      <c r="B842">
        <v>4</v>
      </c>
      <c r="C842">
        <v>157</v>
      </c>
      <c r="D842" s="33">
        <v>0</v>
      </c>
      <c r="E842" s="23">
        <f t="shared" si="53"/>
        <v>157</v>
      </c>
      <c r="F842" s="24">
        <f t="shared" si="55"/>
        <v>71.201814058956913</v>
      </c>
      <c r="G842" s="34">
        <v>45.815599339999999</v>
      </c>
      <c r="H842" s="34">
        <v>2.3044799999999999</v>
      </c>
      <c r="I842" s="34" t="s">
        <v>16</v>
      </c>
      <c r="J842" s="35">
        <v>0.36</v>
      </c>
      <c r="K842" s="34">
        <v>40.86995357</v>
      </c>
      <c r="L842" s="30">
        <f t="shared" si="54"/>
        <v>0.75175681549323259</v>
      </c>
      <c r="M842" s="30">
        <f t="shared" si="56"/>
        <v>0.11743753626742856</v>
      </c>
      <c r="N842" t="s">
        <v>16</v>
      </c>
    </row>
    <row r="843" spans="1:14" x14ac:dyDescent="0.2">
      <c r="A843" s="32">
        <v>41082</v>
      </c>
      <c r="B843">
        <v>5</v>
      </c>
      <c r="C843">
        <v>161</v>
      </c>
      <c r="D843" s="33">
        <v>0</v>
      </c>
      <c r="E843" s="23">
        <f t="shared" si="53"/>
        <v>161</v>
      </c>
      <c r="F843" s="24">
        <f t="shared" si="55"/>
        <v>73.015873015873012</v>
      </c>
      <c r="G843" s="34">
        <v>45.815599339999999</v>
      </c>
      <c r="H843" s="34">
        <v>2.3044799999999999</v>
      </c>
      <c r="I843" s="34" t="s">
        <v>16</v>
      </c>
      <c r="J843" s="35">
        <v>0.36</v>
      </c>
      <c r="K843" s="34">
        <v>40.86995357</v>
      </c>
      <c r="L843" s="30">
        <f t="shared" si="54"/>
        <v>0.7709098553784105</v>
      </c>
      <c r="M843" s="30">
        <f t="shared" si="56"/>
        <v>0.12042957540799998</v>
      </c>
      <c r="N843" t="s">
        <v>16</v>
      </c>
    </row>
    <row r="844" spans="1:14" x14ac:dyDescent="0.2">
      <c r="A844" s="32">
        <v>41082</v>
      </c>
      <c r="B844">
        <v>6</v>
      </c>
      <c r="C844">
        <v>160</v>
      </c>
      <c r="D844" s="33">
        <v>0</v>
      </c>
      <c r="E844" s="23">
        <f t="shared" si="53"/>
        <v>160</v>
      </c>
      <c r="F844" s="24">
        <f t="shared" si="55"/>
        <v>72.562358276643991</v>
      </c>
      <c r="G844" s="34">
        <v>45.815599339999999</v>
      </c>
      <c r="H844" s="34">
        <v>2.3044799999999999</v>
      </c>
      <c r="I844" s="34" t="s">
        <v>16</v>
      </c>
      <c r="J844" s="35">
        <v>0.36</v>
      </c>
      <c r="K844" s="34">
        <v>40.86995357</v>
      </c>
      <c r="L844" s="30">
        <f t="shared" si="54"/>
        <v>0.766121595407116</v>
      </c>
      <c r="M844" s="30">
        <f t="shared" si="56"/>
        <v>0.11968156562285712</v>
      </c>
      <c r="N844" t="s">
        <v>16</v>
      </c>
    </row>
    <row r="845" spans="1:14" x14ac:dyDescent="0.2">
      <c r="A845" s="32">
        <v>41082</v>
      </c>
      <c r="B845">
        <v>7</v>
      </c>
      <c r="C845">
        <v>156</v>
      </c>
      <c r="D845" s="33">
        <v>0</v>
      </c>
      <c r="E845" s="23">
        <f t="shared" si="53"/>
        <v>156</v>
      </c>
      <c r="F845" s="24">
        <f t="shared" si="55"/>
        <v>70.748299319727892</v>
      </c>
      <c r="G845" s="34">
        <v>45.815599339999999</v>
      </c>
      <c r="H845" s="34">
        <v>2.3044799999999999</v>
      </c>
      <c r="I845" s="34" t="s">
        <v>16</v>
      </c>
      <c r="J845" s="35">
        <v>0.36</v>
      </c>
      <c r="K845" s="34">
        <v>40.86995357</v>
      </c>
      <c r="L845" s="30">
        <f t="shared" si="54"/>
        <v>0.74696855552193808</v>
      </c>
      <c r="M845" s="30">
        <f t="shared" si="56"/>
        <v>0.1166895264822857</v>
      </c>
      <c r="N845" t="s">
        <v>16</v>
      </c>
    </row>
    <row r="846" spans="1:14" x14ac:dyDescent="0.2">
      <c r="A846" s="32">
        <v>41082</v>
      </c>
      <c r="B846">
        <v>8</v>
      </c>
      <c r="C846">
        <v>156</v>
      </c>
      <c r="D846" s="33">
        <v>0</v>
      </c>
      <c r="E846" s="23">
        <f t="shared" si="53"/>
        <v>156</v>
      </c>
      <c r="F846" s="24">
        <f t="shared" si="55"/>
        <v>70.748299319727892</v>
      </c>
      <c r="G846" s="34">
        <v>45.815599339999999</v>
      </c>
      <c r="H846" s="34">
        <v>2.3044799999999999</v>
      </c>
      <c r="I846" s="34" t="s">
        <v>16</v>
      </c>
      <c r="J846" s="35">
        <v>0.36</v>
      </c>
      <c r="K846" s="34">
        <v>40.86995357</v>
      </c>
      <c r="L846" s="30">
        <f t="shared" si="54"/>
        <v>0.74696855552193808</v>
      </c>
      <c r="M846" s="30">
        <f t="shared" si="56"/>
        <v>0.1166895264822857</v>
      </c>
      <c r="N846" t="s">
        <v>16</v>
      </c>
    </row>
    <row r="847" spans="1:14" x14ac:dyDescent="0.2">
      <c r="A847" s="32">
        <v>41082</v>
      </c>
      <c r="B847">
        <v>9</v>
      </c>
      <c r="C847">
        <v>156</v>
      </c>
      <c r="D847" s="33">
        <v>0</v>
      </c>
      <c r="E847" s="23">
        <f t="shared" si="53"/>
        <v>156</v>
      </c>
      <c r="F847" s="24">
        <f t="shared" si="55"/>
        <v>70.748299319727892</v>
      </c>
      <c r="G847" s="34">
        <v>45.815599339999999</v>
      </c>
      <c r="H847" s="34">
        <v>2.3044799999999999</v>
      </c>
      <c r="I847" s="34" t="s">
        <v>16</v>
      </c>
      <c r="J847" s="35">
        <v>0.36</v>
      </c>
      <c r="K847" s="34">
        <v>40.86995357</v>
      </c>
      <c r="L847" s="30">
        <f t="shared" si="54"/>
        <v>0.74696855552193808</v>
      </c>
      <c r="M847" s="30">
        <f t="shared" si="56"/>
        <v>0.1166895264822857</v>
      </c>
      <c r="N847" t="s">
        <v>16</v>
      </c>
    </row>
    <row r="848" spans="1:14" x14ac:dyDescent="0.2">
      <c r="A848" s="32">
        <v>41083</v>
      </c>
      <c r="B848">
        <v>1</v>
      </c>
      <c r="C848">
        <v>154</v>
      </c>
      <c r="D848" s="33">
        <v>0</v>
      </c>
      <c r="E848" s="23">
        <f t="shared" si="53"/>
        <v>154</v>
      </c>
      <c r="F848" s="24">
        <f t="shared" si="55"/>
        <v>69.841269841269835</v>
      </c>
      <c r="G848" s="34">
        <v>47.897435100000003</v>
      </c>
      <c r="H848" s="34">
        <v>2.3637085</v>
      </c>
      <c r="I848" s="34" t="s">
        <v>16</v>
      </c>
      <c r="J848" s="35">
        <v>0.36</v>
      </c>
      <c r="K848" s="34">
        <v>40.695607699999996</v>
      </c>
      <c r="L848" s="30">
        <f t="shared" si="54"/>
        <v>0.79071194870777894</v>
      </c>
      <c r="M848" s="30">
        <f t="shared" si="56"/>
        <v>0.12042783682285714</v>
      </c>
      <c r="N848" t="s">
        <v>16</v>
      </c>
    </row>
    <row r="849" spans="1:14" x14ac:dyDescent="0.2">
      <c r="A849" s="32">
        <v>41083</v>
      </c>
      <c r="B849">
        <v>2</v>
      </c>
      <c r="C849">
        <v>154</v>
      </c>
      <c r="D849" s="33">
        <v>0</v>
      </c>
      <c r="E849" s="23">
        <f t="shared" si="53"/>
        <v>154</v>
      </c>
      <c r="F849" s="24">
        <f t="shared" si="55"/>
        <v>69.841269841269835</v>
      </c>
      <c r="G849" s="34">
        <v>47.897435100000003</v>
      </c>
      <c r="H849" s="34">
        <v>2.3637085</v>
      </c>
      <c r="I849" s="34" t="s">
        <v>16</v>
      </c>
      <c r="J849" s="35">
        <v>0.36</v>
      </c>
      <c r="K849" s="34">
        <v>40.695607699999996</v>
      </c>
      <c r="L849" s="30">
        <f t="shared" si="54"/>
        <v>0.79071194870777894</v>
      </c>
      <c r="M849" s="30">
        <f t="shared" si="56"/>
        <v>0.12042783682285714</v>
      </c>
      <c r="N849" t="s">
        <v>16</v>
      </c>
    </row>
    <row r="850" spans="1:14" x14ac:dyDescent="0.2">
      <c r="A850" s="32">
        <v>41083</v>
      </c>
      <c r="B850">
        <v>3</v>
      </c>
      <c r="C850">
        <v>154</v>
      </c>
      <c r="D850" s="33">
        <v>0</v>
      </c>
      <c r="E850" s="23">
        <f t="shared" si="53"/>
        <v>154</v>
      </c>
      <c r="F850" s="24">
        <f t="shared" si="55"/>
        <v>69.841269841269835</v>
      </c>
      <c r="G850" s="34">
        <v>47.897435100000003</v>
      </c>
      <c r="H850" s="34">
        <v>2.3637085</v>
      </c>
      <c r="I850" s="34" t="s">
        <v>16</v>
      </c>
      <c r="J850" s="35">
        <v>0.36</v>
      </c>
      <c r="K850" s="34">
        <v>40.695607699999996</v>
      </c>
      <c r="L850" s="30">
        <f t="shared" si="54"/>
        <v>0.79071194870777894</v>
      </c>
      <c r="M850" s="30">
        <f t="shared" si="56"/>
        <v>0.12042783682285714</v>
      </c>
      <c r="N850" t="s">
        <v>16</v>
      </c>
    </row>
    <row r="851" spans="1:14" x14ac:dyDescent="0.2">
      <c r="A851" s="32">
        <v>41083</v>
      </c>
      <c r="B851">
        <v>4</v>
      </c>
      <c r="C851">
        <v>158</v>
      </c>
      <c r="D851" s="33">
        <v>0</v>
      </c>
      <c r="E851" s="23">
        <f t="shared" si="53"/>
        <v>158</v>
      </c>
      <c r="F851" s="24">
        <f t="shared" si="55"/>
        <v>71.655328798185934</v>
      </c>
      <c r="G851" s="34">
        <v>47.897435100000003</v>
      </c>
      <c r="H851" s="34">
        <v>2.3637085</v>
      </c>
      <c r="I851" s="34" t="s">
        <v>16</v>
      </c>
      <c r="J851" s="35">
        <v>0.36</v>
      </c>
      <c r="K851" s="34">
        <v>40.695607699999996</v>
      </c>
      <c r="L851" s="30">
        <f t="shared" si="54"/>
        <v>0.81124992140148744</v>
      </c>
      <c r="M851" s="30">
        <f t="shared" si="56"/>
        <v>0.12355583258448979</v>
      </c>
      <c r="N851" t="s">
        <v>16</v>
      </c>
    </row>
    <row r="852" spans="1:14" x14ac:dyDescent="0.2">
      <c r="A852" s="32">
        <v>41083</v>
      </c>
      <c r="B852">
        <v>5</v>
      </c>
      <c r="C852">
        <v>154</v>
      </c>
      <c r="D852" s="33">
        <v>0</v>
      </c>
      <c r="E852" s="23">
        <f t="shared" si="53"/>
        <v>154</v>
      </c>
      <c r="F852" s="24">
        <f t="shared" si="55"/>
        <v>69.841269841269835</v>
      </c>
      <c r="G852" s="34">
        <v>47.897435100000003</v>
      </c>
      <c r="H852" s="34">
        <v>2.3637085</v>
      </c>
      <c r="I852" s="34" t="s">
        <v>16</v>
      </c>
      <c r="J852" s="35">
        <v>0.36</v>
      </c>
      <c r="K852" s="34">
        <v>40.695607699999996</v>
      </c>
      <c r="L852" s="30">
        <f t="shared" si="54"/>
        <v>0.79071194870777894</v>
      </c>
      <c r="M852" s="30">
        <f t="shared" si="56"/>
        <v>0.12042783682285714</v>
      </c>
      <c r="N852" t="s">
        <v>16</v>
      </c>
    </row>
    <row r="853" spans="1:14" x14ac:dyDescent="0.2">
      <c r="A853" s="32">
        <v>41083</v>
      </c>
      <c r="B853">
        <v>6</v>
      </c>
      <c r="C853">
        <v>158</v>
      </c>
      <c r="D853" s="33">
        <v>0</v>
      </c>
      <c r="E853" s="23">
        <f t="shared" si="53"/>
        <v>158</v>
      </c>
      <c r="F853" s="24">
        <f t="shared" si="55"/>
        <v>71.655328798185934</v>
      </c>
      <c r="G853" s="34">
        <v>47.897435100000003</v>
      </c>
      <c r="H853" s="34">
        <v>2.3637085</v>
      </c>
      <c r="I853" s="34" t="s">
        <v>16</v>
      </c>
      <c r="J853" s="35">
        <v>0.36</v>
      </c>
      <c r="K853" s="34">
        <v>40.695607699999996</v>
      </c>
      <c r="L853" s="30">
        <f t="shared" si="54"/>
        <v>0.81124992140148744</v>
      </c>
      <c r="M853" s="30">
        <f t="shared" si="56"/>
        <v>0.12355583258448979</v>
      </c>
      <c r="N853" t="s">
        <v>16</v>
      </c>
    </row>
    <row r="854" spans="1:14" x14ac:dyDescent="0.2">
      <c r="A854" s="32">
        <v>41083</v>
      </c>
      <c r="B854">
        <v>7</v>
      </c>
      <c r="C854">
        <v>154</v>
      </c>
      <c r="D854" s="33">
        <v>0</v>
      </c>
      <c r="E854" s="23">
        <f t="shared" si="53"/>
        <v>154</v>
      </c>
      <c r="F854" s="24">
        <f t="shared" si="55"/>
        <v>69.841269841269835</v>
      </c>
      <c r="G854" s="34">
        <v>47.897435100000003</v>
      </c>
      <c r="H854" s="34">
        <v>2.3637085</v>
      </c>
      <c r="I854" s="34" t="s">
        <v>16</v>
      </c>
      <c r="J854" s="35">
        <v>0.36</v>
      </c>
      <c r="K854" s="34">
        <v>40.695607699999996</v>
      </c>
      <c r="L854" s="30">
        <f t="shared" si="54"/>
        <v>0.79071194870777894</v>
      </c>
      <c r="M854" s="30">
        <f t="shared" si="56"/>
        <v>0.12042783682285714</v>
      </c>
      <c r="N854" t="s">
        <v>16</v>
      </c>
    </row>
    <row r="855" spans="1:14" x14ac:dyDescent="0.2">
      <c r="A855" s="32">
        <v>41083</v>
      </c>
      <c r="B855">
        <v>8</v>
      </c>
      <c r="C855">
        <v>154</v>
      </c>
      <c r="D855" s="33">
        <v>0</v>
      </c>
      <c r="E855" s="23">
        <f t="shared" si="53"/>
        <v>154</v>
      </c>
      <c r="F855" s="24">
        <f t="shared" si="55"/>
        <v>69.841269841269835</v>
      </c>
      <c r="G855" s="34">
        <v>47.897435100000003</v>
      </c>
      <c r="H855" s="34">
        <v>2.3637085</v>
      </c>
      <c r="I855" s="34" t="s">
        <v>16</v>
      </c>
      <c r="J855" s="35">
        <v>0.36</v>
      </c>
      <c r="K855" s="34">
        <v>40.695607699999996</v>
      </c>
      <c r="L855" s="30">
        <f t="shared" si="54"/>
        <v>0.79071194870777894</v>
      </c>
      <c r="M855" s="30">
        <f t="shared" si="56"/>
        <v>0.12042783682285714</v>
      </c>
      <c r="N855" t="s">
        <v>16</v>
      </c>
    </row>
    <row r="856" spans="1:14" x14ac:dyDescent="0.2">
      <c r="A856" s="32">
        <v>41083</v>
      </c>
      <c r="B856">
        <v>9</v>
      </c>
      <c r="C856">
        <v>157</v>
      </c>
      <c r="D856" s="33">
        <v>0</v>
      </c>
      <c r="E856" s="23">
        <f t="shared" si="53"/>
        <v>157</v>
      </c>
      <c r="F856" s="24">
        <f t="shared" si="55"/>
        <v>71.201814058956913</v>
      </c>
      <c r="G856" s="34">
        <v>47.897435100000003</v>
      </c>
      <c r="H856" s="34">
        <v>2.3637085</v>
      </c>
      <c r="I856" s="34" t="s">
        <v>16</v>
      </c>
      <c r="J856" s="35">
        <v>0.36</v>
      </c>
      <c r="K856" s="34">
        <v>40.695607699999996</v>
      </c>
      <c r="L856" s="30">
        <f t="shared" si="54"/>
        <v>0.80611542822806026</v>
      </c>
      <c r="M856" s="30">
        <f t="shared" si="56"/>
        <v>0.12277383364408162</v>
      </c>
      <c r="N856" t="s">
        <v>16</v>
      </c>
    </row>
    <row r="857" spans="1:14" x14ac:dyDescent="0.2">
      <c r="A857" s="32">
        <v>41084</v>
      </c>
      <c r="B857">
        <v>1</v>
      </c>
      <c r="C857">
        <v>122</v>
      </c>
      <c r="D857" s="33">
        <v>32.5</v>
      </c>
      <c r="E857" s="23">
        <f t="shared" si="53"/>
        <v>89.5</v>
      </c>
      <c r="F857" s="24">
        <f t="shared" si="55"/>
        <v>40.589569160997733</v>
      </c>
      <c r="G857" s="34">
        <v>49.311880530000003</v>
      </c>
      <c r="H857" s="34">
        <v>2.3567800000000001</v>
      </c>
      <c r="I857" s="34" t="s">
        <v>16</v>
      </c>
      <c r="J857" s="35">
        <v>0.36</v>
      </c>
      <c r="K857" s="34">
        <v>41.229647450000002</v>
      </c>
      <c r="L857" s="30">
        <f t="shared" si="54"/>
        <v>0.47172082606334054</v>
      </c>
      <c r="M857" s="30">
        <f t="shared" si="56"/>
        <v>7.205572746832653E-2</v>
      </c>
      <c r="N857" s="36" t="s">
        <v>44</v>
      </c>
    </row>
    <row r="858" spans="1:14" x14ac:dyDescent="0.2">
      <c r="A858" s="32">
        <v>41084</v>
      </c>
      <c r="B858">
        <v>2</v>
      </c>
      <c r="C858">
        <v>122</v>
      </c>
      <c r="D858" s="33">
        <v>33.950000000000003</v>
      </c>
      <c r="E858" s="23">
        <f t="shared" si="53"/>
        <v>88.05</v>
      </c>
      <c r="F858" s="24">
        <f t="shared" si="55"/>
        <v>39.93197278911564</v>
      </c>
      <c r="G858" s="34">
        <v>49.311880530000003</v>
      </c>
      <c r="H858" s="34">
        <v>2.3567800000000001</v>
      </c>
      <c r="I858" s="34" t="s">
        <v>16</v>
      </c>
      <c r="J858" s="35">
        <v>0.36</v>
      </c>
      <c r="K858" s="34">
        <v>41.229647450000002</v>
      </c>
      <c r="L858" s="30">
        <f t="shared" si="54"/>
        <v>0.46407842161873886</v>
      </c>
      <c r="M858" s="30">
        <f t="shared" si="56"/>
        <v>7.0888344174146925E-2</v>
      </c>
      <c r="N858" s="36" t="s">
        <v>44</v>
      </c>
    </row>
    <row r="859" spans="1:14" x14ac:dyDescent="0.2">
      <c r="A859" s="32">
        <v>41084</v>
      </c>
      <c r="B859">
        <v>3</v>
      </c>
      <c r="C859">
        <v>122</v>
      </c>
      <c r="D859" s="33">
        <v>24.3</v>
      </c>
      <c r="E859" s="23">
        <f t="shared" si="53"/>
        <v>97.7</v>
      </c>
      <c r="F859" s="24">
        <f t="shared" si="55"/>
        <v>44.308390022675738</v>
      </c>
      <c r="G859" s="34">
        <v>49.311880530000003</v>
      </c>
      <c r="H859" s="34">
        <v>2.3567800000000001</v>
      </c>
      <c r="I859" s="34" t="s">
        <v>16</v>
      </c>
      <c r="J859" s="35">
        <v>0.36</v>
      </c>
      <c r="K859" s="34">
        <v>41.229647450000002</v>
      </c>
      <c r="L859" s="30">
        <f t="shared" si="54"/>
        <v>0.51493994085350137</v>
      </c>
      <c r="M859" s="30">
        <f t="shared" si="56"/>
        <v>7.8657481269893886E-2</v>
      </c>
      <c r="N859" s="36" t="s">
        <v>44</v>
      </c>
    </row>
    <row r="860" spans="1:14" x14ac:dyDescent="0.2">
      <c r="A860" s="32">
        <v>41084</v>
      </c>
      <c r="B860">
        <v>4</v>
      </c>
      <c r="C860">
        <v>123</v>
      </c>
      <c r="D860" s="33">
        <v>36.299999999999997</v>
      </c>
      <c r="E860" s="23">
        <f t="shared" si="53"/>
        <v>86.7</v>
      </c>
      <c r="F860" s="24">
        <f t="shared" si="55"/>
        <v>39.319727891156461</v>
      </c>
      <c r="G860" s="34">
        <v>49.311880530000003</v>
      </c>
      <c r="H860" s="34">
        <v>2.3567800000000001</v>
      </c>
      <c r="I860" s="34" t="s">
        <v>16</v>
      </c>
      <c r="J860" s="35">
        <v>0.36</v>
      </c>
      <c r="K860" s="34">
        <v>41.229647450000002</v>
      </c>
      <c r="L860" s="30">
        <f t="shared" si="54"/>
        <v>0.45696307954962706</v>
      </c>
      <c r="M860" s="30">
        <f t="shared" si="56"/>
        <v>6.9801470072669375E-2</v>
      </c>
      <c r="N860" s="36" t="s">
        <v>44</v>
      </c>
    </row>
    <row r="861" spans="1:14" x14ac:dyDescent="0.2">
      <c r="A861" s="32">
        <v>41084</v>
      </c>
      <c r="B861">
        <v>5</v>
      </c>
      <c r="C861">
        <v>126</v>
      </c>
      <c r="D861" s="33">
        <v>52</v>
      </c>
      <c r="E861" s="23">
        <f t="shared" si="53"/>
        <v>74</v>
      </c>
      <c r="F861" s="24">
        <f t="shared" si="55"/>
        <v>33.560090702947846</v>
      </c>
      <c r="G861" s="34">
        <v>49.311880530000003</v>
      </c>
      <c r="H861" s="34">
        <v>2.3567800000000001</v>
      </c>
      <c r="I861" s="34" t="s">
        <v>16</v>
      </c>
      <c r="J861" s="35">
        <v>0.36</v>
      </c>
      <c r="K861" s="34">
        <v>41.229647450000002</v>
      </c>
      <c r="L861" s="30">
        <f t="shared" si="54"/>
        <v>0.39002615786242684</v>
      </c>
      <c r="M861" s="30">
        <f t="shared" si="56"/>
        <v>5.9576802599510204E-2</v>
      </c>
      <c r="N861" s="36" t="s">
        <v>44</v>
      </c>
    </row>
    <row r="862" spans="1:14" x14ac:dyDescent="0.2">
      <c r="A862" s="32">
        <v>41084</v>
      </c>
      <c r="B862">
        <v>6</v>
      </c>
      <c r="C862">
        <v>122</v>
      </c>
      <c r="D862" s="33">
        <v>33.4</v>
      </c>
      <c r="E862" s="23">
        <f t="shared" si="53"/>
        <v>88.6</v>
      </c>
      <c r="F862" s="24">
        <f t="shared" si="55"/>
        <v>40.181405895691604</v>
      </c>
      <c r="G862" s="34">
        <v>49.311880530000003</v>
      </c>
      <c r="H862" s="34">
        <v>2.3567800000000001</v>
      </c>
      <c r="I862" s="34" t="s">
        <v>16</v>
      </c>
      <c r="J862" s="35">
        <v>0.36</v>
      </c>
      <c r="K862" s="34">
        <v>41.229647450000002</v>
      </c>
      <c r="L862" s="30">
        <f t="shared" si="54"/>
        <v>0.46697726468393264</v>
      </c>
      <c r="M862" s="30">
        <f t="shared" si="56"/>
        <v>7.1331144734008159E-2</v>
      </c>
      <c r="N862" s="36" t="s">
        <v>44</v>
      </c>
    </row>
    <row r="863" spans="1:14" x14ac:dyDescent="0.2">
      <c r="A863" s="32">
        <v>41084</v>
      </c>
      <c r="B863">
        <v>7</v>
      </c>
      <c r="C863">
        <v>122</v>
      </c>
      <c r="D863" s="33">
        <v>21.2</v>
      </c>
      <c r="E863" s="23">
        <f t="shared" si="53"/>
        <v>100.8</v>
      </c>
      <c r="F863" s="24">
        <f t="shared" si="55"/>
        <v>45.714285714285708</v>
      </c>
      <c r="G863" s="34">
        <v>49.311880530000003</v>
      </c>
      <c r="H863" s="34">
        <v>2.3567800000000001</v>
      </c>
      <c r="I863" s="34" t="s">
        <v>16</v>
      </c>
      <c r="J863" s="35">
        <v>0.36</v>
      </c>
      <c r="K863" s="34">
        <v>41.229647450000002</v>
      </c>
      <c r="L863" s="30">
        <f t="shared" si="54"/>
        <v>0.53127887449368405</v>
      </c>
      <c r="M863" s="30">
        <f t="shared" si="56"/>
        <v>8.1153266243657138E-2</v>
      </c>
      <c r="N863" s="36" t="s">
        <v>44</v>
      </c>
    </row>
    <row r="864" spans="1:14" x14ac:dyDescent="0.2">
      <c r="A864" s="32">
        <v>41084</v>
      </c>
      <c r="B864">
        <v>8</v>
      </c>
      <c r="C864">
        <v>122</v>
      </c>
      <c r="D864" s="33">
        <v>32.200000000000003</v>
      </c>
      <c r="E864" s="23">
        <f t="shared" si="53"/>
        <v>89.8</v>
      </c>
      <c r="F864" s="24">
        <f t="shared" si="55"/>
        <v>40.725623582766438</v>
      </c>
      <c r="G864" s="34">
        <v>49.311880530000003</v>
      </c>
      <c r="H864" s="34">
        <v>2.3567800000000001</v>
      </c>
      <c r="I864" s="34" t="s">
        <v>16</v>
      </c>
      <c r="J864" s="35">
        <v>0.36</v>
      </c>
      <c r="K864" s="34">
        <v>41.229647450000002</v>
      </c>
      <c r="L864" s="30">
        <f t="shared" si="54"/>
        <v>0.47330201318980986</v>
      </c>
      <c r="M864" s="30">
        <f t="shared" si="56"/>
        <v>7.2297255046432654E-2</v>
      </c>
      <c r="N864" s="36" t="s">
        <v>44</v>
      </c>
    </row>
    <row r="865" spans="1:14" x14ac:dyDescent="0.2">
      <c r="A865" s="32">
        <v>41084</v>
      </c>
      <c r="B865">
        <v>9</v>
      </c>
      <c r="C865">
        <v>122</v>
      </c>
      <c r="D865" s="33">
        <v>25.65</v>
      </c>
      <c r="E865" s="23">
        <f t="shared" si="53"/>
        <v>96.35</v>
      </c>
      <c r="F865" s="24">
        <f t="shared" si="55"/>
        <v>43.696145124716551</v>
      </c>
      <c r="G865" s="34">
        <v>49.311880530000003</v>
      </c>
      <c r="H865" s="34">
        <v>2.3567800000000001</v>
      </c>
      <c r="I865" s="34" t="s">
        <v>16</v>
      </c>
      <c r="J865" s="35">
        <v>0.36</v>
      </c>
      <c r="K865" s="34">
        <v>41.229647450000002</v>
      </c>
      <c r="L865" s="30">
        <f t="shared" si="54"/>
        <v>0.50782459878438957</v>
      </c>
      <c r="M865" s="30">
        <f t="shared" si="56"/>
        <v>7.7570607168416322E-2</v>
      </c>
      <c r="N865" s="36" t="s">
        <v>44</v>
      </c>
    </row>
    <row r="866" spans="1:14" x14ac:dyDescent="0.2">
      <c r="A866" s="32">
        <v>41085</v>
      </c>
      <c r="B866">
        <v>1</v>
      </c>
      <c r="C866">
        <v>142</v>
      </c>
      <c r="D866" s="33">
        <v>14.5</v>
      </c>
      <c r="E866" s="23">
        <f t="shared" si="53"/>
        <v>127.5</v>
      </c>
      <c r="F866" s="24">
        <f t="shared" si="55"/>
        <v>57.823129251700678</v>
      </c>
      <c r="G866" s="34">
        <v>47.317126770000002</v>
      </c>
      <c r="H866" s="34">
        <v>2.2299129999999998</v>
      </c>
      <c r="I866" s="34" t="s">
        <v>16</v>
      </c>
      <c r="J866" s="35">
        <v>0.36</v>
      </c>
      <c r="K866" s="34">
        <v>40.985960509999998</v>
      </c>
      <c r="L866" s="30">
        <f t="shared" si="54"/>
        <v>0.61010962374836974</v>
      </c>
      <c r="M866" s="30">
        <f t="shared" si="56"/>
        <v>9.8496876133469385E-2</v>
      </c>
      <c r="N866" t="s">
        <v>16</v>
      </c>
    </row>
    <row r="867" spans="1:14" x14ac:dyDescent="0.2">
      <c r="A867" s="32">
        <v>41085</v>
      </c>
      <c r="B867">
        <v>2</v>
      </c>
      <c r="C867">
        <v>116</v>
      </c>
      <c r="D867" s="33">
        <v>0</v>
      </c>
      <c r="E867" s="23">
        <f t="shared" si="53"/>
        <v>116</v>
      </c>
      <c r="F867" s="24">
        <f t="shared" si="55"/>
        <v>52.60770975056689</v>
      </c>
      <c r="G867" s="34">
        <v>47.317126770000002</v>
      </c>
      <c r="H867" s="34">
        <v>2.2299129999999998</v>
      </c>
      <c r="I867" s="34" t="s">
        <v>16</v>
      </c>
      <c r="J867" s="35">
        <v>0.36</v>
      </c>
      <c r="K867" s="34">
        <v>40.985960509999998</v>
      </c>
      <c r="L867" s="30">
        <f t="shared" si="54"/>
        <v>0.55508012827302655</v>
      </c>
      <c r="M867" s="30">
        <f t="shared" si="56"/>
        <v>8.9612844168489789E-2</v>
      </c>
      <c r="N867" t="s">
        <v>16</v>
      </c>
    </row>
    <row r="868" spans="1:14" x14ac:dyDescent="0.2">
      <c r="A868" s="32">
        <v>41085</v>
      </c>
      <c r="B868">
        <v>3</v>
      </c>
      <c r="C868">
        <v>119</v>
      </c>
      <c r="D868" s="33">
        <v>0</v>
      </c>
      <c r="E868" s="23">
        <f t="shared" si="53"/>
        <v>119</v>
      </c>
      <c r="F868" s="24">
        <f t="shared" si="55"/>
        <v>53.968253968253968</v>
      </c>
      <c r="G868" s="34">
        <v>47.317126770000002</v>
      </c>
      <c r="H868" s="34">
        <v>2.2299129999999998</v>
      </c>
      <c r="I868" s="34" t="s">
        <v>16</v>
      </c>
      <c r="J868" s="35">
        <v>0.36</v>
      </c>
      <c r="K868" s="34">
        <v>40.985960509999998</v>
      </c>
      <c r="L868" s="30">
        <f t="shared" si="54"/>
        <v>0.56943564883181175</v>
      </c>
      <c r="M868" s="30">
        <f t="shared" si="56"/>
        <v>9.1930417724571431E-2</v>
      </c>
      <c r="N868" t="s">
        <v>16</v>
      </c>
    </row>
    <row r="869" spans="1:14" x14ac:dyDescent="0.2">
      <c r="A869" s="32">
        <v>41085</v>
      </c>
      <c r="B869">
        <v>4</v>
      </c>
      <c r="C869">
        <v>112</v>
      </c>
      <c r="D869" s="33">
        <v>3.75</v>
      </c>
      <c r="E869" s="23">
        <f t="shared" si="53"/>
        <v>108.25</v>
      </c>
      <c r="F869" s="24">
        <f t="shared" si="55"/>
        <v>49.09297052154195</v>
      </c>
      <c r="G869" s="34">
        <v>47.317126770000002</v>
      </c>
      <c r="H869" s="34">
        <v>2.2299129999999998</v>
      </c>
      <c r="I869" s="34" t="s">
        <v>16</v>
      </c>
      <c r="J869" s="35">
        <v>0.36</v>
      </c>
      <c r="K869" s="34">
        <v>40.985960509999998</v>
      </c>
      <c r="L869" s="30">
        <f t="shared" si="54"/>
        <v>0.51799503349616483</v>
      </c>
      <c r="M869" s="30">
        <f t="shared" si="56"/>
        <v>8.3625779148612245E-2</v>
      </c>
      <c r="N869" t="s">
        <v>16</v>
      </c>
    </row>
    <row r="870" spans="1:14" x14ac:dyDescent="0.2">
      <c r="A870" s="32">
        <v>41085</v>
      </c>
      <c r="B870">
        <v>5</v>
      </c>
      <c r="C870">
        <v>112</v>
      </c>
      <c r="D870" s="33">
        <v>3.7</v>
      </c>
      <c r="E870" s="23">
        <f t="shared" si="53"/>
        <v>108.3</v>
      </c>
      <c r="F870" s="24">
        <f t="shared" si="55"/>
        <v>49.115646258503396</v>
      </c>
      <c r="G870" s="34">
        <v>47.317126770000002</v>
      </c>
      <c r="H870" s="34">
        <v>2.2299129999999998</v>
      </c>
      <c r="I870" s="34" t="s">
        <v>16</v>
      </c>
      <c r="J870" s="35">
        <v>0.36</v>
      </c>
      <c r="K870" s="34">
        <v>40.985960509999998</v>
      </c>
      <c r="L870" s="30">
        <f t="shared" si="54"/>
        <v>0.51823429217214456</v>
      </c>
      <c r="M870" s="30">
        <f t="shared" si="56"/>
        <v>8.3664405374546932E-2</v>
      </c>
      <c r="N870" t="s">
        <v>16</v>
      </c>
    </row>
    <row r="871" spans="1:14" x14ac:dyDescent="0.2">
      <c r="A871" s="32">
        <v>41085</v>
      </c>
      <c r="B871">
        <v>6</v>
      </c>
      <c r="C871">
        <v>112</v>
      </c>
      <c r="D871" s="33">
        <v>1.1000000000000001</v>
      </c>
      <c r="E871" s="23">
        <f t="shared" si="53"/>
        <v>110.9</v>
      </c>
      <c r="F871" s="24">
        <f t="shared" si="55"/>
        <v>50.29478458049887</v>
      </c>
      <c r="G871" s="34">
        <v>47.317126770000002</v>
      </c>
      <c r="H871" s="34">
        <v>2.2299129999999998</v>
      </c>
      <c r="I871" s="34" t="s">
        <v>16</v>
      </c>
      <c r="J871" s="35">
        <v>0.36</v>
      </c>
      <c r="K871" s="34">
        <v>40.985960509999998</v>
      </c>
      <c r="L871" s="30">
        <f t="shared" si="54"/>
        <v>0.53067574332309175</v>
      </c>
      <c r="M871" s="30">
        <f t="shared" si="56"/>
        <v>8.5672969123151019E-2</v>
      </c>
      <c r="N871" t="s">
        <v>16</v>
      </c>
    </row>
    <row r="872" spans="1:14" x14ac:dyDescent="0.2">
      <c r="A872" s="32">
        <v>41085</v>
      </c>
      <c r="B872">
        <v>7</v>
      </c>
      <c r="C872">
        <v>113</v>
      </c>
      <c r="D872" s="33">
        <v>0</v>
      </c>
      <c r="E872" s="23">
        <f t="shared" si="53"/>
        <v>113</v>
      </c>
      <c r="F872" s="24">
        <f t="shared" si="55"/>
        <v>51.247165532879819</v>
      </c>
      <c r="G872" s="34">
        <v>47.317126770000002</v>
      </c>
      <c r="H872" s="34">
        <v>2.2299129999999998</v>
      </c>
      <c r="I872" s="34" t="s">
        <v>16</v>
      </c>
      <c r="J872" s="35">
        <v>0.36</v>
      </c>
      <c r="K872" s="34">
        <v>40.985960509999998</v>
      </c>
      <c r="L872" s="30">
        <f t="shared" si="54"/>
        <v>0.54072460771424136</v>
      </c>
      <c r="M872" s="30">
        <f t="shared" si="56"/>
        <v>8.729527061240816E-2</v>
      </c>
      <c r="N872" t="s">
        <v>16</v>
      </c>
    </row>
    <row r="873" spans="1:14" x14ac:dyDescent="0.2">
      <c r="A873" s="32">
        <v>41085</v>
      </c>
      <c r="B873">
        <v>8</v>
      </c>
      <c r="C873">
        <v>117</v>
      </c>
      <c r="D873" s="33">
        <v>5.75</v>
      </c>
      <c r="E873" s="23">
        <f t="shared" si="53"/>
        <v>111.25</v>
      </c>
      <c r="F873" s="24">
        <f t="shared" si="55"/>
        <v>50.453514739229021</v>
      </c>
      <c r="G873" s="34">
        <v>47.317126770000002</v>
      </c>
      <c r="H873" s="34">
        <v>2.2299129999999998</v>
      </c>
      <c r="I873" s="34" t="s">
        <v>16</v>
      </c>
      <c r="J873" s="35">
        <v>0.36</v>
      </c>
      <c r="K873" s="34">
        <v>40.985960509999998</v>
      </c>
      <c r="L873" s="30">
        <f t="shared" si="54"/>
        <v>0.53235055405495002</v>
      </c>
      <c r="M873" s="30">
        <f t="shared" si="56"/>
        <v>8.5943352704693873E-2</v>
      </c>
      <c r="N873" t="s">
        <v>16</v>
      </c>
    </row>
    <row r="874" spans="1:14" x14ac:dyDescent="0.2">
      <c r="A874" s="32">
        <v>41085</v>
      </c>
      <c r="B874">
        <v>9</v>
      </c>
      <c r="C874">
        <v>118</v>
      </c>
      <c r="D874" s="33">
        <v>4.3</v>
      </c>
      <c r="E874" s="23">
        <f t="shared" si="53"/>
        <v>113.7</v>
      </c>
      <c r="F874" s="24">
        <f t="shared" si="55"/>
        <v>51.564625850340136</v>
      </c>
      <c r="G874" s="34">
        <v>47.317126770000002</v>
      </c>
      <c r="H874" s="34">
        <v>2.2299129999999998</v>
      </c>
      <c r="I874" s="34" t="s">
        <v>16</v>
      </c>
      <c r="J874" s="35">
        <v>0.36</v>
      </c>
      <c r="K874" s="34">
        <v>40.985960509999998</v>
      </c>
      <c r="L874" s="30">
        <f t="shared" si="54"/>
        <v>0.544074229177958</v>
      </c>
      <c r="M874" s="30">
        <f t="shared" si="56"/>
        <v>8.7836037775493883E-2</v>
      </c>
      <c r="N874" t="s">
        <v>16</v>
      </c>
    </row>
    <row r="875" spans="1:14" x14ac:dyDescent="0.2">
      <c r="A875" s="32">
        <v>41086</v>
      </c>
      <c r="B875">
        <v>1</v>
      </c>
      <c r="C875">
        <v>136</v>
      </c>
      <c r="D875" s="33">
        <v>16.45</v>
      </c>
      <c r="E875" s="23">
        <f t="shared" si="53"/>
        <v>119.55</v>
      </c>
      <c r="F875" s="24">
        <f t="shared" si="55"/>
        <v>54.217687074829932</v>
      </c>
      <c r="G875" s="34">
        <v>49.639145190000001</v>
      </c>
      <c r="H875" s="34">
        <v>2.2499449999999999</v>
      </c>
      <c r="I875" s="34" t="s">
        <v>16</v>
      </c>
      <c r="J875" s="35">
        <v>0.36</v>
      </c>
      <c r="K875" s="34">
        <v>40.793777939999998</v>
      </c>
      <c r="L875" s="30">
        <f t="shared" si="54"/>
        <v>0.60553211687100739</v>
      </c>
      <c r="M875" s="30">
        <f t="shared" si="56"/>
        <v>9.6887507060644903E-2</v>
      </c>
      <c r="N875" t="s">
        <v>16</v>
      </c>
    </row>
    <row r="876" spans="1:14" x14ac:dyDescent="0.2">
      <c r="A876" s="32">
        <v>41086</v>
      </c>
      <c r="B876">
        <v>2</v>
      </c>
      <c r="C876">
        <v>117</v>
      </c>
      <c r="D876" s="33">
        <v>0</v>
      </c>
      <c r="E876" s="23">
        <f t="shared" si="53"/>
        <v>117</v>
      </c>
      <c r="F876" s="24">
        <f t="shared" si="55"/>
        <v>53.061224489795919</v>
      </c>
      <c r="G876" s="34">
        <v>49.639145190000001</v>
      </c>
      <c r="H876" s="34">
        <v>2.2499449999999999</v>
      </c>
      <c r="I876" s="34" t="s">
        <v>16</v>
      </c>
      <c r="J876" s="35">
        <v>0.36</v>
      </c>
      <c r="K876" s="34">
        <v>40.793777939999998</v>
      </c>
      <c r="L876" s="30">
        <f t="shared" si="54"/>
        <v>0.59261612441579148</v>
      </c>
      <c r="M876" s="30">
        <f t="shared" si="56"/>
        <v>9.4820897750693883E-2</v>
      </c>
      <c r="N876" t="s">
        <v>16</v>
      </c>
    </row>
    <row r="877" spans="1:14" x14ac:dyDescent="0.2">
      <c r="A877" s="32">
        <v>41086</v>
      </c>
      <c r="B877">
        <v>3</v>
      </c>
      <c r="C877">
        <v>113</v>
      </c>
      <c r="D877" s="33">
        <v>10.65</v>
      </c>
      <c r="E877" s="23">
        <f t="shared" si="53"/>
        <v>102.35</v>
      </c>
      <c r="F877" s="24">
        <f t="shared" si="55"/>
        <v>46.4172335600907</v>
      </c>
      <c r="G877" s="34">
        <v>49.639145190000001</v>
      </c>
      <c r="H877" s="34">
        <v>2.2499449999999999</v>
      </c>
      <c r="I877" s="34" t="s">
        <v>16</v>
      </c>
      <c r="J877" s="35">
        <v>0.36</v>
      </c>
      <c r="K877" s="34">
        <v>40.793777939999998</v>
      </c>
      <c r="L877" s="30">
        <f t="shared" si="54"/>
        <v>0.51841248148680552</v>
      </c>
      <c r="M877" s="30">
        <f t="shared" si="56"/>
        <v>8.2948024656269381E-2</v>
      </c>
      <c r="N877" t="s">
        <v>16</v>
      </c>
    </row>
    <row r="878" spans="1:14" x14ac:dyDescent="0.2">
      <c r="A878" s="32">
        <v>41086</v>
      </c>
      <c r="B878">
        <v>4</v>
      </c>
      <c r="C878">
        <v>118</v>
      </c>
      <c r="D878" s="33">
        <v>0</v>
      </c>
      <c r="E878" s="23">
        <f t="shared" si="53"/>
        <v>118</v>
      </c>
      <c r="F878" s="24">
        <f t="shared" si="55"/>
        <v>53.51473922902494</v>
      </c>
      <c r="G878" s="34">
        <v>49.639145190000001</v>
      </c>
      <c r="H878" s="34">
        <v>2.2499449999999999</v>
      </c>
      <c r="I878" s="34" t="s">
        <v>16</v>
      </c>
      <c r="J878" s="35">
        <v>0.36</v>
      </c>
      <c r="K878" s="34">
        <v>40.793777939999998</v>
      </c>
      <c r="L878" s="30">
        <f t="shared" si="54"/>
        <v>0.59768121949626829</v>
      </c>
      <c r="M878" s="30">
        <f t="shared" si="56"/>
        <v>9.5631332774204075E-2</v>
      </c>
      <c r="N878" t="s">
        <v>16</v>
      </c>
    </row>
    <row r="879" spans="1:14" x14ac:dyDescent="0.2">
      <c r="A879" s="32">
        <v>41086</v>
      </c>
      <c r="B879">
        <v>5</v>
      </c>
      <c r="C879">
        <v>115</v>
      </c>
      <c r="D879" s="33">
        <v>0</v>
      </c>
      <c r="E879" s="23">
        <f t="shared" si="53"/>
        <v>115</v>
      </c>
      <c r="F879" s="24">
        <f t="shared" si="55"/>
        <v>52.154195011337869</v>
      </c>
      <c r="G879" s="34">
        <v>49.639145190000001</v>
      </c>
      <c r="H879" s="34">
        <v>2.2499449999999999</v>
      </c>
      <c r="I879" s="34" t="s">
        <v>16</v>
      </c>
      <c r="J879" s="35">
        <v>0.36</v>
      </c>
      <c r="K879" s="34">
        <v>40.793777939999998</v>
      </c>
      <c r="L879" s="30">
        <f t="shared" si="54"/>
        <v>0.58248593425483774</v>
      </c>
      <c r="M879" s="30">
        <f t="shared" si="56"/>
        <v>9.3200027703673471E-2</v>
      </c>
      <c r="N879" t="s">
        <v>16</v>
      </c>
    </row>
    <row r="880" spans="1:14" x14ac:dyDescent="0.2">
      <c r="A880" s="32">
        <v>41086</v>
      </c>
      <c r="B880">
        <v>6</v>
      </c>
      <c r="C880">
        <v>121</v>
      </c>
      <c r="D880" s="33">
        <v>0</v>
      </c>
      <c r="E880" s="23">
        <f t="shared" si="53"/>
        <v>121</v>
      </c>
      <c r="F880" s="24">
        <f t="shared" si="55"/>
        <v>54.875283446712018</v>
      </c>
      <c r="G880" s="34">
        <v>49.639145190000001</v>
      </c>
      <c r="H880" s="34">
        <v>2.2499449999999999</v>
      </c>
      <c r="I880" s="34" t="s">
        <v>16</v>
      </c>
      <c r="J880" s="35">
        <v>0.36</v>
      </c>
      <c r="K880" s="34">
        <v>40.793777939999998</v>
      </c>
      <c r="L880" s="30">
        <f t="shared" si="54"/>
        <v>0.61287650473769872</v>
      </c>
      <c r="M880" s="30">
        <f t="shared" si="56"/>
        <v>9.8062637844734679E-2</v>
      </c>
      <c r="N880" t="s">
        <v>16</v>
      </c>
    </row>
    <row r="881" spans="1:14" x14ac:dyDescent="0.2">
      <c r="A881" s="32">
        <v>41086</v>
      </c>
      <c r="B881">
        <v>7</v>
      </c>
      <c r="C881">
        <v>112</v>
      </c>
      <c r="D881" s="33">
        <v>0</v>
      </c>
      <c r="E881" s="23">
        <f t="shared" si="53"/>
        <v>112</v>
      </c>
      <c r="F881" s="24">
        <f t="shared" si="55"/>
        <v>50.793650793650791</v>
      </c>
      <c r="G881" s="34">
        <v>49.639145190000001</v>
      </c>
      <c r="H881" s="34">
        <v>2.2499449999999999</v>
      </c>
      <c r="I881" s="34" t="s">
        <v>16</v>
      </c>
      <c r="J881" s="35">
        <v>0.36</v>
      </c>
      <c r="K881" s="34">
        <v>40.793777939999998</v>
      </c>
      <c r="L881" s="30">
        <f t="shared" si="54"/>
        <v>0.56729064901340709</v>
      </c>
      <c r="M881" s="30">
        <f t="shared" si="56"/>
        <v>9.076872263314284E-2</v>
      </c>
      <c r="N881" t="s">
        <v>16</v>
      </c>
    </row>
    <row r="882" spans="1:14" x14ac:dyDescent="0.2">
      <c r="A882" s="32">
        <v>41086</v>
      </c>
      <c r="B882">
        <v>8</v>
      </c>
      <c r="C882">
        <v>114</v>
      </c>
      <c r="D882" s="33">
        <v>0</v>
      </c>
      <c r="E882" s="23">
        <f t="shared" si="53"/>
        <v>114</v>
      </c>
      <c r="F882" s="24">
        <f t="shared" si="55"/>
        <v>51.700680272108841</v>
      </c>
      <c r="G882" s="34">
        <v>49.639145190000001</v>
      </c>
      <c r="H882" s="34">
        <v>2.2499449999999999</v>
      </c>
      <c r="I882" s="34" t="s">
        <v>16</v>
      </c>
      <c r="J882" s="35">
        <v>0.36</v>
      </c>
      <c r="K882" s="34">
        <v>40.793777939999998</v>
      </c>
      <c r="L882" s="30">
        <f t="shared" si="54"/>
        <v>0.57742083917436082</v>
      </c>
      <c r="M882" s="30">
        <f t="shared" si="56"/>
        <v>9.2389592680163252E-2</v>
      </c>
      <c r="N882" t="s">
        <v>16</v>
      </c>
    </row>
    <row r="883" spans="1:14" x14ac:dyDescent="0.2">
      <c r="A883" s="32">
        <v>41086</v>
      </c>
      <c r="B883">
        <v>9</v>
      </c>
      <c r="C883">
        <v>109</v>
      </c>
      <c r="D883" s="33">
        <v>0</v>
      </c>
      <c r="E883" s="23">
        <f t="shared" si="53"/>
        <v>109</v>
      </c>
      <c r="F883" s="24">
        <f t="shared" si="55"/>
        <v>49.43310657596372</v>
      </c>
      <c r="G883" s="34">
        <v>49.639145190000001</v>
      </c>
      <c r="H883" s="34">
        <v>2.2499449999999999</v>
      </c>
      <c r="I883" s="34" t="s">
        <v>16</v>
      </c>
      <c r="J883" s="35">
        <v>0.36</v>
      </c>
      <c r="K883" s="34">
        <v>40.793777939999998</v>
      </c>
      <c r="L883" s="30">
        <f t="shared" si="54"/>
        <v>0.55209536377197665</v>
      </c>
      <c r="M883" s="30">
        <f t="shared" si="56"/>
        <v>8.833741756261225E-2</v>
      </c>
      <c r="N883" t="s">
        <v>16</v>
      </c>
    </row>
    <row r="884" spans="1:14" x14ac:dyDescent="0.2">
      <c r="A884" s="32">
        <v>41087</v>
      </c>
      <c r="B884">
        <v>1</v>
      </c>
      <c r="C884">
        <v>118</v>
      </c>
      <c r="D884" s="33">
        <v>0</v>
      </c>
      <c r="E884" s="23">
        <f t="shared" si="53"/>
        <v>118</v>
      </c>
      <c r="F884" s="24">
        <f t="shared" si="55"/>
        <v>53.51473922902494</v>
      </c>
      <c r="G884" s="34">
        <v>54.35453176</v>
      </c>
      <c r="H884" s="34">
        <v>2.0519085000000001</v>
      </c>
      <c r="I884" s="34" t="s">
        <v>16</v>
      </c>
      <c r="J884" s="35">
        <v>0.36</v>
      </c>
      <c r="K884" s="34">
        <v>42.745121879999999</v>
      </c>
      <c r="L884" s="30">
        <f t="shared" si="54"/>
        <v>0.59685270006167568</v>
      </c>
      <c r="M884" s="30">
        <f t="shared" si="56"/>
        <v>0.10471566934987754</v>
      </c>
      <c r="N884" t="s">
        <v>16</v>
      </c>
    </row>
    <row r="885" spans="1:14" x14ac:dyDescent="0.2">
      <c r="A885" s="32">
        <v>41087</v>
      </c>
      <c r="B885">
        <v>2</v>
      </c>
      <c r="C885">
        <v>133</v>
      </c>
      <c r="D885" s="33">
        <v>0</v>
      </c>
      <c r="E885" s="23">
        <f t="shared" si="53"/>
        <v>133</v>
      </c>
      <c r="F885" s="24">
        <f t="shared" si="55"/>
        <v>60.317460317460316</v>
      </c>
      <c r="G885" s="34">
        <v>54.35453176</v>
      </c>
      <c r="H885" s="34">
        <v>2.0519085000000001</v>
      </c>
      <c r="I885" s="34" t="s">
        <v>16</v>
      </c>
      <c r="J885" s="35">
        <v>0.36</v>
      </c>
      <c r="K885" s="34">
        <v>42.745121879999999</v>
      </c>
      <c r="L885" s="30">
        <f t="shared" si="54"/>
        <v>0.67272380600171922</v>
      </c>
      <c r="M885" s="30">
        <f t="shared" si="56"/>
        <v>0.11802698325028571</v>
      </c>
      <c r="N885" t="s">
        <v>16</v>
      </c>
    </row>
    <row r="886" spans="1:14" x14ac:dyDescent="0.2">
      <c r="A886" s="32">
        <v>41087</v>
      </c>
      <c r="B886">
        <v>3</v>
      </c>
      <c r="C886">
        <v>170</v>
      </c>
      <c r="D886" s="33">
        <v>21.8</v>
      </c>
      <c r="E886" s="23">
        <f t="shared" si="53"/>
        <v>148.19999999999999</v>
      </c>
      <c r="F886" s="24">
        <f t="shared" si="55"/>
        <v>67.210884353741491</v>
      </c>
      <c r="G886" s="34">
        <v>54.35453176</v>
      </c>
      <c r="H886" s="34">
        <v>2.0519085000000001</v>
      </c>
      <c r="I886" s="34" t="s">
        <v>16</v>
      </c>
      <c r="J886" s="35">
        <v>0.36</v>
      </c>
      <c r="K886" s="34">
        <v>42.745121879999999</v>
      </c>
      <c r="L886" s="30">
        <f t="shared" si="54"/>
        <v>0.74960652668762995</v>
      </c>
      <c r="M886" s="30">
        <f t="shared" si="56"/>
        <v>0.13151578133603264</v>
      </c>
      <c r="N886" t="s">
        <v>16</v>
      </c>
    </row>
    <row r="887" spans="1:14" x14ac:dyDescent="0.2">
      <c r="A887" s="32">
        <v>41087</v>
      </c>
      <c r="B887">
        <v>4</v>
      </c>
      <c r="C887">
        <v>99</v>
      </c>
      <c r="D887" s="33">
        <v>0</v>
      </c>
      <c r="E887" s="23">
        <f t="shared" si="53"/>
        <v>99</v>
      </c>
      <c r="F887" s="24">
        <f t="shared" si="55"/>
        <v>44.897959183673471</v>
      </c>
      <c r="G887" s="34">
        <v>54.35453176</v>
      </c>
      <c r="H887" s="34">
        <v>2.0519085000000001</v>
      </c>
      <c r="I887" s="34" t="s">
        <v>16</v>
      </c>
      <c r="J887" s="35">
        <v>0.36</v>
      </c>
      <c r="K887" s="34">
        <v>42.745121879999999</v>
      </c>
      <c r="L887" s="30">
        <f t="shared" si="54"/>
        <v>0.50074929920428723</v>
      </c>
      <c r="M887" s="30">
        <f t="shared" si="56"/>
        <v>8.7854671742693874E-2</v>
      </c>
      <c r="N887" t="s">
        <v>16</v>
      </c>
    </row>
    <row r="888" spans="1:14" x14ac:dyDescent="0.2">
      <c r="A888" s="32">
        <v>41087</v>
      </c>
      <c r="B888">
        <v>5</v>
      </c>
      <c r="C888">
        <v>103</v>
      </c>
      <c r="D888" s="33">
        <v>0</v>
      </c>
      <c r="E888" s="23">
        <f t="shared" si="53"/>
        <v>103</v>
      </c>
      <c r="F888" s="24">
        <f t="shared" si="55"/>
        <v>46.712018140589571</v>
      </c>
      <c r="G888" s="34">
        <v>54.35453176</v>
      </c>
      <c r="H888" s="34">
        <v>2.0519085000000001</v>
      </c>
      <c r="I888" s="34" t="s">
        <v>16</v>
      </c>
      <c r="J888" s="35">
        <v>0.36</v>
      </c>
      <c r="K888" s="34">
        <v>42.745121879999999</v>
      </c>
      <c r="L888" s="30">
        <f t="shared" si="54"/>
        <v>0.52098159412163225</v>
      </c>
      <c r="M888" s="30">
        <f t="shared" si="56"/>
        <v>9.1404355449469399E-2</v>
      </c>
      <c r="N888" t="s">
        <v>16</v>
      </c>
    </row>
    <row r="889" spans="1:14" x14ac:dyDescent="0.2">
      <c r="A889" s="32">
        <v>41087</v>
      </c>
      <c r="B889">
        <v>6</v>
      </c>
      <c r="C889">
        <v>126</v>
      </c>
      <c r="D889" s="33">
        <v>0</v>
      </c>
      <c r="E889" s="23">
        <f t="shared" si="53"/>
        <v>126</v>
      </c>
      <c r="F889" s="24">
        <f t="shared" si="55"/>
        <v>57.142857142857139</v>
      </c>
      <c r="G889" s="34">
        <v>54.35453176</v>
      </c>
      <c r="H889" s="34">
        <v>2.0519085000000001</v>
      </c>
      <c r="I889" s="34" t="s">
        <v>16</v>
      </c>
      <c r="J889" s="35">
        <v>0.36</v>
      </c>
      <c r="K889" s="34">
        <v>42.745121879999999</v>
      </c>
      <c r="L889" s="30">
        <f t="shared" si="54"/>
        <v>0.6373172898963656</v>
      </c>
      <c r="M889" s="30">
        <f t="shared" si="56"/>
        <v>0.11181503676342856</v>
      </c>
      <c r="N889" t="s">
        <v>16</v>
      </c>
    </row>
    <row r="890" spans="1:14" x14ac:dyDescent="0.2">
      <c r="A890" s="32">
        <v>41087</v>
      </c>
      <c r="B890">
        <v>7</v>
      </c>
      <c r="C890">
        <v>0</v>
      </c>
      <c r="D890" s="33">
        <v>0</v>
      </c>
      <c r="E890" s="23">
        <f t="shared" si="53"/>
        <v>0</v>
      </c>
      <c r="F890" s="24">
        <f t="shared" si="55"/>
        <v>0</v>
      </c>
      <c r="G890" s="34">
        <v>54.35453176</v>
      </c>
      <c r="H890" s="34">
        <v>2.0519085000000001</v>
      </c>
      <c r="I890" s="34" t="s">
        <v>16</v>
      </c>
      <c r="J890" s="35">
        <v>0.36</v>
      </c>
      <c r="K890" s="34">
        <v>42.745121879999999</v>
      </c>
      <c r="L890" s="30">
        <f t="shared" si="54"/>
        <v>0</v>
      </c>
      <c r="M890" s="30">
        <f t="shared" si="56"/>
        <v>0</v>
      </c>
      <c r="N890" t="s">
        <v>16</v>
      </c>
    </row>
    <row r="891" spans="1:14" x14ac:dyDescent="0.2">
      <c r="A891" s="32">
        <v>41087</v>
      </c>
      <c r="B891">
        <v>8</v>
      </c>
      <c r="C891">
        <v>128</v>
      </c>
      <c r="D891" s="33">
        <v>0</v>
      </c>
      <c r="E891" s="23">
        <f t="shared" si="53"/>
        <v>128</v>
      </c>
      <c r="F891" s="24">
        <f t="shared" si="55"/>
        <v>58.049886621315189</v>
      </c>
      <c r="G891" s="34">
        <v>54.35453176</v>
      </c>
      <c r="H891" s="34">
        <v>2.0519085000000001</v>
      </c>
      <c r="I891" s="34" t="s">
        <v>16</v>
      </c>
      <c r="J891" s="35">
        <v>0.36</v>
      </c>
      <c r="K891" s="34">
        <v>42.745121879999999</v>
      </c>
      <c r="L891" s="30">
        <f t="shared" si="54"/>
        <v>0.647433437355038</v>
      </c>
      <c r="M891" s="30">
        <f t="shared" si="56"/>
        <v>0.11358987861681633</v>
      </c>
      <c r="N891" t="s">
        <v>16</v>
      </c>
    </row>
    <row r="892" spans="1:14" x14ac:dyDescent="0.2">
      <c r="A892" s="32">
        <v>41087</v>
      </c>
      <c r="B892">
        <v>9</v>
      </c>
      <c r="C892">
        <v>131</v>
      </c>
      <c r="D892" s="33">
        <v>0</v>
      </c>
      <c r="E892" s="23">
        <f t="shared" si="53"/>
        <v>131</v>
      </c>
      <c r="F892" s="24">
        <f t="shared" si="55"/>
        <v>59.410430839002267</v>
      </c>
      <c r="G892" s="34">
        <v>54.35453176</v>
      </c>
      <c r="H892" s="34">
        <v>2.0519085000000001</v>
      </c>
      <c r="I892" s="34" t="s">
        <v>16</v>
      </c>
      <c r="J892" s="35">
        <v>0.36</v>
      </c>
      <c r="K892" s="34">
        <v>42.745121879999999</v>
      </c>
      <c r="L892" s="30">
        <f t="shared" si="54"/>
        <v>0.66260765854304671</v>
      </c>
      <c r="M892" s="30">
        <f t="shared" si="56"/>
        <v>0.11625214139689795</v>
      </c>
      <c r="N892" t="s">
        <v>16</v>
      </c>
    </row>
    <row r="893" spans="1:14" x14ac:dyDescent="0.2">
      <c r="A893" s="32">
        <v>41142</v>
      </c>
      <c r="B893">
        <v>1</v>
      </c>
      <c r="C893">
        <v>148</v>
      </c>
      <c r="D893" s="33">
        <v>0</v>
      </c>
      <c r="E893" s="23">
        <f t="shared" si="53"/>
        <v>148</v>
      </c>
      <c r="F893" s="24">
        <f t="shared" si="55"/>
        <v>67.120181405895693</v>
      </c>
      <c r="G893" s="34">
        <v>38.735318540000002</v>
      </c>
      <c r="H893" s="34">
        <v>2.5695174999999999</v>
      </c>
      <c r="I893" s="34" t="s">
        <v>16</v>
      </c>
      <c r="J893" s="35">
        <v>0.37</v>
      </c>
      <c r="K893" s="34">
        <v>45.248790579999998</v>
      </c>
      <c r="L893" s="30">
        <f t="shared" si="54"/>
        <v>0.66805440683798001</v>
      </c>
      <c r="M893" s="30">
        <f t="shared" si="56"/>
        <v>9.6197099467138336E-2</v>
      </c>
      <c r="N893" t="s">
        <v>16</v>
      </c>
    </row>
    <row r="894" spans="1:14" x14ac:dyDescent="0.2">
      <c r="A894" s="32">
        <v>41142</v>
      </c>
      <c r="B894">
        <v>2</v>
      </c>
      <c r="C894">
        <v>154</v>
      </c>
      <c r="D894" s="33">
        <v>0</v>
      </c>
      <c r="E894" s="23">
        <f t="shared" si="53"/>
        <v>154</v>
      </c>
      <c r="F894" s="24">
        <f t="shared" si="55"/>
        <v>69.841269841269835</v>
      </c>
      <c r="G894" s="34">
        <v>38.735318540000002</v>
      </c>
      <c r="H894" s="34">
        <v>2.5695174999999999</v>
      </c>
      <c r="I894" s="34" t="s">
        <v>16</v>
      </c>
      <c r="J894" s="35">
        <v>0.37</v>
      </c>
      <c r="K894" s="34">
        <v>45.248790579999998</v>
      </c>
      <c r="L894" s="30">
        <f t="shared" si="54"/>
        <v>0.69513769360168187</v>
      </c>
      <c r="M894" s="30">
        <f t="shared" si="56"/>
        <v>0.10009698187796826</v>
      </c>
      <c r="N894" t="s">
        <v>16</v>
      </c>
    </row>
    <row r="895" spans="1:14" x14ac:dyDescent="0.2">
      <c r="A895" s="32">
        <v>41142</v>
      </c>
      <c r="B895">
        <v>3</v>
      </c>
      <c r="C895">
        <v>150</v>
      </c>
      <c r="D895" s="33">
        <v>0</v>
      </c>
      <c r="E895" s="23">
        <f t="shared" si="53"/>
        <v>150</v>
      </c>
      <c r="F895" s="24">
        <f t="shared" si="55"/>
        <v>68.027210884353735</v>
      </c>
      <c r="G895" s="34">
        <v>38.735318540000002</v>
      </c>
      <c r="H895" s="34">
        <v>2.5695174999999999</v>
      </c>
      <c r="I895" s="34" t="s">
        <v>16</v>
      </c>
      <c r="J895" s="35">
        <v>0.37</v>
      </c>
      <c r="K895" s="34">
        <v>45.248790579999998</v>
      </c>
      <c r="L895" s="30">
        <f t="shared" si="54"/>
        <v>0.67708216909254726</v>
      </c>
      <c r="M895" s="30">
        <f t="shared" si="56"/>
        <v>9.7497060270748295E-2</v>
      </c>
      <c r="N895" t="s">
        <v>16</v>
      </c>
    </row>
    <row r="896" spans="1:14" x14ac:dyDescent="0.2">
      <c r="A896" s="32">
        <v>41142</v>
      </c>
      <c r="B896">
        <v>4</v>
      </c>
      <c r="C896">
        <v>155</v>
      </c>
      <c r="D896" s="33">
        <v>0</v>
      </c>
      <c r="E896" s="23">
        <f t="shared" ref="E896:E959" si="57">C896-D896</f>
        <v>155</v>
      </c>
      <c r="F896" s="24">
        <f t="shared" si="55"/>
        <v>70.29478458049887</v>
      </c>
      <c r="G896" s="34">
        <v>38.735318540000002</v>
      </c>
      <c r="H896" s="34">
        <v>2.5695174999999999</v>
      </c>
      <c r="I896" s="34" t="s">
        <v>16</v>
      </c>
      <c r="J896" s="35">
        <v>0.37</v>
      </c>
      <c r="K896" s="34">
        <v>45.248790579999998</v>
      </c>
      <c r="L896" s="30">
        <f t="shared" si="54"/>
        <v>0.69965157472896566</v>
      </c>
      <c r="M896" s="30">
        <f t="shared" si="56"/>
        <v>0.10074696227977327</v>
      </c>
      <c r="N896" t="s">
        <v>16</v>
      </c>
    </row>
    <row r="897" spans="1:14" x14ac:dyDescent="0.2">
      <c r="A897" s="32">
        <v>41142</v>
      </c>
      <c r="B897">
        <v>5</v>
      </c>
      <c r="C897">
        <v>147</v>
      </c>
      <c r="D897" s="33">
        <v>0</v>
      </c>
      <c r="E897" s="23">
        <f t="shared" si="57"/>
        <v>147</v>
      </c>
      <c r="F897" s="24">
        <f t="shared" si="55"/>
        <v>66.666666666666671</v>
      </c>
      <c r="G897" s="34">
        <v>38.735318540000002</v>
      </c>
      <c r="H897" s="34">
        <v>2.5695174999999999</v>
      </c>
      <c r="I897" s="34" t="s">
        <v>16</v>
      </c>
      <c r="J897" s="35">
        <v>0.37</v>
      </c>
      <c r="K897" s="34">
        <v>45.248790579999998</v>
      </c>
      <c r="L897" s="30">
        <f t="shared" si="54"/>
        <v>0.66354052571069644</v>
      </c>
      <c r="M897" s="30">
        <f t="shared" si="56"/>
        <v>9.554711906533335E-2</v>
      </c>
      <c r="N897" t="s">
        <v>16</v>
      </c>
    </row>
    <row r="898" spans="1:14" x14ac:dyDescent="0.2">
      <c r="A898" s="32">
        <v>41142</v>
      </c>
      <c r="B898">
        <v>6</v>
      </c>
      <c r="C898">
        <v>147</v>
      </c>
      <c r="D898" s="33">
        <v>0</v>
      </c>
      <c r="E898" s="23">
        <f t="shared" si="57"/>
        <v>147</v>
      </c>
      <c r="F898" s="24">
        <f t="shared" si="55"/>
        <v>66.666666666666671</v>
      </c>
      <c r="G898" s="34">
        <v>38.735318540000002</v>
      </c>
      <c r="H898" s="34">
        <v>2.5695174999999999</v>
      </c>
      <c r="I898" s="34" t="s">
        <v>16</v>
      </c>
      <c r="J898" s="35">
        <v>0.37</v>
      </c>
      <c r="K898" s="34">
        <v>45.248790579999998</v>
      </c>
      <c r="L898" s="30">
        <f t="shared" ref="L898:L961" si="58">F898*(G898/100)*(H898/100)</f>
        <v>0.66354052571069644</v>
      </c>
      <c r="M898" s="30">
        <f t="shared" si="56"/>
        <v>9.554711906533335E-2</v>
      </c>
      <c r="N898" t="s">
        <v>16</v>
      </c>
    </row>
    <row r="899" spans="1:14" x14ac:dyDescent="0.2">
      <c r="A899" s="32">
        <v>41142</v>
      </c>
      <c r="B899">
        <v>7</v>
      </c>
      <c r="C899">
        <v>152</v>
      </c>
      <c r="D899" s="33">
        <v>0</v>
      </c>
      <c r="E899" s="23">
        <f t="shared" si="57"/>
        <v>152</v>
      </c>
      <c r="F899" s="24">
        <f t="shared" ref="F899:F962" si="59">E899/2.205</f>
        <v>68.934240362811792</v>
      </c>
      <c r="G899" s="34">
        <v>38.735318540000002</v>
      </c>
      <c r="H899" s="34">
        <v>2.5695174999999999</v>
      </c>
      <c r="I899" s="34" t="s">
        <v>16</v>
      </c>
      <c r="J899" s="35">
        <v>0.37</v>
      </c>
      <c r="K899" s="34">
        <v>45.248790579999998</v>
      </c>
      <c r="L899" s="30">
        <f t="shared" si="58"/>
        <v>0.68610993134711462</v>
      </c>
      <c r="M899" s="30">
        <f t="shared" ref="M899:M962" si="60">F899*(G899/100)*(J899/100)</f>
        <v>9.8797021074358296E-2</v>
      </c>
      <c r="N899" t="s">
        <v>16</v>
      </c>
    </row>
    <row r="900" spans="1:14" x14ac:dyDescent="0.2">
      <c r="A900" s="32">
        <v>41142</v>
      </c>
      <c r="B900">
        <v>8</v>
      </c>
      <c r="C900">
        <v>146</v>
      </c>
      <c r="D900" s="33">
        <v>0</v>
      </c>
      <c r="E900" s="23">
        <f t="shared" si="57"/>
        <v>146</v>
      </c>
      <c r="F900" s="24">
        <f t="shared" si="59"/>
        <v>66.213151927437636</v>
      </c>
      <c r="G900" s="34">
        <v>38.735318540000002</v>
      </c>
      <c r="H900" s="34">
        <v>2.5695174999999999</v>
      </c>
      <c r="I900" s="34" t="s">
        <v>16</v>
      </c>
      <c r="J900" s="35">
        <v>0.37</v>
      </c>
      <c r="K900" s="34">
        <v>45.248790579999998</v>
      </c>
      <c r="L900" s="30">
        <f t="shared" si="58"/>
        <v>0.65902664458341265</v>
      </c>
      <c r="M900" s="30">
        <f t="shared" si="60"/>
        <v>9.4897138663528335E-2</v>
      </c>
      <c r="N900" t="s">
        <v>16</v>
      </c>
    </row>
    <row r="901" spans="1:14" x14ac:dyDescent="0.2">
      <c r="A901" s="32">
        <v>41142</v>
      </c>
      <c r="B901">
        <v>9</v>
      </c>
      <c r="C901">
        <v>150</v>
      </c>
      <c r="D901" s="33">
        <v>0</v>
      </c>
      <c r="E901" s="23">
        <f t="shared" si="57"/>
        <v>150</v>
      </c>
      <c r="F901" s="24">
        <f t="shared" si="59"/>
        <v>68.027210884353735</v>
      </c>
      <c r="G901" s="34">
        <v>38.735318540000002</v>
      </c>
      <c r="H901" s="34">
        <v>2.5695174999999999</v>
      </c>
      <c r="I901" s="34" t="s">
        <v>16</v>
      </c>
      <c r="J901" s="35">
        <v>0.37</v>
      </c>
      <c r="K901" s="34">
        <v>45.248790579999998</v>
      </c>
      <c r="L901" s="30">
        <f t="shared" si="58"/>
        <v>0.67708216909254726</v>
      </c>
      <c r="M901" s="30">
        <f t="shared" si="60"/>
        <v>9.7497060270748295E-2</v>
      </c>
      <c r="N901" t="s">
        <v>16</v>
      </c>
    </row>
    <row r="902" spans="1:14" x14ac:dyDescent="0.2">
      <c r="A902" s="32">
        <v>41143</v>
      </c>
      <c r="B902">
        <v>1</v>
      </c>
      <c r="C902">
        <v>147</v>
      </c>
      <c r="D902" s="33">
        <v>0</v>
      </c>
      <c r="E902" s="23">
        <f t="shared" si="57"/>
        <v>147</v>
      </c>
      <c r="F902" s="24">
        <f t="shared" si="59"/>
        <v>66.666666666666671</v>
      </c>
      <c r="G902" s="34">
        <v>38.11091416</v>
      </c>
      <c r="H902" s="34">
        <v>2.4478710000000001</v>
      </c>
      <c r="I902" s="34" t="s">
        <v>16</v>
      </c>
      <c r="J902" s="35">
        <v>0.37</v>
      </c>
      <c r="K902" s="34">
        <v>38.589935740000001</v>
      </c>
      <c r="L902" s="30">
        <f t="shared" si="58"/>
        <v>0.62193734370502241</v>
      </c>
      <c r="M902" s="30">
        <f t="shared" si="60"/>
        <v>9.400692159466667E-2</v>
      </c>
      <c r="N902" t="s">
        <v>16</v>
      </c>
    </row>
    <row r="903" spans="1:14" x14ac:dyDescent="0.2">
      <c r="A903" s="32">
        <v>41143</v>
      </c>
      <c r="B903">
        <v>2</v>
      </c>
      <c r="C903">
        <v>147</v>
      </c>
      <c r="D903" s="33">
        <v>0</v>
      </c>
      <c r="E903" s="23">
        <f t="shared" si="57"/>
        <v>147</v>
      </c>
      <c r="F903" s="24">
        <f t="shared" si="59"/>
        <v>66.666666666666671</v>
      </c>
      <c r="G903" s="34">
        <v>38.11091416</v>
      </c>
      <c r="H903" s="34">
        <v>2.4478710000000001</v>
      </c>
      <c r="I903" s="34" t="s">
        <v>16</v>
      </c>
      <c r="J903" s="35">
        <v>0.37</v>
      </c>
      <c r="K903" s="34">
        <v>38.589935740000001</v>
      </c>
      <c r="L903" s="30">
        <f t="shared" si="58"/>
        <v>0.62193734370502241</v>
      </c>
      <c r="M903" s="30">
        <f t="shared" si="60"/>
        <v>9.400692159466667E-2</v>
      </c>
      <c r="N903" t="s">
        <v>16</v>
      </c>
    </row>
    <row r="904" spans="1:14" x14ac:dyDescent="0.2">
      <c r="A904" s="32">
        <v>41143</v>
      </c>
      <c r="B904">
        <v>3</v>
      </c>
      <c r="C904">
        <v>147</v>
      </c>
      <c r="D904" s="33">
        <v>0</v>
      </c>
      <c r="E904" s="23">
        <f t="shared" si="57"/>
        <v>147</v>
      </c>
      <c r="F904" s="24">
        <f t="shared" si="59"/>
        <v>66.666666666666671</v>
      </c>
      <c r="G904" s="34">
        <v>38.11091416</v>
      </c>
      <c r="H904" s="34">
        <v>2.4478710000000001</v>
      </c>
      <c r="I904" s="34" t="s">
        <v>16</v>
      </c>
      <c r="J904" s="35">
        <v>0.37</v>
      </c>
      <c r="K904" s="34">
        <v>38.589935740000001</v>
      </c>
      <c r="L904" s="30">
        <f t="shared" si="58"/>
        <v>0.62193734370502241</v>
      </c>
      <c r="M904" s="30">
        <f t="shared" si="60"/>
        <v>9.400692159466667E-2</v>
      </c>
      <c r="N904" t="s">
        <v>16</v>
      </c>
    </row>
    <row r="905" spans="1:14" x14ac:dyDescent="0.2">
      <c r="A905" s="32">
        <v>41143</v>
      </c>
      <c r="B905">
        <v>4</v>
      </c>
      <c r="C905">
        <v>147</v>
      </c>
      <c r="D905" s="33">
        <v>0</v>
      </c>
      <c r="E905" s="23">
        <f t="shared" si="57"/>
        <v>147</v>
      </c>
      <c r="F905" s="24">
        <f t="shared" si="59"/>
        <v>66.666666666666671</v>
      </c>
      <c r="G905" s="34">
        <v>38.11091416</v>
      </c>
      <c r="H905" s="34">
        <v>2.4478710000000001</v>
      </c>
      <c r="I905" s="34" t="s">
        <v>16</v>
      </c>
      <c r="J905" s="35">
        <v>0.37</v>
      </c>
      <c r="K905" s="34">
        <v>38.589935740000001</v>
      </c>
      <c r="L905" s="30">
        <f t="shared" si="58"/>
        <v>0.62193734370502241</v>
      </c>
      <c r="M905" s="30">
        <f t="shared" si="60"/>
        <v>9.400692159466667E-2</v>
      </c>
      <c r="N905" t="s">
        <v>16</v>
      </c>
    </row>
    <row r="906" spans="1:14" x14ac:dyDescent="0.2">
      <c r="A906" s="32">
        <v>41143</v>
      </c>
      <c r="B906">
        <v>5</v>
      </c>
      <c r="C906">
        <v>161</v>
      </c>
      <c r="D906" s="33">
        <v>0</v>
      </c>
      <c r="E906" s="23">
        <f t="shared" si="57"/>
        <v>161</v>
      </c>
      <c r="F906" s="24">
        <f t="shared" si="59"/>
        <v>73.015873015873012</v>
      </c>
      <c r="G906" s="34">
        <v>38.11091416</v>
      </c>
      <c r="H906" s="34">
        <v>2.4478710000000001</v>
      </c>
      <c r="I906" s="34" t="s">
        <v>16</v>
      </c>
      <c r="J906" s="35">
        <v>0.37</v>
      </c>
      <c r="K906" s="34">
        <v>38.589935740000001</v>
      </c>
      <c r="L906" s="30">
        <f t="shared" si="58"/>
        <v>0.68116947167692932</v>
      </c>
      <c r="M906" s="30">
        <f t="shared" si="60"/>
        <v>0.10295996174653968</v>
      </c>
      <c r="N906" t="s">
        <v>16</v>
      </c>
    </row>
    <row r="907" spans="1:14" x14ac:dyDescent="0.2">
      <c r="A907" s="32">
        <v>41143</v>
      </c>
      <c r="B907">
        <v>6</v>
      </c>
      <c r="C907">
        <v>158</v>
      </c>
      <c r="D907" s="33">
        <v>0</v>
      </c>
      <c r="E907" s="23">
        <f t="shared" si="57"/>
        <v>158</v>
      </c>
      <c r="F907" s="24">
        <f t="shared" si="59"/>
        <v>71.655328798185934</v>
      </c>
      <c r="G907" s="34">
        <v>38.11091416</v>
      </c>
      <c r="H907" s="34">
        <v>2.4478710000000001</v>
      </c>
      <c r="I907" s="34" t="s">
        <v>16</v>
      </c>
      <c r="J907" s="35">
        <v>0.37</v>
      </c>
      <c r="K907" s="34">
        <v>38.589935740000001</v>
      </c>
      <c r="L907" s="30">
        <f t="shared" si="58"/>
        <v>0.66847687282580626</v>
      </c>
      <c r="M907" s="30">
        <f t="shared" si="60"/>
        <v>0.10104145314256688</v>
      </c>
      <c r="N907" t="s">
        <v>16</v>
      </c>
    </row>
    <row r="908" spans="1:14" x14ac:dyDescent="0.2">
      <c r="A908" s="32">
        <v>41143</v>
      </c>
      <c r="B908">
        <v>7</v>
      </c>
      <c r="C908">
        <v>144</v>
      </c>
      <c r="D908" s="33">
        <v>0</v>
      </c>
      <c r="E908" s="23">
        <f t="shared" si="57"/>
        <v>144</v>
      </c>
      <c r="F908" s="24">
        <f t="shared" si="59"/>
        <v>65.306122448979593</v>
      </c>
      <c r="G908" s="34">
        <v>38.11091416</v>
      </c>
      <c r="H908" s="34">
        <v>2.4478710000000001</v>
      </c>
      <c r="I908" s="34" t="s">
        <v>16</v>
      </c>
      <c r="J908" s="35">
        <v>0.37</v>
      </c>
      <c r="K908" s="34">
        <v>38.589935740000001</v>
      </c>
      <c r="L908" s="30">
        <f t="shared" si="58"/>
        <v>0.60924474485389957</v>
      </c>
      <c r="M908" s="30">
        <f t="shared" si="60"/>
        <v>9.2088412990693883E-2</v>
      </c>
      <c r="N908" t="s">
        <v>16</v>
      </c>
    </row>
    <row r="909" spans="1:14" x14ac:dyDescent="0.2">
      <c r="A909" s="32">
        <v>41143</v>
      </c>
      <c r="B909">
        <v>8</v>
      </c>
      <c r="C909">
        <v>144</v>
      </c>
      <c r="D909" s="33">
        <v>0</v>
      </c>
      <c r="E909" s="23">
        <f t="shared" si="57"/>
        <v>144</v>
      </c>
      <c r="F909" s="24">
        <f t="shared" si="59"/>
        <v>65.306122448979593</v>
      </c>
      <c r="G909" s="34">
        <v>38.11091416</v>
      </c>
      <c r="H909" s="34">
        <v>2.4478710000000001</v>
      </c>
      <c r="I909" s="34" t="s">
        <v>16</v>
      </c>
      <c r="J909" s="35">
        <v>0.37</v>
      </c>
      <c r="K909" s="34">
        <v>38.589935740000001</v>
      </c>
      <c r="L909" s="30">
        <f t="shared" si="58"/>
        <v>0.60924474485389957</v>
      </c>
      <c r="M909" s="30">
        <f t="shared" si="60"/>
        <v>9.2088412990693883E-2</v>
      </c>
      <c r="N909" t="s">
        <v>16</v>
      </c>
    </row>
    <row r="910" spans="1:14" x14ac:dyDescent="0.2">
      <c r="A910" s="32">
        <v>41143</v>
      </c>
      <c r="B910">
        <v>9</v>
      </c>
      <c r="C910">
        <v>146</v>
      </c>
      <c r="D910" s="33">
        <v>0</v>
      </c>
      <c r="E910" s="23">
        <f t="shared" si="57"/>
        <v>146</v>
      </c>
      <c r="F910" s="24">
        <f t="shared" si="59"/>
        <v>66.213151927437636</v>
      </c>
      <c r="G910" s="34">
        <v>38.11091416</v>
      </c>
      <c r="H910" s="34">
        <v>2.4478710000000001</v>
      </c>
      <c r="I910" s="34" t="s">
        <v>16</v>
      </c>
      <c r="J910" s="35">
        <v>0.37</v>
      </c>
      <c r="K910" s="34">
        <v>38.589935740000001</v>
      </c>
      <c r="L910" s="30">
        <f t="shared" si="58"/>
        <v>0.61770647742131468</v>
      </c>
      <c r="M910" s="30">
        <f t="shared" si="60"/>
        <v>9.3367418726675727E-2</v>
      </c>
      <c r="N910" t="s">
        <v>16</v>
      </c>
    </row>
    <row r="911" spans="1:14" x14ac:dyDescent="0.2">
      <c r="A911" s="32">
        <v>41144</v>
      </c>
      <c r="B911">
        <v>1</v>
      </c>
      <c r="C911">
        <v>166</v>
      </c>
      <c r="D911" s="33">
        <v>0</v>
      </c>
      <c r="E911" s="23">
        <f t="shared" si="57"/>
        <v>166</v>
      </c>
      <c r="F911" s="24">
        <f t="shared" si="59"/>
        <v>75.283446712018133</v>
      </c>
      <c r="G911" s="34">
        <v>36.637069920000002</v>
      </c>
      <c r="H911" s="34">
        <v>2.4612085000000001</v>
      </c>
      <c r="I911" s="34" t="s">
        <v>16</v>
      </c>
      <c r="J911" s="35">
        <v>0.37</v>
      </c>
      <c r="K911" s="34">
        <v>40.313189780000002</v>
      </c>
      <c r="L911" s="30">
        <f t="shared" si="58"/>
        <v>0.67884188987596017</v>
      </c>
      <c r="M911" s="30">
        <f t="shared" si="60"/>
        <v>0.1020521013372517</v>
      </c>
      <c r="N911" t="s">
        <v>16</v>
      </c>
    </row>
    <row r="912" spans="1:14" x14ac:dyDescent="0.2">
      <c r="A912" s="32">
        <v>41144</v>
      </c>
      <c r="B912">
        <v>2</v>
      </c>
      <c r="C912">
        <v>160</v>
      </c>
      <c r="D912" s="33">
        <v>0</v>
      </c>
      <c r="E912" s="23">
        <f t="shared" si="57"/>
        <v>160</v>
      </c>
      <c r="F912" s="24">
        <f t="shared" si="59"/>
        <v>72.562358276643991</v>
      </c>
      <c r="G912" s="34">
        <v>36.637069920000002</v>
      </c>
      <c r="H912" s="34">
        <v>2.4612085000000001</v>
      </c>
      <c r="I912" s="34" t="s">
        <v>16</v>
      </c>
      <c r="J912" s="35">
        <v>0.37</v>
      </c>
      <c r="K912" s="34">
        <v>40.313189780000002</v>
      </c>
      <c r="L912" s="30">
        <f t="shared" si="58"/>
        <v>0.654305436025022</v>
      </c>
      <c r="M912" s="30">
        <f t="shared" si="60"/>
        <v>9.8363471168435385E-2</v>
      </c>
      <c r="N912" t="s">
        <v>16</v>
      </c>
    </row>
    <row r="913" spans="1:14" x14ac:dyDescent="0.2">
      <c r="A913" s="32">
        <v>41144</v>
      </c>
      <c r="B913">
        <v>3</v>
      </c>
      <c r="C913">
        <v>146</v>
      </c>
      <c r="D913" s="33">
        <v>0</v>
      </c>
      <c r="E913" s="23">
        <f t="shared" si="57"/>
        <v>146</v>
      </c>
      <c r="F913" s="24">
        <f t="shared" si="59"/>
        <v>66.213151927437636</v>
      </c>
      <c r="G913" s="34">
        <v>36.637069920000002</v>
      </c>
      <c r="H913" s="34">
        <v>2.4612085000000001</v>
      </c>
      <c r="I913" s="34" t="s">
        <v>16</v>
      </c>
      <c r="J913" s="35">
        <v>0.37</v>
      </c>
      <c r="K913" s="34">
        <v>40.313189780000002</v>
      </c>
      <c r="L913" s="30">
        <f t="shared" si="58"/>
        <v>0.5970537103728325</v>
      </c>
      <c r="M913" s="30">
        <f t="shared" si="60"/>
        <v>8.9756667441197285E-2</v>
      </c>
      <c r="N913" t="s">
        <v>16</v>
      </c>
    </row>
    <row r="914" spans="1:14" x14ac:dyDescent="0.2">
      <c r="A914" s="32">
        <v>41144</v>
      </c>
      <c r="B914">
        <v>4</v>
      </c>
      <c r="C914">
        <v>148</v>
      </c>
      <c r="D914" s="33">
        <v>0</v>
      </c>
      <c r="E914" s="23">
        <f t="shared" si="57"/>
        <v>148</v>
      </c>
      <c r="F914" s="24">
        <f t="shared" si="59"/>
        <v>67.120181405895693</v>
      </c>
      <c r="G914" s="34">
        <v>36.637069920000002</v>
      </c>
      <c r="H914" s="34">
        <v>2.4612085000000001</v>
      </c>
      <c r="I914" s="34" t="s">
        <v>16</v>
      </c>
      <c r="J914" s="35">
        <v>0.37</v>
      </c>
      <c r="K914" s="34">
        <v>40.313189780000002</v>
      </c>
      <c r="L914" s="30">
        <f t="shared" si="58"/>
        <v>0.60523252832314534</v>
      </c>
      <c r="M914" s="30">
        <f t="shared" si="60"/>
        <v>9.098621083080273E-2</v>
      </c>
      <c r="N914" t="s">
        <v>16</v>
      </c>
    </row>
    <row r="915" spans="1:14" x14ac:dyDescent="0.2">
      <c r="A915" s="32">
        <v>41144</v>
      </c>
      <c r="B915">
        <v>5</v>
      </c>
      <c r="C915">
        <v>150</v>
      </c>
      <c r="D915" s="33">
        <v>0</v>
      </c>
      <c r="E915" s="23">
        <f t="shared" si="57"/>
        <v>150</v>
      </c>
      <c r="F915" s="24">
        <f t="shared" si="59"/>
        <v>68.027210884353735</v>
      </c>
      <c r="G915" s="34">
        <v>36.637069920000002</v>
      </c>
      <c r="H915" s="34">
        <v>2.4612085000000001</v>
      </c>
      <c r="I915" s="34" t="s">
        <v>16</v>
      </c>
      <c r="J915" s="35">
        <v>0.37</v>
      </c>
      <c r="K915" s="34">
        <v>40.313189780000002</v>
      </c>
      <c r="L915" s="30">
        <f t="shared" si="58"/>
        <v>0.61341134627345806</v>
      </c>
      <c r="M915" s="30">
        <f t="shared" si="60"/>
        <v>9.2215754220408175E-2</v>
      </c>
      <c r="N915" t="s">
        <v>16</v>
      </c>
    </row>
    <row r="916" spans="1:14" x14ac:dyDescent="0.2">
      <c r="A916" s="32">
        <v>41144</v>
      </c>
      <c r="B916">
        <v>6</v>
      </c>
      <c r="C916">
        <v>151</v>
      </c>
      <c r="D916" s="33">
        <v>0</v>
      </c>
      <c r="E916" s="23">
        <f t="shared" si="57"/>
        <v>151</v>
      </c>
      <c r="F916" s="24">
        <f t="shared" si="59"/>
        <v>68.480725623582771</v>
      </c>
      <c r="G916" s="34">
        <v>36.637069920000002</v>
      </c>
      <c r="H916" s="34">
        <v>2.4612085000000001</v>
      </c>
      <c r="I916" s="34" t="s">
        <v>16</v>
      </c>
      <c r="J916" s="35">
        <v>0.37</v>
      </c>
      <c r="K916" s="34">
        <v>40.313189780000002</v>
      </c>
      <c r="L916" s="30">
        <f t="shared" si="58"/>
        <v>0.61750075524861447</v>
      </c>
      <c r="M916" s="30">
        <f t="shared" si="60"/>
        <v>9.2830525915210904E-2</v>
      </c>
      <c r="N916" t="s">
        <v>16</v>
      </c>
    </row>
    <row r="917" spans="1:14" x14ac:dyDescent="0.2">
      <c r="A917" s="32">
        <v>41144</v>
      </c>
      <c r="B917">
        <v>7</v>
      </c>
      <c r="C917">
        <v>146</v>
      </c>
      <c r="D917" s="33">
        <v>0</v>
      </c>
      <c r="E917" s="23">
        <f t="shared" si="57"/>
        <v>146</v>
      </c>
      <c r="F917" s="24">
        <f t="shared" si="59"/>
        <v>66.213151927437636</v>
      </c>
      <c r="G917" s="34">
        <v>36.637069920000002</v>
      </c>
      <c r="H917" s="34">
        <v>2.4612085000000001</v>
      </c>
      <c r="I917" s="34" t="s">
        <v>16</v>
      </c>
      <c r="J917" s="35">
        <v>0.37</v>
      </c>
      <c r="K917" s="34">
        <v>40.313189780000002</v>
      </c>
      <c r="L917" s="30">
        <f t="shared" si="58"/>
        <v>0.5970537103728325</v>
      </c>
      <c r="M917" s="30">
        <f t="shared" si="60"/>
        <v>8.9756667441197285E-2</v>
      </c>
      <c r="N917" t="s">
        <v>16</v>
      </c>
    </row>
    <row r="918" spans="1:14" x14ac:dyDescent="0.2">
      <c r="A918" s="32">
        <v>41144</v>
      </c>
      <c r="B918">
        <v>8</v>
      </c>
      <c r="C918">
        <v>145</v>
      </c>
      <c r="D918" s="33">
        <v>0</v>
      </c>
      <c r="E918" s="23">
        <f t="shared" si="57"/>
        <v>145</v>
      </c>
      <c r="F918" s="24">
        <f t="shared" si="59"/>
        <v>65.759637188208615</v>
      </c>
      <c r="G918" s="34">
        <v>36.637069920000002</v>
      </c>
      <c r="H918" s="34">
        <v>2.4612085000000001</v>
      </c>
      <c r="I918" s="34" t="s">
        <v>16</v>
      </c>
      <c r="J918" s="35">
        <v>0.37</v>
      </c>
      <c r="K918" s="34">
        <v>40.313189780000002</v>
      </c>
      <c r="L918" s="30">
        <f t="shared" si="58"/>
        <v>0.5929643013976762</v>
      </c>
      <c r="M918" s="30">
        <f t="shared" si="60"/>
        <v>8.914189574639457E-2</v>
      </c>
      <c r="N918" t="s">
        <v>16</v>
      </c>
    </row>
    <row r="919" spans="1:14" x14ac:dyDescent="0.2">
      <c r="A919" s="32">
        <v>41144</v>
      </c>
      <c r="B919">
        <v>9</v>
      </c>
      <c r="C919">
        <v>146</v>
      </c>
      <c r="D919" s="33">
        <v>0</v>
      </c>
      <c r="E919" s="23">
        <f t="shared" si="57"/>
        <v>146</v>
      </c>
      <c r="F919" s="24">
        <f t="shared" si="59"/>
        <v>66.213151927437636</v>
      </c>
      <c r="G919" s="34">
        <v>36.637069920000002</v>
      </c>
      <c r="H919" s="34">
        <v>2.4612085000000001</v>
      </c>
      <c r="I919" s="34" t="s">
        <v>16</v>
      </c>
      <c r="J919" s="35">
        <v>0.37</v>
      </c>
      <c r="K919" s="34">
        <v>40.313189780000002</v>
      </c>
      <c r="L919" s="30">
        <f t="shared" si="58"/>
        <v>0.5970537103728325</v>
      </c>
      <c r="M919" s="30">
        <f t="shared" si="60"/>
        <v>8.9756667441197285E-2</v>
      </c>
      <c r="N919" t="s">
        <v>16</v>
      </c>
    </row>
    <row r="920" spans="1:14" x14ac:dyDescent="0.2">
      <c r="A920" s="32">
        <v>41145</v>
      </c>
      <c r="B920">
        <v>1</v>
      </c>
      <c r="C920">
        <v>153</v>
      </c>
      <c r="D920" s="33">
        <v>0</v>
      </c>
      <c r="E920" s="23">
        <f t="shared" si="57"/>
        <v>153</v>
      </c>
      <c r="F920" s="24">
        <f t="shared" si="59"/>
        <v>69.387755102040813</v>
      </c>
      <c r="G920" s="34">
        <v>36.015073010000002</v>
      </c>
      <c r="H920" s="34">
        <v>2.548076</v>
      </c>
      <c r="I920" s="34" t="s">
        <v>16</v>
      </c>
      <c r="J920" s="35">
        <v>0.37</v>
      </c>
      <c r="K920" s="34">
        <v>48.04369003</v>
      </c>
      <c r="L920" s="30">
        <f t="shared" si="58"/>
        <v>0.63676548325530169</v>
      </c>
      <c r="M920" s="30">
        <f t="shared" si="60"/>
        <v>9.2463187442000008E-2</v>
      </c>
      <c r="N920" t="s">
        <v>16</v>
      </c>
    </row>
    <row r="921" spans="1:14" x14ac:dyDescent="0.2">
      <c r="A921" s="32">
        <v>41145</v>
      </c>
      <c r="B921">
        <v>2</v>
      </c>
      <c r="C921">
        <v>144</v>
      </c>
      <c r="D921" s="33">
        <v>0</v>
      </c>
      <c r="E921" s="23">
        <f t="shared" si="57"/>
        <v>144</v>
      </c>
      <c r="F921" s="24">
        <f t="shared" si="59"/>
        <v>65.306122448979593</v>
      </c>
      <c r="G921" s="34">
        <v>36.015073010000002</v>
      </c>
      <c r="H921" s="34">
        <v>2.548076</v>
      </c>
      <c r="I921" s="34" t="s">
        <v>16</v>
      </c>
      <c r="J921" s="35">
        <v>0.37</v>
      </c>
      <c r="K921" s="34">
        <v>48.04369003</v>
      </c>
      <c r="L921" s="30">
        <f t="shared" si="58"/>
        <v>0.59930869012263699</v>
      </c>
      <c r="M921" s="30">
        <f t="shared" si="60"/>
        <v>8.7024176416000021E-2</v>
      </c>
      <c r="N921" t="s">
        <v>16</v>
      </c>
    </row>
    <row r="922" spans="1:14" x14ac:dyDescent="0.2">
      <c r="A922" s="32">
        <v>41145</v>
      </c>
      <c r="B922">
        <v>3</v>
      </c>
      <c r="C922">
        <v>148</v>
      </c>
      <c r="D922" s="33">
        <v>0</v>
      </c>
      <c r="E922" s="23">
        <f t="shared" si="57"/>
        <v>148</v>
      </c>
      <c r="F922" s="24">
        <f t="shared" si="59"/>
        <v>67.120181405895693</v>
      </c>
      <c r="G922" s="34">
        <v>36.015073010000002</v>
      </c>
      <c r="H922" s="34">
        <v>2.548076</v>
      </c>
      <c r="I922" s="34" t="s">
        <v>16</v>
      </c>
      <c r="J922" s="35">
        <v>0.37</v>
      </c>
      <c r="K922" s="34">
        <v>48.04369003</v>
      </c>
      <c r="L922" s="30">
        <f t="shared" si="58"/>
        <v>0.61595615373715462</v>
      </c>
      <c r="M922" s="30">
        <f t="shared" si="60"/>
        <v>8.9441514649777787E-2</v>
      </c>
      <c r="N922" t="s">
        <v>16</v>
      </c>
    </row>
    <row r="923" spans="1:14" x14ac:dyDescent="0.2">
      <c r="A923" s="32">
        <v>41145</v>
      </c>
      <c r="B923">
        <v>4</v>
      </c>
      <c r="C923">
        <v>145</v>
      </c>
      <c r="D923" s="33">
        <v>0</v>
      </c>
      <c r="E923" s="23">
        <f t="shared" si="57"/>
        <v>145</v>
      </c>
      <c r="F923" s="24">
        <f t="shared" si="59"/>
        <v>65.759637188208615</v>
      </c>
      <c r="G923" s="34">
        <v>36.015073010000002</v>
      </c>
      <c r="H923" s="34">
        <v>2.548076</v>
      </c>
      <c r="I923" s="34" t="s">
        <v>16</v>
      </c>
      <c r="J923" s="35">
        <v>0.37</v>
      </c>
      <c r="K923" s="34">
        <v>48.04369003</v>
      </c>
      <c r="L923" s="30">
        <f t="shared" si="58"/>
        <v>0.60347055602626631</v>
      </c>
      <c r="M923" s="30">
        <f t="shared" si="60"/>
        <v>8.7628510974444448E-2</v>
      </c>
      <c r="N923" t="s">
        <v>16</v>
      </c>
    </row>
    <row r="924" spans="1:14" x14ac:dyDescent="0.2">
      <c r="A924" s="32">
        <v>41145</v>
      </c>
      <c r="B924">
        <v>5</v>
      </c>
      <c r="C924">
        <v>148</v>
      </c>
      <c r="D924" s="33">
        <v>0</v>
      </c>
      <c r="E924" s="23">
        <f t="shared" si="57"/>
        <v>148</v>
      </c>
      <c r="F924" s="24">
        <f t="shared" si="59"/>
        <v>67.120181405895693</v>
      </c>
      <c r="G924" s="34">
        <v>36.015073010000002</v>
      </c>
      <c r="H924" s="34">
        <v>2.548076</v>
      </c>
      <c r="I924" s="34" t="s">
        <v>16</v>
      </c>
      <c r="J924" s="35">
        <v>0.37</v>
      </c>
      <c r="K924" s="34">
        <v>48.04369003</v>
      </c>
      <c r="L924" s="30">
        <f t="shared" si="58"/>
        <v>0.61595615373715462</v>
      </c>
      <c r="M924" s="30">
        <f t="shared" si="60"/>
        <v>8.9441514649777787E-2</v>
      </c>
      <c r="N924" t="s">
        <v>16</v>
      </c>
    </row>
    <row r="925" spans="1:14" x14ac:dyDescent="0.2">
      <c r="A925" s="32">
        <v>41145</v>
      </c>
      <c r="B925">
        <v>6</v>
      </c>
      <c r="C925">
        <v>143</v>
      </c>
      <c r="D925" s="33">
        <v>0</v>
      </c>
      <c r="E925" s="23">
        <f t="shared" si="57"/>
        <v>143</v>
      </c>
      <c r="F925" s="24">
        <f t="shared" si="59"/>
        <v>64.852607709750558</v>
      </c>
      <c r="G925" s="34">
        <v>36.015073010000002</v>
      </c>
      <c r="H925" s="34">
        <v>2.548076</v>
      </c>
      <c r="I925" s="34" t="s">
        <v>16</v>
      </c>
      <c r="J925" s="35">
        <v>0.37</v>
      </c>
      <c r="K925" s="34">
        <v>48.04369003</v>
      </c>
      <c r="L925" s="30">
        <f t="shared" si="58"/>
        <v>0.59514682421900733</v>
      </c>
      <c r="M925" s="30">
        <f t="shared" si="60"/>
        <v>8.6419841857555552E-2</v>
      </c>
      <c r="N925" t="s">
        <v>16</v>
      </c>
    </row>
    <row r="926" spans="1:14" x14ac:dyDescent="0.2">
      <c r="A926" s="32">
        <v>41145</v>
      </c>
      <c r="B926">
        <v>7</v>
      </c>
      <c r="C926">
        <v>149</v>
      </c>
      <c r="D926" s="33">
        <v>0</v>
      </c>
      <c r="E926" s="23">
        <f t="shared" si="57"/>
        <v>149</v>
      </c>
      <c r="F926" s="24">
        <f t="shared" si="59"/>
        <v>67.573696145124714</v>
      </c>
      <c r="G926" s="34">
        <v>36.015073010000002</v>
      </c>
      <c r="H926" s="34">
        <v>2.548076</v>
      </c>
      <c r="I926" s="34" t="s">
        <v>16</v>
      </c>
      <c r="J926" s="35">
        <v>0.37</v>
      </c>
      <c r="K926" s="34">
        <v>48.04369003</v>
      </c>
      <c r="L926" s="30">
        <f t="shared" si="58"/>
        <v>0.62011801964078406</v>
      </c>
      <c r="M926" s="30">
        <f t="shared" si="60"/>
        <v>9.0045849208222242E-2</v>
      </c>
      <c r="N926" t="s">
        <v>16</v>
      </c>
    </row>
    <row r="927" spans="1:14" x14ac:dyDescent="0.2">
      <c r="A927" s="32">
        <v>41145</v>
      </c>
      <c r="B927">
        <v>8</v>
      </c>
      <c r="C927">
        <v>148</v>
      </c>
      <c r="D927" s="33">
        <v>0</v>
      </c>
      <c r="E927" s="23">
        <f t="shared" si="57"/>
        <v>148</v>
      </c>
      <c r="F927" s="24">
        <f t="shared" si="59"/>
        <v>67.120181405895693</v>
      </c>
      <c r="G927" s="34">
        <v>36.015073010000002</v>
      </c>
      <c r="H927" s="34">
        <v>2.548076</v>
      </c>
      <c r="I927" s="34" t="s">
        <v>16</v>
      </c>
      <c r="J927" s="35">
        <v>0.37</v>
      </c>
      <c r="K927" s="34">
        <v>48.04369003</v>
      </c>
      <c r="L927" s="30">
        <f t="shared" si="58"/>
        <v>0.61595615373715462</v>
      </c>
      <c r="M927" s="30">
        <f t="shared" si="60"/>
        <v>8.9441514649777787E-2</v>
      </c>
      <c r="N927" t="s">
        <v>16</v>
      </c>
    </row>
    <row r="928" spans="1:14" x14ac:dyDescent="0.2">
      <c r="A928" s="32">
        <v>41145</v>
      </c>
      <c r="B928">
        <v>9</v>
      </c>
      <c r="C928">
        <v>149</v>
      </c>
      <c r="D928" s="33">
        <v>0</v>
      </c>
      <c r="E928" s="23">
        <f t="shared" si="57"/>
        <v>149</v>
      </c>
      <c r="F928" s="24">
        <f t="shared" si="59"/>
        <v>67.573696145124714</v>
      </c>
      <c r="G928" s="34">
        <v>36.015073010000002</v>
      </c>
      <c r="H928" s="34">
        <v>2.548076</v>
      </c>
      <c r="I928" s="34" t="s">
        <v>16</v>
      </c>
      <c r="J928" s="35">
        <v>0.37</v>
      </c>
      <c r="K928" s="34">
        <v>48.04369003</v>
      </c>
      <c r="L928" s="30">
        <f t="shared" si="58"/>
        <v>0.62011801964078406</v>
      </c>
      <c r="M928" s="30">
        <f t="shared" si="60"/>
        <v>9.0045849208222242E-2</v>
      </c>
      <c r="N928" t="s">
        <v>16</v>
      </c>
    </row>
    <row r="929" spans="1:14" x14ac:dyDescent="0.2">
      <c r="A929" s="32">
        <v>41146</v>
      </c>
      <c r="B929">
        <v>1</v>
      </c>
      <c r="C929">
        <v>144</v>
      </c>
      <c r="D929" s="33">
        <v>0</v>
      </c>
      <c r="E929" s="23">
        <f t="shared" si="57"/>
        <v>144</v>
      </c>
      <c r="F929" s="24">
        <f t="shared" si="59"/>
        <v>65.306122448979593</v>
      </c>
      <c r="G929" s="34">
        <v>33.308699320000002</v>
      </c>
      <c r="H929" s="34">
        <v>2.4882270000000002</v>
      </c>
      <c r="I929" s="34" t="s">
        <v>16</v>
      </c>
      <c r="J929" s="35">
        <v>0.37</v>
      </c>
      <c r="K929" s="34">
        <v>43.815954120000001</v>
      </c>
      <c r="L929" s="30">
        <f t="shared" si="58"/>
        <v>0.5412545631536696</v>
      </c>
      <c r="M929" s="30">
        <f t="shared" si="60"/>
        <v>8.0484693867102053E-2</v>
      </c>
      <c r="N929" t="s">
        <v>16</v>
      </c>
    </row>
    <row r="930" spans="1:14" x14ac:dyDescent="0.2">
      <c r="A930" s="32">
        <v>41146</v>
      </c>
      <c r="B930">
        <v>2</v>
      </c>
      <c r="C930">
        <v>142</v>
      </c>
      <c r="D930" s="33">
        <v>0</v>
      </c>
      <c r="E930" s="23">
        <f t="shared" si="57"/>
        <v>142</v>
      </c>
      <c r="F930" s="24">
        <f t="shared" si="59"/>
        <v>64.399092970521536</v>
      </c>
      <c r="G930" s="34">
        <v>33.308699320000002</v>
      </c>
      <c r="H930" s="34">
        <v>2.4882270000000002</v>
      </c>
      <c r="I930" s="34" t="s">
        <v>16</v>
      </c>
      <c r="J930" s="35">
        <v>0.37</v>
      </c>
      <c r="K930" s="34">
        <v>43.815954120000001</v>
      </c>
      <c r="L930" s="30">
        <f t="shared" si="58"/>
        <v>0.53373713866542416</v>
      </c>
      <c r="M930" s="30">
        <f t="shared" si="60"/>
        <v>7.9366850896725627E-2</v>
      </c>
      <c r="N930" t="s">
        <v>16</v>
      </c>
    </row>
    <row r="931" spans="1:14" x14ac:dyDescent="0.2">
      <c r="A931" s="32">
        <v>41146</v>
      </c>
      <c r="B931">
        <v>3</v>
      </c>
      <c r="C931">
        <v>142</v>
      </c>
      <c r="D931" s="33">
        <v>0</v>
      </c>
      <c r="E931" s="23">
        <f t="shared" si="57"/>
        <v>142</v>
      </c>
      <c r="F931" s="24">
        <f t="shared" si="59"/>
        <v>64.399092970521536</v>
      </c>
      <c r="G931" s="34">
        <v>33.308699320000002</v>
      </c>
      <c r="H931" s="34">
        <v>2.4882270000000002</v>
      </c>
      <c r="I931" s="34" t="s">
        <v>16</v>
      </c>
      <c r="J931" s="35">
        <v>0.37</v>
      </c>
      <c r="K931" s="34">
        <v>43.815954120000001</v>
      </c>
      <c r="L931" s="30">
        <f t="shared" si="58"/>
        <v>0.53373713866542416</v>
      </c>
      <c r="M931" s="30">
        <f t="shared" si="60"/>
        <v>7.9366850896725627E-2</v>
      </c>
      <c r="N931" t="s">
        <v>16</v>
      </c>
    </row>
    <row r="932" spans="1:14" x14ac:dyDescent="0.2">
      <c r="A932" s="32">
        <v>41146</v>
      </c>
      <c r="B932">
        <v>4</v>
      </c>
      <c r="C932">
        <v>151</v>
      </c>
      <c r="D932" s="33">
        <v>0</v>
      </c>
      <c r="E932" s="23">
        <f t="shared" si="57"/>
        <v>151</v>
      </c>
      <c r="F932" s="24">
        <f t="shared" si="59"/>
        <v>68.480725623582771</v>
      </c>
      <c r="G932" s="34">
        <v>33.308699320000002</v>
      </c>
      <c r="H932" s="34">
        <v>2.4882270000000002</v>
      </c>
      <c r="I932" s="34" t="s">
        <v>16</v>
      </c>
      <c r="J932" s="35">
        <v>0.37</v>
      </c>
      <c r="K932" s="34">
        <v>43.815954120000001</v>
      </c>
      <c r="L932" s="30">
        <f t="shared" si="58"/>
        <v>0.56756554886252852</v>
      </c>
      <c r="M932" s="30">
        <f t="shared" si="60"/>
        <v>8.4397144263419516E-2</v>
      </c>
      <c r="N932" t="s">
        <v>16</v>
      </c>
    </row>
    <row r="933" spans="1:14" x14ac:dyDescent="0.2">
      <c r="A933" s="32">
        <v>41146</v>
      </c>
      <c r="B933">
        <v>5</v>
      </c>
      <c r="C933">
        <v>145</v>
      </c>
      <c r="D933" s="33">
        <v>0</v>
      </c>
      <c r="E933" s="23">
        <f t="shared" si="57"/>
        <v>145</v>
      </c>
      <c r="F933" s="24">
        <f t="shared" si="59"/>
        <v>65.759637188208615</v>
      </c>
      <c r="G933" s="34">
        <v>33.308699320000002</v>
      </c>
      <c r="H933" s="34">
        <v>2.4882270000000002</v>
      </c>
      <c r="I933" s="34" t="s">
        <v>16</v>
      </c>
      <c r="J933" s="35">
        <v>0.37</v>
      </c>
      <c r="K933" s="34">
        <v>43.815954120000001</v>
      </c>
      <c r="L933" s="30">
        <f t="shared" si="58"/>
        <v>0.54501327539779221</v>
      </c>
      <c r="M933" s="30">
        <f t="shared" si="60"/>
        <v>8.1043615352290252E-2</v>
      </c>
      <c r="N933" t="s">
        <v>16</v>
      </c>
    </row>
    <row r="934" spans="1:14" x14ac:dyDescent="0.2">
      <c r="A934" s="32">
        <v>41146</v>
      </c>
      <c r="B934">
        <v>6</v>
      </c>
      <c r="C934">
        <v>148</v>
      </c>
      <c r="D934" s="33">
        <v>0</v>
      </c>
      <c r="E934" s="23">
        <f t="shared" si="57"/>
        <v>148</v>
      </c>
      <c r="F934" s="24">
        <f t="shared" si="59"/>
        <v>67.120181405895693</v>
      </c>
      <c r="G934" s="34">
        <v>33.308699320000002</v>
      </c>
      <c r="H934" s="34">
        <v>2.4882270000000002</v>
      </c>
      <c r="I934" s="34" t="s">
        <v>16</v>
      </c>
      <c r="J934" s="35">
        <v>0.37</v>
      </c>
      <c r="K934" s="34">
        <v>43.815954120000001</v>
      </c>
      <c r="L934" s="30">
        <f t="shared" si="58"/>
        <v>0.55628941213016037</v>
      </c>
      <c r="M934" s="30">
        <f t="shared" si="60"/>
        <v>8.2720379807854891E-2</v>
      </c>
      <c r="N934" t="s">
        <v>16</v>
      </c>
    </row>
    <row r="935" spans="1:14" x14ac:dyDescent="0.2">
      <c r="A935" s="32">
        <v>41146</v>
      </c>
      <c r="B935">
        <v>7</v>
      </c>
      <c r="C935">
        <v>171</v>
      </c>
      <c r="D935" s="33">
        <v>0</v>
      </c>
      <c r="E935" s="23">
        <f t="shared" si="57"/>
        <v>171</v>
      </c>
      <c r="F935" s="24">
        <f t="shared" si="59"/>
        <v>77.551020408163268</v>
      </c>
      <c r="G935" s="34">
        <v>33.308699320000002</v>
      </c>
      <c r="H935" s="34">
        <v>2.4882270000000002</v>
      </c>
      <c r="I935" s="34" t="s">
        <v>16</v>
      </c>
      <c r="J935" s="35">
        <v>0.37</v>
      </c>
      <c r="K935" s="34">
        <v>43.815954120000001</v>
      </c>
      <c r="L935" s="30">
        <f t="shared" si="58"/>
        <v>0.64273979374498258</v>
      </c>
      <c r="M935" s="30">
        <f t="shared" si="60"/>
        <v>9.5575573967183677E-2</v>
      </c>
      <c r="N935" t="s">
        <v>16</v>
      </c>
    </row>
    <row r="936" spans="1:14" x14ac:dyDescent="0.2">
      <c r="A936" s="32">
        <v>41146</v>
      </c>
      <c r="B936">
        <v>8</v>
      </c>
      <c r="C936">
        <v>152</v>
      </c>
      <c r="D936" s="33">
        <v>0</v>
      </c>
      <c r="E936" s="23">
        <f t="shared" si="57"/>
        <v>152</v>
      </c>
      <c r="F936" s="24">
        <f t="shared" si="59"/>
        <v>68.934240362811792</v>
      </c>
      <c r="G936" s="34">
        <v>33.308699320000002</v>
      </c>
      <c r="H936" s="34">
        <v>2.4882270000000002</v>
      </c>
      <c r="I936" s="34" t="s">
        <v>16</v>
      </c>
      <c r="J936" s="35">
        <v>0.37</v>
      </c>
      <c r="K936" s="34">
        <v>43.815954120000001</v>
      </c>
      <c r="L936" s="30">
        <f t="shared" si="58"/>
        <v>0.57132426110665124</v>
      </c>
      <c r="M936" s="30">
        <f t="shared" si="60"/>
        <v>8.4956065748607729E-2</v>
      </c>
      <c r="N936" t="s">
        <v>16</v>
      </c>
    </row>
    <row r="937" spans="1:14" x14ac:dyDescent="0.2">
      <c r="A937" s="32">
        <v>41146</v>
      </c>
      <c r="B937">
        <v>9</v>
      </c>
      <c r="C937">
        <v>149</v>
      </c>
      <c r="D937" s="33">
        <v>0</v>
      </c>
      <c r="E937" s="23">
        <f t="shared" si="57"/>
        <v>149</v>
      </c>
      <c r="F937" s="24">
        <f t="shared" si="59"/>
        <v>67.573696145124714</v>
      </c>
      <c r="G937" s="34">
        <v>33.308699320000002</v>
      </c>
      <c r="H937" s="34">
        <v>2.4882270000000002</v>
      </c>
      <c r="I937" s="34" t="s">
        <v>16</v>
      </c>
      <c r="J937" s="35">
        <v>0.37</v>
      </c>
      <c r="K937" s="34">
        <v>43.815954120000001</v>
      </c>
      <c r="L937" s="30">
        <f t="shared" si="58"/>
        <v>0.56004812437428309</v>
      </c>
      <c r="M937" s="30">
        <f t="shared" si="60"/>
        <v>8.327930129304309E-2</v>
      </c>
      <c r="N937" t="s">
        <v>16</v>
      </c>
    </row>
    <row r="938" spans="1:14" x14ac:dyDescent="0.2">
      <c r="A938" s="32">
        <v>41147</v>
      </c>
      <c r="B938">
        <v>1</v>
      </c>
      <c r="C938">
        <v>146</v>
      </c>
      <c r="D938" s="33">
        <v>0</v>
      </c>
      <c r="E938" s="23">
        <f t="shared" si="57"/>
        <v>146</v>
      </c>
      <c r="F938" s="24">
        <f t="shared" si="59"/>
        <v>66.213151927437636</v>
      </c>
      <c r="G938" s="34">
        <v>31.147540979999999</v>
      </c>
      <c r="H938" s="34">
        <v>2.4658764999999998</v>
      </c>
      <c r="I938" s="34" t="s">
        <v>16</v>
      </c>
      <c r="J938" s="35">
        <v>0.37</v>
      </c>
      <c r="K938" s="34">
        <v>40.422286790000001</v>
      </c>
      <c r="L938" s="30">
        <f t="shared" si="58"/>
        <v>0.508556664079994</v>
      </c>
      <c r="M938" s="30">
        <f t="shared" si="60"/>
        <v>7.6307943933768704E-2</v>
      </c>
      <c r="N938" t="s">
        <v>16</v>
      </c>
    </row>
    <row r="939" spans="1:14" x14ac:dyDescent="0.2">
      <c r="A939" s="32">
        <v>41147</v>
      </c>
      <c r="B939">
        <v>2</v>
      </c>
      <c r="C939">
        <v>179</v>
      </c>
      <c r="D939" s="33">
        <v>0</v>
      </c>
      <c r="E939" s="23">
        <f t="shared" si="57"/>
        <v>179</v>
      </c>
      <c r="F939" s="24">
        <f t="shared" si="59"/>
        <v>81.179138321995467</v>
      </c>
      <c r="G939" s="34">
        <v>31.147540979999999</v>
      </c>
      <c r="H939" s="34">
        <v>2.4658764999999998</v>
      </c>
      <c r="I939" s="34" t="s">
        <v>16</v>
      </c>
      <c r="J939" s="35">
        <v>0.37</v>
      </c>
      <c r="K939" s="34">
        <v>40.422286790000001</v>
      </c>
      <c r="L939" s="30">
        <f t="shared" si="58"/>
        <v>0.62350440322136258</v>
      </c>
      <c r="M939" s="30">
        <f t="shared" si="60"/>
        <v>9.3555629891401357E-2</v>
      </c>
      <c r="N939" t="s">
        <v>16</v>
      </c>
    </row>
    <row r="940" spans="1:14" x14ac:dyDescent="0.2">
      <c r="A940" s="32">
        <v>41147</v>
      </c>
      <c r="B940">
        <v>3</v>
      </c>
      <c r="C940">
        <v>149</v>
      </c>
      <c r="D940" s="33">
        <v>0</v>
      </c>
      <c r="E940" s="23">
        <f t="shared" si="57"/>
        <v>149</v>
      </c>
      <c r="F940" s="24">
        <f t="shared" si="59"/>
        <v>67.573696145124714</v>
      </c>
      <c r="G940" s="34">
        <v>31.147540979999999</v>
      </c>
      <c r="H940" s="34">
        <v>2.4658764999999998</v>
      </c>
      <c r="I940" s="34" t="s">
        <v>16</v>
      </c>
      <c r="J940" s="35">
        <v>0.37</v>
      </c>
      <c r="K940" s="34">
        <v>40.422286790000001</v>
      </c>
      <c r="L940" s="30">
        <f t="shared" si="58"/>
        <v>0.51900645854739125</v>
      </c>
      <c r="M940" s="30">
        <f t="shared" si="60"/>
        <v>7.7875915384462591E-2</v>
      </c>
      <c r="N940" t="s">
        <v>16</v>
      </c>
    </row>
    <row r="941" spans="1:14" x14ac:dyDescent="0.2">
      <c r="A941" s="32">
        <v>41147</v>
      </c>
      <c r="B941">
        <v>4</v>
      </c>
      <c r="C941">
        <v>154</v>
      </c>
      <c r="D941" s="33">
        <v>0</v>
      </c>
      <c r="E941" s="23">
        <f t="shared" si="57"/>
        <v>154</v>
      </c>
      <c r="F941" s="24">
        <f t="shared" si="59"/>
        <v>69.841269841269835</v>
      </c>
      <c r="G941" s="34">
        <v>31.147540979999999</v>
      </c>
      <c r="H941" s="34">
        <v>2.4658764999999998</v>
      </c>
      <c r="I941" s="34" t="s">
        <v>16</v>
      </c>
      <c r="J941" s="35">
        <v>0.37</v>
      </c>
      <c r="K941" s="34">
        <v>40.422286790000001</v>
      </c>
      <c r="L941" s="30">
        <f t="shared" si="58"/>
        <v>0.53642278265971977</v>
      </c>
      <c r="M941" s="30">
        <f t="shared" si="60"/>
        <v>8.0489201135619054E-2</v>
      </c>
      <c r="N941" t="s">
        <v>16</v>
      </c>
    </row>
    <row r="942" spans="1:14" x14ac:dyDescent="0.2">
      <c r="A942" s="32">
        <v>41147</v>
      </c>
      <c r="B942">
        <v>5</v>
      </c>
      <c r="C942">
        <v>182</v>
      </c>
      <c r="D942" s="33">
        <v>0</v>
      </c>
      <c r="E942" s="23">
        <f t="shared" si="57"/>
        <v>182</v>
      </c>
      <c r="F942" s="24">
        <f t="shared" si="59"/>
        <v>82.539682539682531</v>
      </c>
      <c r="G942" s="34">
        <v>31.147540979999999</v>
      </c>
      <c r="H942" s="34">
        <v>2.4658764999999998</v>
      </c>
      <c r="I942" s="34" t="s">
        <v>16</v>
      </c>
      <c r="J942" s="35">
        <v>0.37</v>
      </c>
      <c r="K942" s="34">
        <v>40.422286790000001</v>
      </c>
      <c r="L942" s="30">
        <f t="shared" si="58"/>
        <v>0.6339541976887596</v>
      </c>
      <c r="M942" s="30">
        <f t="shared" si="60"/>
        <v>9.5123601342095229E-2</v>
      </c>
      <c r="N942" t="s">
        <v>16</v>
      </c>
    </row>
    <row r="943" spans="1:14" x14ac:dyDescent="0.2">
      <c r="A943" s="32">
        <v>41147</v>
      </c>
      <c r="B943">
        <v>6</v>
      </c>
      <c r="C943">
        <v>150</v>
      </c>
      <c r="D943" s="33">
        <v>0</v>
      </c>
      <c r="E943" s="23">
        <f t="shared" si="57"/>
        <v>150</v>
      </c>
      <c r="F943" s="24">
        <f t="shared" si="59"/>
        <v>68.027210884353735</v>
      </c>
      <c r="G943" s="34">
        <v>31.147540979999999</v>
      </c>
      <c r="H943" s="34">
        <v>2.4658764999999998</v>
      </c>
      <c r="I943" s="34" t="s">
        <v>16</v>
      </c>
      <c r="J943" s="35">
        <v>0.37</v>
      </c>
      <c r="K943" s="34">
        <v>40.422286790000001</v>
      </c>
      <c r="L943" s="30">
        <f t="shared" si="58"/>
        <v>0.52248972336985688</v>
      </c>
      <c r="M943" s="30">
        <f t="shared" si="60"/>
        <v>7.8398572534693872E-2</v>
      </c>
      <c r="N943" t="s">
        <v>16</v>
      </c>
    </row>
    <row r="944" spans="1:14" x14ac:dyDescent="0.2">
      <c r="A944" s="32">
        <v>41147</v>
      </c>
      <c r="B944">
        <v>7</v>
      </c>
      <c r="C944">
        <v>146</v>
      </c>
      <c r="D944" s="33">
        <v>0</v>
      </c>
      <c r="E944" s="23">
        <f t="shared" si="57"/>
        <v>146</v>
      </c>
      <c r="F944" s="24">
        <f t="shared" si="59"/>
        <v>66.213151927437636</v>
      </c>
      <c r="G944" s="34">
        <v>31.147540979999999</v>
      </c>
      <c r="H944" s="34">
        <v>2.4658764999999998</v>
      </c>
      <c r="I944" s="34" t="s">
        <v>16</v>
      </c>
      <c r="J944" s="35">
        <v>0.37</v>
      </c>
      <c r="K944" s="34">
        <v>40.422286790000001</v>
      </c>
      <c r="L944" s="30">
        <f t="shared" si="58"/>
        <v>0.508556664079994</v>
      </c>
      <c r="M944" s="30">
        <f t="shared" si="60"/>
        <v>7.6307943933768704E-2</v>
      </c>
      <c r="N944" t="s">
        <v>16</v>
      </c>
    </row>
    <row r="945" spans="1:14" x14ac:dyDescent="0.2">
      <c r="A945" s="32">
        <v>41147</v>
      </c>
      <c r="B945">
        <v>8</v>
      </c>
      <c r="C945">
        <v>175</v>
      </c>
      <c r="D945" s="33">
        <v>0</v>
      </c>
      <c r="E945" s="23">
        <f t="shared" si="57"/>
        <v>175</v>
      </c>
      <c r="F945" s="24">
        <f t="shared" si="59"/>
        <v>79.365079365079367</v>
      </c>
      <c r="G945" s="34">
        <v>31.147540979999999</v>
      </c>
      <c r="H945" s="34">
        <v>2.4658764999999998</v>
      </c>
      <c r="I945" s="34" t="s">
        <v>16</v>
      </c>
      <c r="J945" s="35">
        <v>0.37</v>
      </c>
      <c r="K945" s="34">
        <v>40.422286790000001</v>
      </c>
      <c r="L945" s="30">
        <f t="shared" si="58"/>
        <v>0.6095713439314997</v>
      </c>
      <c r="M945" s="30">
        <f t="shared" si="60"/>
        <v>9.1465001290476189E-2</v>
      </c>
      <c r="N945" t="s">
        <v>16</v>
      </c>
    </row>
    <row r="946" spans="1:14" x14ac:dyDescent="0.2">
      <c r="A946" s="32">
        <v>41147</v>
      </c>
      <c r="B946">
        <v>9</v>
      </c>
      <c r="C946">
        <v>123</v>
      </c>
      <c r="D946" s="33">
        <v>0</v>
      </c>
      <c r="E946" s="23">
        <f t="shared" si="57"/>
        <v>123</v>
      </c>
      <c r="F946" s="24">
        <f t="shared" si="59"/>
        <v>55.782312925170068</v>
      </c>
      <c r="G946" s="34">
        <v>31.147540979999999</v>
      </c>
      <c r="H946" s="34">
        <v>2.4658764999999998</v>
      </c>
      <c r="I946" s="34" t="s">
        <v>16</v>
      </c>
      <c r="J946" s="35">
        <v>0.37</v>
      </c>
      <c r="K946" s="34">
        <v>40.422286790000001</v>
      </c>
      <c r="L946" s="30">
        <f t="shared" si="58"/>
        <v>0.42844157316328269</v>
      </c>
      <c r="M946" s="30">
        <f t="shared" si="60"/>
        <v>6.4286829478448992E-2</v>
      </c>
      <c r="N946" t="s">
        <v>16</v>
      </c>
    </row>
    <row r="947" spans="1:14" x14ac:dyDescent="0.2">
      <c r="A947" s="32">
        <v>41148</v>
      </c>
      <c r="B947">
        <v>1</v>
      </c>
      <c r="C947">
        <v>141</v>
      </c>
      <c r="D947" s="33">
        <v>0</v>
      </c>
      <c r="E947" s="23">
        <f t="shared" si="57"/>
        <v>141</v>
      </c>
      <c r="F947" s="24">
        <f t="shared" si="59"/>
        <v>63.945578231292515</v>
      </c>
      <c r="G947" s="34">
        <v>37.736482700000003</v>
      </c>
      <c r="H947" s="34">
        <v>2.4119130000000002</v>
      </c>
      <c r="I947" s="34" t="s">
        <v>16</v>
      </c>
      <c r="J947" s="35">
        <v>0.37</v>
      </c>
      <c r="K947" s="34">
        <v>36.51273784</v>
      </c>
      <c r="L947" s="30">
        <f t="shared" si="58"/>
        <v>0.58201419324150205</v>
      </c>
      <c r="M947" s="30">
        <f t="shared" si="60"/>
        <v>8.9284004646666679E-2</v>
      </c>
      <c r="N947" t="s">
        <v>16</v>
      </c>
    </row>
    <row r="948" spans="1:14" x14ac:dyDescent="0.2">
      <c r="A948" s="32">
        <v>41148</v>
      </c>
      <c r="B948">
        <v>2</v>
      </c>
      <c r="C948">
        <v>136</v>
      </c>
      <c r="D948" s="33">
        <v>0</v>
      </c>
      <c r="E948" s="23">
        <f t="shared" si="57"/>
        <v>136</v>
      </c>
      <c r="F948" s="24">
        <f t="shared" si="59"/>
        <v>61.678004535147387</v>
      </c>
      <c r="G948" s="34">
        <v>37.736482700000003</v>
      </c>
      <c r="H948" s="34">
        <v>2.4119130000000002</v>
      </c>
      <c r="I948" s="34" t="s">
        <v>16</v>
      </c>
      <c r="J948" s="35">
        <v>0.37</v>
      </c>
      <c r="K948" s="34">
        <v>36.51273784</v>
      </c>
      <c r="L948" s="30">
        <f t="shared" si="58"/>
        <v>0.56137539206272535</v>
      </c>
      <c r="M948" s="30">
        <f t="shared" si="60"/>
        <v>8.6117905191111122E-2</v>
      </c>
      <c r="N948" t="s">
        <v>16</v>
      </c>
    </row>
    <row r="949" spans="1:14" x14ac:dyDescent="0.2">
      <c r="A949" s="32">
        <v>41148</v>
      </c>
      <c r="B949">
        <v>3</v>
      </c>
      <c r="C949">
        <v>136</v>
      </c>
      <c r="D949" s="33">
        <v>0</v>
      </c>
      <c r="E949" s="23">
        <f t="shared" si="57"/>
        <v>136</v>
      </c>
      <c r="F949" s="24">
        <f t="shared" si="59"/>
        <v>61.678004535147387</v>
      </c>
      <c r="G949" s="34">
        <v>37.736482700000003</v>
      </c>
      <c r="H949" s="34">
        <v>2.4119130000000002</v>
      </c>
      <c r="I949" s="34" t="s">
        <v>16</v>
      </c>
      <c r="J949" s="35">
        <v>0.37</v>
      </c>
      <c r="K949" s="34">
        <v>36.51273784</v>
      </c>
      <c r="L949" s="30">
        <f t="shared" si="58"/>
        <v>0.56137539206272535</v>
      </c>
      <c r="M949" s="30">
        <f t="shared" si="60"/>
        <v>8.6117905191111122E-2</v>
      </c>
      <c r="N949" t="s">
        <v>16</v>
      </c>
    </row>
    <row r="950" spans="1:14" x14ac:dyDescent="0.2">
      <c r="A950" s="32">
        <v>41148</v>
      </c>
      <c r="B950">
        <v>4</v>
      </c>
      <c r="C950">
        <v>150</v>
      </c>
      <c r="D950" s="33">
        <v>0</v>
      </c>
      <c r="E950" s="23">
        <f t="shared" si="57"/>
        <v>150</v>
      </c>
      <c r="F950" s="24">
        <f t="shared" si="59"/>
        <v>68.027210884353735</v>
      </c>
      <c r="G950" s="34">
        <v>37.736482700000003</v>
      </c>
      <c r="H950" s="34">
        <v>2.4119130000000002</v>
      </c>
      <c r="I950" s="34" t="s">
        <v>16</v>
      </c>
      <c r="J950" s="35">
        <v>0.37</v>
      </c>
      <c r="K950" s="34">
        <v>36.51273784</v>
      </c>
      <c r="L950" s="30">
        <f t="shared" si="58"/>
        <v>0.6191640353633</v>
      </c>
      <c r="M950" s="30">
        <f t="shared" si="60"/>
        <v>9.4982983666666659E-2</v>
      </c>
      <c r="N950" t="s">
        <v>16</v>
      </c>
    </row>
    <row r="951" spans="1:14" x14ac:dyDescent="0.2">
      <c r="A951" s="32">
        <v>41148</v>
      </c>
      <c r="B951">
        <v>5</v>
      </c>
      <c r="C951">
        <v>141</v>
      </c>
      <c r="D951" s="33">
        <v>0</v>
      </c>
      <c r="E951" s="23">
        <f t="shared" si="57"/>
        <v>141</v>
      </c>
      <c r="F951" s="24">
        <f t="shared" si="59"/>
        <v>63.945578231292515</v>
      </c>
      <c r="G951" s="34">
        <v>37.736482700000003</v>
      </c>
      <c r="H951" s="34">
        <v>2.4119130000000002</v>
      </c>
      <c r="I951" s="34" t="s">
        <v>16</v>
      </c>
      <c r="J951" s="35">
        <v>0.37</v>
      </c>
      <c r="K951" s="34">
        <v>36.51273784</v>
      </c>
      <c r="L951" s="30">
        <f t="shared" si="58"/>
        <v>0.58201419324150205</v>
      </c>
      <c r="M951" s="30">
        <f t="shared" si="60"/>
        <v>8.9284004646666679E-2</v>
      </c>
      <c r="N951" t="s">
        <v>16</v>
      </c>
    </row>
    <row r="952" spans="1:14" x14ac:dyDescent="0.2">
      <c r="A952" s="32">
        <v>41148</v>
      </c>
      <c r="B952">
        <v>6</v>
      </c>
      <c r="C952">
        <v>135</v>
      </c>
      <c r="D952" s="33">
        <v>0</v>
      </c>
      <c r="E952" s="23">
        <f t="shared" si="57"/>
        <v>135</v>
      </c>
      <c r="F952" s="24">
        <f t="shared" si="59"/>
        <v>61.224489795918366</v>
      </c>
      <c r="G952" s="34">
        <v>37.736482700000003</v>
      </c>
      <c r="H952" s="34">
        <v>2.4119130000000002</v>
      </c>
      <c r="I952" s="34" t="s">
        <v>16</v>
      </c>
      <c r="J952" s="35">
        <v>0.37</v>
      </c>
      <c r="K952" s="34">
        <v>36.51273784</v>
      </c>
      <c r="L952" s="30">
        <f t="shared" si="58"/>
        <v>0.55724763182697001</v>
      </c>
      <c r="M952" s="30">
        <f t="shared" si="60"/>
        <v>8.5484685300000002E-2</v>
      </c>
      <c r="N952" t="s">
        <v>16</v>
      </c>
    </row>
    <row r="953" spans="1:14" x14ac:dyDescent="0.2">
      <c r="A953" s="32">
        <v>41148</v>
      </c>
      <c r="B953">
        <v>7</v>
      </c>
      <c r="C953">
        <v>133</v>
      </c>
      <c r="D953" s="33">
        <v>0</v>
      </c>
      <c r="E953" s="23">
        <f t="shared" si="57"/>
        <v>133</v>
      </c>
      <c r="F953" s="24">
        <f t="shared" si="59"/>
        <v>60.317460317460316</v>
      </c>
      <c r="G953" s="34">
        <v>37.736482700000003</v>
      </c>
      <c r="H953" s="34">
        <v>2.4119130000000002</v>
      </c>
      <c r="I953" s="34" t="s">
        <v>16</v>
      </c>
      <c r="J953" s="35">
        <v>0.37</v>
      </c>
      <c r="K953" s="34">
        <v>36.51273784</v>
      </c>
      <c r="L953" s="30">
        <f t="shared" si="58"/>
        <v>0.54899211135545944</v>
      </c>
      <c r="M953" s="30">
        <f t="shared" si="60"/>
        <v>8.421824551777779E-2</v>
      </c>
      <c r="N953" t="s">
        <v>16</v>
      </c>
    </row>
    <row r="954" spans="1:14" x14ac:dyDescent="0.2">
      <c r="A954" s="32">
        <v>41148</v>
      </c>
      <c r="B954">
        <v>8</v>
      </c>
      <c r="C954">
        <v>147</v>
      </c>
      <c r="D954" s="33">
        <v>0</v>
      </c>
      <c r="E954" s="23">
        <f t="shared" si="57"/>
        <v>147</v>
      </c>
      <c r="F954" s="24">
        <f t="shared" si="59"/>
        <v>66.666666666666671</v>
      </c>
      <c r="G954" s="34">
        <v>37.736482700000003</v>
      </c>
      <c r="H954" s="34">
        <v>2.4119130000000002</v>
      </c>
      <c r="I954" s="34" t="s">
        <v>16</v>
      </c>
      <c r="J954" s="35">
        <v>0.37</v>
      </c>
      <c r="K954" s="34">
        <v>36.51273784</v>
      </c>
      <c r="L954" s="30">
        <f t="shared" si="58"/>
        <v>0.60678075465603409</v>
      </c>
      <c r="M954" s="30">
        <f t="shared" si="60"/>
        <v>9.3083323993333342E-2</v>
      </c>
      <c r="N954" t="s">
        <v>16</v>
      </c>
    </row>
    <row r="955" spans="1:14" x14ac:dyDescent="0.2">
      <c r="A955" s="32">
        <v>41148</v>
      </c>
      <c r="B955">
        <v>9</v>
      </c>
      <c r="C955">
        <v>133</v>
      </c>
      <c r="D955" s="33">
        <v>0</v>
      </c>
      <c r="E955" s="23">
        <f t="shared" si="57"/>
        <v>133</v>
      </c>
      <c r="F955" s="24">
        <f t="shared" si="59"/>
        <v>60.317460317460316</v>
      </c>
      <c r="G955" s="34">
        <v>37.736482700000003</v>
      </c>
      <c r="H955" s="34">
        <v>2.4119130000000002</v>
      </c>
      <c r="I955" s="34" t="s">
        <v>16</v>
      </c>
      <c r="J955" s="35">
        <v>0.37</v>
      </c>
      <c r="K955" s="34">
        <v>36.51273784</v>
      </c>
      <c r="L955" s="30">
        <f t="shared" si="58"/>
        <v>0.54899211135545944</v>
      </c>
      <c r="M955" s="30">
        <f t="shared" si="60"/>
        <v>8.421824551777779E-2</v>
      </c>
      <c r="N955" t="s">
        <v>16</v>
      </c>
    </row>
    <row r="956" spans="1:14" x14ac:dyDescent="0.2">
      <c r="A956" s="32">
        <v>41198</v>
      </c>
      <c r="B956">
        <v>1</v>
      </c>
      <c r="C956">
        <v>135</v>
      </c>
      <c r="D956" s="33">
        <v>0</v>
      </c>
      <c r="E956" s="23">
        <f t="shared" si="57"/>
        <v>135</v>
      </c>
      <c r="F956" s="24">
        <f t="shared" si="59"/>
        <v>61.224489795918366</v>
      </c>
      <c r="G956" s="34">
        <v>42.429881700000003</v>
      </c>
      <c r="H956" s="34">
        <v>2.0857619999999999</v>
      </c>
      <c r="I956" s="34" t="s">
        <v>16</v>
      </c>
      <c r="J956" s="35">
        <v>0.33</v>
      </c>
      <c r="K956" s="34">
        <v>46.49969625</v>
      </c>
      <c r="L956" s="30">
        <f t="shared" si="58"/>
        <v>0.54182837702666575</v>
      </c>
      <c r="M956" s="30">
        <f t="shared" si="60"/>
        <v>8.5725679353061232E-2</v>
      </c>
      <c r="N956" t="s">
        <v>16</v>
      </c>
    </row>
    <row r="957" spans="1:14" x14ac:dyDescent="0.2">
      <c r="A957" s="32">
        <v>41198</v>
      </c>
      <c r="B957">
        <v>2</v>
      </c>
      <c r="C957">
        <v>142</v>
      </c>
      <c r="D957" s="33">
        <v>0</v>
      </c>
      <c r="E957" s="23">
        <f t="shared" si="57"/>
        <v>142</v>
      </c>
      <c r="F957" s="24">
        <f t="shared" si="59"/>
        <v>64.399092970521536</v>
      </c>
      <c r="G957" s="34">
        <v>42.429881700000003</v>
      </c>
      <c r="H957" s="34">
        <v>2.0857619999999999</v>
      </c>
      <c r="I957" s="34" t="s">
        <v>16</v>
      </c>
      <c r="J957" s="35">
        <v>0.33</v>
      </c>
      <c r="K957" s="34">
        <v>46.49969625</v>
      </c>
      <c r="L957" s="30">
        <f t="shared" si="58"/>
        <v>0.56992318176138179</v>
      </c>
      <c r="M957" s="30">
        <f t="shared" si="60"/>
        <v>9.0170714578775513E-2</v>
      </c>
      <c r="N957" t="s">
        <v>16</v>
      </c>
    </row>
    <row r="958" spans="1:14" x14ac:dyDescent="0.2">
      <c r="A958" s="32">
        <v>41198</v>
      </c>
      <c r="B958">
        <v>3</v>
      </c>
      <c r="C958">
        <v>141</v>
      </c>
      <c r="D958" s="33">
        <v>0</v>
      </c>
      <c r="E958" s="23">
        <f t="shared" si="57"/>
        <v>141</v>
      </c>
      <c r="F958" s="24">
        <f t="shared" si="59"/>
        <v>63.945578231292515</v>
      </c>
      <c r="G958" s="34">
        <v>42.429881700000003</v>
      </c>
      <c r="H958" s="34">
        <v>2.0857619999999999</v>
      </c>
      <c r="I958" s="34" t="s">
        <v>16</v>
      </c>
      <c r="J958" s="35">
        <v>0.33</v>
      </c>
      <c r="K958" s="34">
        <v>46.49969625</v>
      </c>
      <c r="L958" s="30">
        <f t="shared" si="58"/>
        <v>0.5659096382278509</v>
      </c>
      <c r="M958" s="30">
        <f t="shared" si="60"/>
        <v>8.9535709546530617E-2</v>
      </c>
      <c r="N958" t="s">
        <v>16</v>
      </c>
    </row>
    <row r="959" spans="1:14" x14ac:dyDescent="0.2">
      <c r="A959" s="32">
        <v>41198</v>
      </c>
      <c r="B959">
        <v>4</v>
      </c>
      <c r="C959">
        <v>140</v>
      </c>
      <c r="D959" s="33">
        <v>0</v>
      </c>
      <c r="E959" s="23">
        <f t="shared" si="57"/>
        <v>140</v>
      </c>
      <c r="F959" s="24">
        <f t="shared" si="59"/>
        <v>63.492063492063487</v>
      </c>
      <c r="G959" s="34">
        <v>42.429881700000003</v>
      </c>
      <c r="H959" s="34">
        <v>2.0857619999999999</v>
      </c>
      <c r="I959" s="34" t="s">
        <v>16</v>
      </c>
      <c r="J959" s="35">
        <v>0.33</v>
      </c>
      <c r="K959" s="34">
        <v>46.49969625</v>
      </c>
      <c r="L959" s="30">
        <f t="shared" si="58"/>
        <v>0.56189609469432</v>
      </c>
      <c r="M959" s="30">
        <f t="shared" si="60"/>
        <v>8.8900704514285708E-2</v>
      </c>
      <c r="N959" t="s">
        <v>16</v>
      </c>
    </row>
    <row r="960" spans="1:14" x14ac:dyDescent="0.2">
      <c r="A960" s="32">
        <v>41198</v>
      </c>
      <c r="B960">
        <v>5</v>
      </c>
      <c r="C960">
        <v>144</v>
      </c>
      <c r="D960" s="33">
        <v>0</v>
      </c>
      <c r="E960" s="23">
        <f t="shared" ref="E960:E1009" si="61">C960-D960</f>
        <v>144</v>
      </c>
      <c r="F960" s="24">
        <f t="shared" si="59"/>
        <v>65.306122448979593</v>
      </c>
      <c r="G960" s="34">
        <v>42.429881700000003</v>
      </c>
      <c r="H960" s="34">
        <v>2.0857619999999999</v>
      </c>
      <c r="I960" s="34" t="s">
        <v>16</v>
      </c>
      <c r="J960" s="35">
        <v>0.33</v>
      </c>
      <c r="K960" s="34">
        <v>46.49969625</v>
      </c>
      <c r="L960" s="30">
        <f t="shared" si="58"/>
        <v>0.57795026882844347</v>
      </c>
      <c r="M960" s="30">
        <f t="shared" si="60"/>
        <v>9.1440724643265317E-2</v>
      </c>
      <c r="N960" t="s">
        <v>16</v>
      </c>
    </row>
    <row r="961" spans="1:14" x14ac:dyDescent="0.2">
      <c r="A961" s="32">
        <v>41198</v>
      </c>
      <c r="B961">
        <v>6</v>
      </c>
      <c r="C961">
        <v>132</v>
      </c>
      <c r="D961" s="33">
        <v>0</v>
      </c>
      <c r="E961" s="23">
        <f t="shared" si="61"/>
        <v>132</v>
      </c>
      <c r="F961" s="24">
        <f t="shared" si="59"/>
        <v>59.863945578231288</v>
      </c>
      <c r="G961" s="34">
        <v>42.429881700000003</v>
      </c>
      <c r="H961" s="34">
        <v>2.0857619999999999</v>
      </c>
      <c r="I961" s="34" t="s">
        <v>16</v>
      </c>
      <c r="J961" s="35">
        <v>0.33</v>
      </c>
      <c r="K961" s="34">
        <v>46.49969625</v>
      </c>
      <c r="L961" s="30">
        <f t="shared" si="58"/>
        <v>0.52978774642607318</v>
      </c>
      <c r="M961" s="30">
        <f t="shared" si="60"/>
        <v>8.3820664256326533E-2</v>
      </c>
      <c r="N961" t="s">
        <v>16</v>
      </c>
    </row>
    <row r="962" spans="1:14" x14ac:dyDescent="0.2">
      <c r="A962" s="32">
        <v>41198</v>
      </c>
      <c r="B962">
        <v>7</v>
      </c>
      <c r="C962">
        <v>133</v>
      </c>
      <c r="D962" s="33">
        <v>0</v>
      </c>
      <c r="E962" s="23">
        <f t="shared" si="61"/>
        <v>133</v>
      </c>
      <c r="F962" s="24">
        <f t="shared" si="59"/>
        <v>60.317460317460316</v>
      </c>
      <c r="G962" s="34">
        <v>42.429881700000003</v>
      </c>
      <c r="H962" s="34">
        <v>2.0857619999999999</v>
      </c>
      <c r="I962" s="34" t="s">
        <v>16</v>
      </c>
      <c r="J962" s="35">
        <v>0.33</v>
      </c>
      <c r="K962" s="34">
        <v>46.49969625</v>
      </c>
      <c r="L962" s="30">
        <f t="shared" ref="L962:L1025" si="62">F962*(G962/100)*(H962/100)</f>
        <v>0.53380128995960408</v>
      </c>
      <c r="M962" s="30">
        <f t="shared" si="60"/>
        <v>8.4455669288571442E-2</v>
      </c>
      <c r="N962" t="s">
        <v>16</v>
      </c>
    </row>
    <row r="963" spans="1:14" x14ac:dyDescent="0.2">
      <c r="A963" s="32">
        <v>41198</v>
      </c>
      <c r="B963">
        <v>8</v>
      </c>
      <c r="C963">
        <v>133</v>
      </c>
      <c r="D963" s="33">
        <v>0</v>
      </c>
      <c r="E963" s="23">
        <f t="shared" si="61"/>
        <v>133</v>
      </c>
      <c r="F963" s="24">
        <f t="shared" ref="F963:F1026" si="63">E963/2.205</f>
        <v>60.317460317460316</v>
      </c>
      <c r="G963" s="34">
        <v>42.429881700000003</v>
      </c>
      <c r="H963" s="34">
        <v>2.0857619999999999</v>
      </c>
      <c r="I963" s="34" t="s">
        <v>16</v>
      </c>
      <c r="J963" s="35">
        <v>0.33</v>
      </c>
      <c r="K963" s="34">
        <v>46.49969625</v>
      </c>
      <c r="L963" s="30">
        <f t="shared" si="62"/>
        <v>0.53380128995960408</v>
      </c>
      <c r="M963" s="30">
        <f t="shared" ref="M963:M1026" si="64">F963*(G963/100)*(J963/100)</f>
        <v>8.4455669288571442E-2</v>
      </c>
      <c r="N963" t="s">
        <v>16</v>
      </c>
    </row>
    <row r="964" spans="1:14" x14ac:dyDescent="0.2">
      <c r="A964" s="32">
        <v>41198</v>
      </c>
      <c r="B964">
        <v>9</v>
      </c>
      <c r="C964">
        <v>138</v>
      </c>
      <c r="D964" s="33">
        <v>0</v>
      </c>
      <c r="E964" s="23">
        <f t="shared" si="61"/>
        <v>138</v>
      </c>
      <c r="F964" s="24">
        <f t="shared" si="63"/>
        <v>62.585034013605437</v>
      </c>
      <c r="G964" s="34">
        <v>42.429881700000003</v>
      </c>
      <c r="H964" s="34">
        <v>2.0857619999999999</v>
      </c>
      <c r="I964" s="34" t="s">
        <v>16</v>
      </c>
      <c r="J964" s="35">
        <v>0.33</v>
      </c>
      <c r="K964" s="34">
        <v>46.49969625</v>
      </c>
      <c r="L964" s="30">
        <f t="shared" si="62"/>
        <v>0.55386900762725833</v>
      </c>
      <c r="M964" s="30">
        <f t="shared" si="64"/>
        <v>8.7630694449795918E-2</v>
      </c>
      <c r="N964" t="s">
        <v>16</v>
      </c>
    </row>
    <row r="965" spans="1:14" x14ac:dyDescent="0.2">
      <c r="A965" s="32">
        <v>41199</v>
      </c>
      <c r="B965">
        <v>1</v>
      </c>
      <c r="C965">
        <v>151</v>
      </c>
      <c r="D965" s="33">
        <v>0</v>
      </c>
      <c r="E965" s="23">
        <f t="shared" si="61"/>
        <v>151</v>
      </c>
      <c r="F965" s="24">
        <f t="shared" si="63"/>
        <v>68.480725623582771</v>
      </c>
      <c r="G965" s="34">
        <v>47.58972181</v>
      </c>
      <c r="H965" s="34">
        <v>2.0520795000000001</v>
      </c>
      <c r="I965" s="34" t="s">
        <v>16</v>
      </c>
      <c r="J965" s="35">
        <v>0.33</v>
      </c>
      <c r="K965" s="34">
        <v>36.530090489999999</v>
      </c>
      <c r="L965" s="30">
        <f t="shared" si="62"/>
        <v>0.66876833438038963</v>
      </c>
      <c r="M965" s="30">
        <f t="shared" si="64"/>
        <v>0.10754629649851702</v>
      </c>
      <c r="N965" t="s">
        <v>16</v>
      </c>
    </row>
    <row r="966" spans="1:14" x14ac:dyDescent="0.2">
      <c r="A966" s="32">
        <v>41199</v>
      </c>
      <c r="B966">
        <v>2</v>
      </c>
      <c r="C966">
        <v>158</v>
      </c>
      <c r="D966" s="33">
        <v>0</v>
      </c>
      <c r="E966" s="23">
        <f t="shared" si="61"/>
        <v>158</v>
      </c>
      <c r="F966" s="24">
        <f t="shared" si="63"/>
        <v>71.655328798185934</v>
      </c>
      <c r="G966" s="34">
        <v>47.58972181</v>
      </c>
      <c r="H966" s="34">
        <v>2.0520795000000001</v>
      </c>
      <c r="I966" s="34" t="s">
        <v>16</v>
      </c>
      <c r="J966" s="35">
        <v>0.33</v>
      </c>
      <c r="K966" s="34">
        <v>36.530090489999999</v>
      </c>
      <c r="L966" s="30">
        <f t="shared" si="62"/>
        <v>0.69977083994769229</v>
      </c>
      <c r="M966" s="30">
        <f t="shared" si="64"/>
        <v>0.11253188640242176</v>
      </c>
      <c r="N966" t="s">
        <v>16</v>
      </c>
    </row>
    <row r="967" spans="1:14" x14ac:dyDescent="0.2">
      <c r="A967" s="32">
        <v>41199</v>
      </c>
      <c r="B967">
        <v>3</v>
      </c>
      <c r="C967">
        <v>149</v>
      </c>
      <c r="D967" s="33">
        <v>0</v>
      </c>
      <c r="E967" s="23">
        <f t="shared" si="61"/>
        <v>149</v>
      </c>
      <c r="F967" s="24">
        <f t="shared" si="63"/>
        <v>67.573696145124714</v>
      </c>
      <c r="G967" s="34">
        <v>47.58972181</v>
      </c>
      <c r="H967" s="34">
        <v>2.0520795000000001</v>
      </c>
      <c r="I967" s="34" t="s">
        <v>16</v>
      </c>
      <c r="J967" s="35">
        <v>0.33</v>
      </c>
      <c r="K967" s="34">
        <v>36.530090489999999</v>
      </c>
      <c r="L967" s="30">
        <f t="shared" si="62"/>
        <v>0.65991047564687444</v>
      </c>
      <c r="M967" s="30">
        <f t="shared" si="64"/>
        <v>0.1061218422402585</v>
      </c>
      <c r="N967" t="s">
        <v>16</v>
      </c>
    </row>
    <row r="968" spans="1:14" x14ac:dyDescent="0.2">
      <c r="A968" s="32">
        <v>41199</v>
      </c>
      <c r="B968">
        <v>4</v>
      </c>
      <c r="C968">
        <v>152</v>
      </c>
      <c r="D968" s="33">
        <v>0</v>
      </c>
      <c r="E968" s="23">
        <f t="shared" si="61"/>
        <v>152</v>
      </c>
      <c r="F968" s="24">
        <f t="shared" si="63"/>
        <v>68.934240362811792</v>
      </c>
      <c r="G968" s="34">
        <v>47.58972181</v>
      </c>
      <c r="H968" s="34">
        <v>2.0520795000000001</v>
      </c>
      <c r="I968" s="34" t="s">
        <v>16</v>
      </c>
      <c r="J968" s="35">
        <v>0.33</v>
      </c>
      <c r="K968" s="34">
        <v>36.530090489999999</v>
      </c>
      <c r="L968" s="30">
        <f t="shared" si="62"/>
        <v>0.67319726374714717</v>
      </c>
      <c r="M968" s="30">
        <f t="shared" si="64"/>
        <v>0.10825852362764626</v>
      </c>
      <c r="N968" t="s">
        <v>16</v>
      </c>
    </row>
    <row r="969" spans="1:14" x14ac:dyDescent="0.2">
      <c r="A969" s="32">
        <v>41199</v>
      </c>
      <c r="B969">
        <v>5</v>
      </c>
      <c r="C969">
        <v>145</v>
      </c>
      <c r="D969" s="33">
        <v>0</v>
      </c>
      <c r="E969" s="23">
        <f t="shared" si="61"/>
        <v>145</v>
      </c>
      <c r="F969" s="24">
        <f t="shared" si="63"/>
        <v>65.759637188208615</v>
      </c>
      <c r="G969" s="34">
        <v>47.58972181</v>
      </c>
      <c r="H969" s="34">
        <v>2.0520795000000001</v>
      </c>
      <c r="I969" s="34" t="s">
        <v>16</v>
      </c>
      <c r="J969" s="35">
        <v>0.33</v>
      </c>
      <c r="K969" s="34">
        <v>36.530090489999999</v>
      </c>
      <c r="L969" s="30">
        <f t="shared" si="62"/>
        <v>0.64219475817984428</v>
      </c>
      <c r="M969" s="30">
        <f t="shared" si="64"/>
        <v>0.10327293372374149</v>
      </c>
      <c r="N969" t="s">
        <v>16</v>
      </c>
    </row>
    <row r="970" spans="1:14" x14ac:dyDescent="0.2">
      <c r="A970" s="32">
        <v>41199</v>
      </c>
      <c r="B970">
        <v>6</v>
      </c>
      <c r="C970">
        <v>154</v>
      </c>
      <c r="D970" s="33">
        <v>0</v>
      </c>
      <c r="E970" s="23">
        <f t="shared" si="61"/>
        <v>154</v>
      </c>
      <c r="F970" s="24">
        <f t="shared" si="63"/>
        <v>69.841269841269835</v>
      </c>
      <c r="G970" s="34">
        <v>47.58972181</v>
      </c>
      <c r="H970" s="34">
        <v>2.0520795000000001</v>
      </c>
      <c r="I970" s="34" t="s">
        <v>16</v>
      </c>
      <c r="J970" s="35">
        <v>0.33</v>
      </c>
      <c r="K970" s="34">
        <v>36.530090489999999</v>
      </c>
      <c r="L970" s="30">
        <f t="shared" si="62"/>
        <v>0.68205512248066225</v>
      </c>
      <c r="M970" s="30">
        <f t="shared" si="64"/>
        <v>0.10968297788590477</v>
      </c>
      <c r="N970" t="s">
        <v>16</v>
      </c>
    </row>
    <row r="971" spans="1:14" x14ac:dyDescent="0.2">
      <c r="A971" s="32">
        <v>41199</v>
      </c>
      <c r="B971">
        <v>7</v>
      </c>
      <c r="C971">
        <v>147</v>
      </c>
      <c r="D971" s="33">
        <v>0</v>
      </c>
      <c r="E971" s="23">
        <f t="shared" si="61"/>
        <v>147</v>
      </c>
      <c r="F971" s="24">
        <f t="shared" si="63"/>
        <v>66.666666666666671</v>
      </c>
      <c r="G971" s="34">
        <v>47.58972181</v>
      </c>
      <c r="H971" s="34">
        <v>2.0520795000000001</v>
      </c>
      <c r="I971" s="34" t="s">
        <v>16</v>
      </c>
      <c r="J971" s="35">
        <v>0.33</v>
      </c>
      <c r="K971" s="34">
        <v>36.530090489999999</v>
      </c>
      <c r="L971" s="30">
        <f t="shared" si="62"/>
        <v>0.65105261691335936</v>
      </c>
      <c r="M971" s="30">
        <f t="shared" si="64"/>
        <v>0.10469738798200001</v>
      </c>
      <c r="N971" t="s">
        <v>16</v>
      </c>
    </row>
    <row r="972" spans="1:14" x14ac:dyDescent="0.2">
      <c r="A972" s="32">
        <v>41199</v>
      </c>
      <c r="B972">
        <v>8</v>
      </c>
      <c r="C972">
        <v>147</v>
      </c>
      <c r="D972" s="33">
        <v>0</v>
      </c>
      <c r="E972" s="23">
        <f t="shared" si="61"/>
        <v>147</v>
      </c>
      <c r="F972" s="24">
        <f t="shared" si="63"/>
        <v>66.666666666666671</v>
      </c>
      <c r="G972" s="34">
        <v>47.58972181</v>
      </c>
      <c r="H972" s="34">
        <v>2.0520795000000001</v>
      </c>
      <c r="I972" s="34" t="s">
        <v>16</v>
      </c>
      <c r="J972" s="35">
        <v>0.33</v>
      </c>
      <c r="K972" s="34">
        <v>36.530090489999999</v>
      </c>
      <c r="L972" s="30">
        <f t="shared" si="62"/>
        <v>0.65105261691335936</v>
      </c>
      <c r="M972" s="30">
        <f t="shared" si="64"/>
        <v>0.10469738798200001</v>
      </c>
      <c r="N972" t="s">
        <v>16</v>
      </c>
    </row>
    <row r="973" spans="1:14" x14ac:dyDescent="0.2">
      <c r="A973" s="32">
        <v>41199</v>
      </c>
      <c r="B973">
        <v>9</v>
      </c>
      <c r="C973">
        <v>148</v>
      </c>
      <c r="D973" s="33">
        <v>0</v>
      </c>
      <c r="E973" s="23">
        <f t="shared" si="61"/>
        <v>148</v>
      </c>
      <c r="F973" s="24">
        <f t="shared" si="63"/>
        <v>67.120181405895693</v>
      </c>
      <c r="G973" s="34">
        <v>47.58972181</v>
      </c>
      <c r="H973" s="34">
        <v>2.0520795000000001</v>
      </c>
      <c r="I973" s="34" t="s">
        <v>16</v>
      </c>
      <c r="J973" s="35">
        <v>0.33</v>
      </c>
      <c r="K973" s="34">
        <v>36.530090489999999</v>
      </c>
      <c r="L973" s="30">
        <f t="shared" si="62"/>
        <v>0.6554815462801169</v>
      </c>
      <c r="M973" s="30">
        <f t="shared" si="64"/>
        <v>0.10540961511112926</v>
      </c>
      <c r="N973" t="s">
        <v>16</v>
      </c>
    </row>
    <row r="974" spans="1:14" x14ac:dyDescent="0.2">
      <c r="A974" s="32">
        <v>41200</v>
      </c>
      <c r="B974">
        <v>1</v>
      </c>
      <c r="C974">
        <v>149</v>
      </c>
      <c r="D974" s="33">
        <v>0</v>
      </c>
      <c r="E974" s="23">
        <f t="shared" si="61"/>
        <v>149</v>
      </c>
      <c r="F974" s="24">
        <f t="shared" si="63"/>
        <v>67.573696145124714</v>
      </c>
      <c r="G974" s="34">
        <v>46.375384619999998</v>
      </c>
      <c r="H974" s="34">
        <v>2.162372</v>
      </c>
      <c r="I974" s="34" t="s">
        <v>16</v>
      </c>
      <c r="J974" s="35">
        <v>0.33</v>
      </c>
      <c r="K974" s="34">
        <v>46.249938849999999</v>
      </c>
      <c r="L974" s="30">
        <f t="shared" si="62"/>
        <v>0.67763465512636167</v>
      </c>
      <c r="M974" s="30">
        <f t="shared" si="64"/>
        <v>0.10341395291453061</v>
      </c>
      <c r="N974" t="s">
        <v>16</v>
      </c>
    </row>
    <row r="975" spans="1:14" x14ac:dyDescent="0.2">
      <c r="A975" s="32">
        <v>41200</v>
      </c>
      <c r="B975">
        <v>2</v>
      </c>
      <c r="C975">
        <v>149</v>
      </c>
      <c r="D975" s="33">
        <v>0</v>
      </c>
      <c r="E975" s="23">
        <f t="shared" si="61"/>
        <v>149</v>
      </c>
      <c r="F975" s="24">
        <f t="shared" si="63"/>
        <v>67.573696145124714</v>
      </c>
      <c r="G975" s="34">
        <v>46.375384619999998</v>
      </c>
      <c r="H975" s="34">
        <v>2.162372</v>
      </c>
      <c r="I975" s="34" t="s">
        <v>16</v>
      </c>
      <c r="J975" s="35">
        <v>0.33</v>
      </c>
      <c r="K975" s="34">
        <v>46.249938849999999</v>
      </c>
      <c r="L975" s="30">
        <f t="shared" si="62"/>
        <v>0.67763465512636167</v>
      </c>
      <c r="M975" s="30">
        <f t="shared" si="64"/>
        <v>0.10341395291453061</v>
      </c>
      <c r="N975" t="s">
        <v>16</v>
      </c>
    </row>
    <row r="976" spans="1:14" x14ac:dyDescent="0.2">
      <c r="A976" s="32">
        <v>41200</v>
      </c>
      <c r="B976">
        <v>3</v>
      </c>
      <c r="C976">
        <v>152</v>
      </c>
      <c r="D976" s="33">
        <v>0</v>
      </c>
      <c r="E976" s="23">
        <f t="shared" si="61"/>
        <v>152</v>
      </c>
      <c r="F976" s="24">
        <f t="shared" si="63"/>
        <v>68.934240362811792</v>
      </c>
      <c r="G976" s="34">
        <v>46.375384619999998</v>
      </c>
      <c r="H976" s="34">
        <v>2.162372</v>
      </c>
      <c r="I976" s="34" t="s">
        <v>16</v>
      </c>
      <c r="J976" s="35">
        <v>0.33</v>
      </c>
      <c r="K976" s="34">
        <v>46.249938849999999</v>
      </c>
      <c r="L976" s="30">
        <f t="shared" si="62"/>
        <v>0.69127830590071804</v>
      </c>
      <c r="M976" s="30">
        <f t="shared" si="64"/>
        <v>0.10549611304032652</v>
      </c>
      <c r="N976" t="s">
        <v>16</v>
      </c>
    </row>
    <row r="977" spans="1:14" x14ac:dyDescent="0.2">
      <c r="A977" s="32">
        <v>41200</v>
      </c>
      <c r="B977">
        <v>4</v>
      </c>
      <c r="C977">
        <v>157</v>
      </c>
      <c r="D977" s="33">
        <v>0</v>
      </c>
      <c r="E977" s="23">
        <f t="shared" si="61"/>
        <v>157</v>
      </c>
      <c r="F977" s="24">
        <f t="shared" si="63"/>
        <v>71.201814058956913</v>
      </c>
      <c r="G977" s="34">
        <v>46.375384619999998</v>
      </c>
      <c r="H977" s="34">
        <v>2.162372</v>
      </c>
      <c r="I977" s="34" t="s">
        <v>16</v>
      </c>
      <c r="J977" s="35">
        <v>0.33</v>
      </c>
      <c r="K977" s="34">
        <v>46.249938849999999</v>
      </c>
      <c r="L977" s="30">
        <f t="shared" si="62"/>
        <v>0.71401772385797846</v>
      </c>
      <c r="M977" s="30">
        <f t="shared" si="64"/>
        <v>0.10896637991665306</v>
      </c>
      <c r="N977" t="s">
        <v>16</v>
      </c>
    </row>
    <row r="978" spans="1:14" x14ac:dyDescent="0.2">
      <c r="A978" s="32">
        <v>41200</v>
      </c>
      <c r="B978">
        <v>5</v>
      </c>
      <c r="C978">
        <v>133</v>
      </c>
      <c r="D978" s="33">
        <v>0</v>
      </c>
      <c r="E978" s="23">
        <f t="shared" si="61"/>
        <v>133</v>
      </c>
      <c r="F978" s="24">
        <f t="shared" si="63"/>
        <v>60.317460317460316</v>
      </c>
      <c r="G978" s="34">
        <v>46.375384619999998</v>
      </c>
      <c r="H978" s="34">
        <v>2.162372</v>
      </c>
      <c r="I978" s="34" t="s">
        <v>16</v>
      </c>
      <c r="J978" s="35">
        <v>0.33</v>
      </c>
      <c r="K978" s="34">
        <v>46.249938849999999</v>
      </c>
      <c r="L978" s="30">
        <f t="shared" si="62"/>
        <v>0.60486851766312832</v>
      </c>
      <c r="M978" s="30">
        <f t="shared" si="64"/>
        <v>9.2309098910285714E-2</v>
      </c>
      <c r="N978" t="s">
        <v>16</v>
      </c>
    </row>
    <row r="979" spans="1:14" x14ac:dyDescent="0.2">
      <c r="A979" s="32">
        <v>41200</v>
      </c>
      <c r="B979">
        <v>6</v>
      </c>
      <c r="C979">
        <v>159</v>
      </c>
      <c r="D979" s="33">
        <v>0</v>
      </c>
      <c r="E979" s="23">
        <f t="shared" si="61"/>
        <v>159</v>
      </c>
      <c r="F979" s="24">
        <f t="shared" si="63"/>
        <v>72.10884353741497</v>
      </c>
      <c r="G979" s="34">
        <v>46.375384619999998</v>
      </c>
      <c r="H979" s="34">
        <v>2.162372</v>
      </c>
      <c r="I979" s="34" t="s">
        <v>16</v>
      </c>
      <c r="J979" s="35">
        <v>0.33</v>
      </c>
      <c r="K979" s="34">
        <v>46.249938849999999</v>
      </c>
      <c r="L979" s="30">
        <f t="shared" si="62"/>
        <v>0.72311349104088263</v>
      </c>
      <c r="M979" s="30">
        <f t="shared" si="64"/>
        <v>0.11035448666718367</v>
      </c>
      <c r="N979" t="s">
        <v>16</v>
      </c>
    </row>
    <row r="980" spans="1:14" x14ac:dyDescent="0.2">
      <c r="A980" s="32">
        <v>41200</v>
      </c>
      <c r="B980">
        <v>7</v>
      </c>
      <c r="C980">
        <v>147</v>
      </c>
      <c r="D980" s="33">
        <v>0</v>
      </c>
      <c r="E980" s="23">
        <f t="shared" si="61"/>
        <v>147</v>
      </c>
      <c r="F980" s="24">
        <f t="shared" si="63"/>
        <v>66.666666666666671</v>
      </c>
      <c r="G980" s="34">
        <v>46.375384619999998</v>
      </c>
      <c r="H980" s="34">
        <v>2.162372</v>
      </c>
      <c r="I980" s="34" t="s">
        <v>16</v>
      </c>
      <c r="J980" s="35">
        <v>0.33</v>
      </c>
      <c r="K980" s="34">
        <v>46.249938849999999</v>
      </c>
      <c r="L980" s="30">
        <f t="shared" si="62"/>
        <v>0.66853888794345762</v>
      </c>
      <c r="M980" s="30">
        <f t="shared" si="64"/>
        <v>0.102025846164</v>
      </c>
      <c r="N980" t="s">
        <v>16</v>
      </c>
    </row>
    <row r="981" spans="1:14" x14ac:dyDescent="0.2">
      <c r="A981" s="32">
        <v>41200</v>
      </c>
      <c r="B981">
        <v>8</v>
      </c>
      <c r="C981">
        <v>147</v>
      </c>
      <c r="D981" s="33">
        <v>0</v>
      </c>
      <c r="E981" s="23">
        <f t="shared" si="61"/>
        <v>147</v>
      </c>
      <c r="F981" s="24">
        <f t="shared" si="63"/>
        <v>66.666666666666671</v>
      </c>
      <c r="G981" s="34">
        <v>46.375384619999998</v>
      </c>
      <c r="H981" s="34">
        <v>2.162372</v>
      </c>
      <c r="I981" s="34" t="s">
        <v>16</v>
      </c>
      <c r="J981" s="35">
        <v>0.33</v>
      </c>
      <c r="K981" s="34">
        <v>46.249938849999999</v>
      </c>
      <c r="L981" s="30">
        <f t="shared" si="62"/>
        <v>0.66853888794345762</v>
      </c>
      <c r="M981" s="30">
        <f t="shared" si="64"/>
        <v>0.102025846164</v>
      </c>
      <c r="N981" t="s">
        <v>16</v>
      </c>
    </row>
    <row r="982" spans="1:14" x14ac:dyDescent="0.2">
      <c r="A982" s="32">
        <v>41200</v>
      </c>
      <c r="B982">
        <v>9</v>
      </c>
      <c r="C982">
        <v>146</v>
      </c>
      <c r="D982" s="33">
        <v>0</v>
      </c>
      <c r="E982" s="23">
        <f t="shared" si="61"/>
        <v>146</v>
      </c>
      <c r="F982" s="24">
        <f t="shared" si="63"/>
        <v>66.213151927437636</v>
      </c>
      <c r="G982" s="34">
        <v>46.375384619999998</v>
      </c>
      <c r="H982" s="34">
        <v>2.162372</v>
      </c>
      <c r="I982" s="34" t="s">
        <v>16</v>
      </c>
      <c r="J982" s="35">
        <v>0.33</v>
      </c>
      <c r="K982" s="34">
        <v>46.249938849999999</v>
      </c>
      <c r="L982" s="30">
        <f t="shared" si="62"/>
        <v>0.66399100435200542</v>
      </c>
      <c r="M982" s="30">
        <f t="shared" si="64"/>
        <v>0.10133179278873468</v>
      </c>
      <c r="N982" t="s">
        <v>16</v>
      </c>
    </row>
    <row r="983" spans="1:14" x14ac:dyDescent="0.2">
      <c r="A983" s="32">
        <v>41201</v>
      </c>
      <c r="B983">
        <v>1</v>
      </c>
      <c r="C983">
        <v>174</v>
      </c>
      <c r="D983" s="33">
        <v>0</v>
      </c>
      <c r="E983" s="23">
        <f t="shared" si="61"/>
        <v>174</v>
      </c>
      <c r="F983" s="24">
        <f t="shared" si="63"/>
        <v>78.911564625850332</v>
      </c>
      <c r="G983" s="34">
        <v>45.62190004</v>
      </c>
      <c r="H983" s="34">
        <v>2.4257689999999998</v>
      </c>
      <c r="I983" s="34" t="s">
        <v>16</v>
      </c>
      <c r="J983" s="35">
        <v>0.33</v>
      </c>
      <c r="K983" s="34">
        <v>44.62904262</v>
      </c>
      <c r="L983" s="30">
        <f t="shared" si="62"/>
        <v>0.87330000933490926</v>
      </c>
      <c r="M983" s="30">
        <f t="shared" si="64"/>
        <v>0.11880315194089794</v>
      </c>
      <c r="N983" t="s">
        <v>16</v>
      </c>
    </row>
    <row r="984" spans="1:14" x14ac:dyDescent="0.2">
      <c r="A984" s="32">
        <v>41201</v>
      </c>
      <c r="B984">
        <v>2</v>
      </c>
      <c r="C984">
        <v>179</v>
      </c>
      <c r="D984" s="33">
        <v>0</v>
      </c>
      <c r="E984" s="23">
        <f t="shared" si="61"/>
        <v>179</v>
      </c>
      <c r="F984" s="24">
        <f t="shared" si="63"/>
        <v>81.179138321995467</v>
      </c>
      <c r="G984" s="34">
        <v>45.62190004</v>
      </c>
      <c r="H984" s="34">
        <v>2.4257689999999998</v>
      </c>
      <c r="I984" s="34" t="s">
        <v>16</v>
      </c>
      <c r="J984" s="35">
        <v>0.33</v>
      </c>
      <c r="K984" s="34">
        <v>44.62904262</v>
      </c>
      <c r="L984" s="30">
        <f t="shared" si="62"/>
        <v>0.89839483718936086</v>
      </c>
      <c r="M984" s="30">
        <f t="shared" si="64"/>
        <v>0.12221703561736055</v>
      </c>
      <c r="N984" t="s">
        <v>16</v>
      </c>
    </row>
    <row r="985" spans="1:14" x14ac:dyDescent="0.2">
      <c r="A985" s="32">
        <v>41201</v>
      </c>
      <c r="B985">
        <v>3</v>
      </c>
      <c r="C985">
        <v>148</v>
      </c>
      <c r="D985" s="33">
        <v>0</v>
      </c>
      <c r="E985" s="23">
        <f t="shared" si="61"/>
        <v>148</v>
      </c>
      <c r="F985" s="24">
        <f t="shared" si="63"/>
        <v>67.120181405895693</v>
      </c>
      <c r="G985" s="34">
        <v>45.62190004</v>
      </c>
      <c r="H985" s="34">
        <v>2.4257689999999998</v>
      </c>
      <c r="I985" s="34" t="s">
        <v>16</v>
      </c>
      <c r="J985" s="35">
        <v>0.33</v>
      </c>
      <c r="K985" s="34">
        <v>44.62904262</v>
      </c>
      <c r="L985" s="30">
        <f t="shared" si="62"/>
        <v>0.74280690449176201</v>
      </c>
      <c r="M985" s="30">
        <f t="shared" si="64"/>
        <v>0.10105095682329253</v>
      </c>
      <c r="N985" t="s">
        <v>16</v>
      </c>
    </row>
    <row r="986" spans="1:14" x14ac:dyDescent="0.2">
      <c r="A986" s="32">
        <v>41201</v>
      </c>
      <c r="B986">
        <v>4</v>
      </c>
      <c r="C986">
        <v>149</v>
      </c>
      <c r="D986" s="33">
        <v>0</v>
      </c>
      <c r="E986" s="23">
        <f t="shared" si="61"/>
        <v>149</v>
      </c>
      <c r="F986" s="24">
        <f t="shared" si="63"/>
        <v>67.573696145124714</v>
      </c>
      <c r="G986" s="34">
        <v>45.62190004</v>
      </c>
      <c r="H986" s="34">
        <v>2.4257689999999998</v>
      </c>
      <c r="I986" s="34" t="s">
        <v>16</v>
      </c>
      <c r="J986" s="35">
        <v>0.33</v>
      </c>
      <c r="K986" s="34">
        <v>44.62904262</v>
      </c>
      <c r="L986" s="30">
        <f t="shared" si="62"/>
        <v>0.74782587006265222</v>
      </c>
      <c r="M986" s="30">
        <f t="shared" si="64"/>
        <v>0.10173373355858503</v>
      </c>
      <c r="N986" t="s">
        <v>16</v>
      </c>
    </row>
    <row r="987" spans="1:14" x14ac:dyDescent="0.2">
      <c r="A987" s="32">
        <v>41201</v>
      </c>
      <c r="B987">
        <v>5</v>
      </c>
      <c r="C987">
        <v>133</v>
      </c>
      <c r="D987" s="33">
        <v>0</v>
      </c>
      <c r="E987" s="23">
        <f t="shared" si="61"/>
        <v>133</v>
      </c>
      <c r="F987" s="24">
        <f t="shared" si="63"/>
        <v>60.317460317460316</v>
      </c>
      <c r="G987" s="34">
        <v>45.62190004</v>
      </c>
      <c r="H987" s="34">
        <v>2.4257689999999998</v>
      </c>
      <c r="I987" s="34" t="s">
        <v>16</v>
      </c>
      <c r="J987" s="35">
        <v>0.33</v>
      </c>
      <c r="K987" s="34">
        <v>44.62904262</v>
      </c>
      <c r="L987" s="30">
        <f t="shared" si="62"/>
        <v>0.66752242092840774</v>
      </c>
      <c r="M987" s="30">
        <f t="shared" si="64"/>
        <v>9.0809305793904768E-2</v>
      </c>
      <c r="N987" t="s">
        <v>16</v>
      </c>
    </row>
    <row r="988" spans="1:14" x14ac:dyDescent="0.2">
      <c r="A988" s="32">
        <v>41201</v>
      </c>
      <c r="B988">
        <v>6</v>
      </c>
      <c r="C988">
        <v>156</v>
      </c>
      <c r="D988" s="33">
        <v>0</v>
      </c>
      <c r="E988" s="23">
        <f t="shared" si="61"/>
        <v>156</v>
      </c>
      <c r="F988" s="24">
        <f t="shared" si="63"/>
        <v>70.748299319727892</v>
      </c>
      <c r="G988" s="34">
        <v>45.62190004</v>
      </c>
      <c r="H988" s="34">
        <v>2.4257689999999998</v>
      </c>
      <c r="I988" s="34" t="s">
        <v>16</v>
      </c>
      <c r="J988" s="35">
        <v>0.33</v>
      </c>
      <c r="K988" s="34">
        <v>44.62904262</v>
      </c>
      <c r="L988" s="30">
        <f t="shared" si="62"/>
        <v>0.78295862905888436</v>
      </c>
      <c r="M988" s="30">
        <f t="shared" si="64"/>
        <v>0.10651317070563267</v>
      </c>
      <c r="N988" t="s">
        <v>16</v>
      </c>
    </row>
    <row r="989" spans="1:14" x14ac:dyDescent="0.2">
      <c r="A989" s="32">
        <v>41201</v>
      </c>
      <c r="B989">
        <v>7</v>
      </c>
      <c r="C989">
        <v>147</v>
      </c>
      <c r="D989" s="33">
        <v>0</v>
      </c>
      <c r="E989" s="23">
        <f t="shared" si="61"/>
        <v>147</v>
      </c>
      <c r="F989" s="24">
        <f t="shared" si="63"/>
        <v>66.666666666666671</v>
      </c>
      <c r="G989" s="34">
        <v>45.62190004</v>
      </c>
      <c r="H989" s="34">
        <v>2.4257689999999998</v>
      </c>
      <c r="I989" s="34" t="s">
        <v>16</v>
      </c>
      <c r="J989" s="35">
        <v>0.33</v>
      </c>
      <c r="K989" s="34">
        <v>44.62904262</v>
      </c>
      <c r="L989" s="30">
        <f t="shared" si="62"/>
        <v>0.73778793892087169</v>
      </c>
      <c r="M989" s="30">
        <f t="shared" si="64"/>
        <v>0.10036818008800001</v>
      </c>
      <c r="N989" t="s">
        <v>16</v>
      </c>
    </row>
    <row r="990" spans="1:14" x14ac:dyDescent="0.2">
      <c r="A990" s="32">
        <v>41201</v>
      </c>
      <c r="B990">
        <v>8</v>
      </c>
      <c r="C990">
        <v>150</v>
      </c>
      <c r="D990" s="33">
        <v>0</v>
      </c>
      <c r="E990" s="23">
        <f t="shared" si="61"/>
        <v>150</v>
      </c>
      <c r="F990" s="24">
        <f t="shared" si="63"/>
        <v>68.027210884353735</v>
      </c>
      <c r="G990" s="34">
        <v>45.62190004</v>
      </c>
      <c r="H990" s="34">
        <v>2.4257689999999998</v>
      </c>
      <c r="I990" s="34" t="s">
        <v>16</v>
      </c>
      <c r="J990" s="35">
        <v>0.33</v>
      </c>
      <c r="K990" s="34">
        <v>44.62904262</v>
      </c>
      <c r="L990" s="30">
        <f t="shared" si="62"/>
        <v>0.75284483563354254</v>
      </c>
      <c r="M990" s="30">
        <f t="shared" si="64"/>
        <v>0.10241651029387755</v>
      </c>
      <c r="N990" t="s">
        <v>16</v>
      </c>
    </row>
    <row r="991" spans="1:14" x14ac:dyDescent="0.2">
      <c r="A991" s="32">
        <v>41201</v>
      </c>
      <c r="B991">
        <v>9</v>
      </c>
      <c r="C991">
        <v>147</v>
      </c>
      <c r="D991" s="33">
        <v>0</v>
      </c>
      <c r="E991" s="23">
        <f t="shared" si="61"/>
        <v>147</v>
      </c>
      <c r="F991" s="24">
        <f t="shared" si="63"/>
        <v>66.666666666666671</v>
      </c>
      <c r="G991" s="34">
        <v>45.62190004</v>
      </c>
      <c r="H991" s="34">
        <v>2.4257689999999998</v>
      </c>
      <c r="I991" s="34" t="s">
        <v>16</v>
      </c>
      <c r="J991" s="35">
        <v>0.33</v>
      </c>
      <c r="K991" s="34">
        <v>44.62904262</v>
      </c>
      <c r="L991" s="30">
        <f t="shared" si="62"/>
        <v>0.73778793892087169</v>
      </c>
      <c r="M991" s="30">
        <f t="shared" si="64"/>
        <v>0.10036818008800001</v>
      </c>
      <c r="N991" t="s">
        <v>16</v>
      </c>
    </row>
    <row r="992" spans="1:14" x14ac:dyDescent="0.2">
      <c r="A992" s="32">
        <v>41202</v>
      </c>
      <c r="B992">
        <v>1</v>
      </c>
      <c r="C992">
        <v>149</v>
      </c>
      <c r="D992" s="33">
        <v>0</v>
      </c>
      <c r="E992" s="23">
        <f t="shared" si="61"/>
        <v>149</v>
      </c>
      <c r="F992" s="24">
        <f t="shared" si="63"/>
        <v>67.573696145124714</v>
      </c>
      <c r="G992" s="34">
        <v>50.289575290000002</v>
      </c>
      <c r="H992" s="34">
        <v>2.2478020000000001</v>
      </c>
      <c r="I992" s="34" t="s">
        <v>16</v>
      </c>
      <c r="J992" s="35">
        <v>0.33</v>
      </c>
      <c r="K992" s="34">
        <v>40.003321450000001</v>
      </c>
      <c r="L992" s="30">
        <f t="shared" si="62"/>
        <v>0.76385987208552719</v>
      </c>
      <c r="M992" s="30">
        <f t="shared" si="64"/>
        <v>0.11214233183715645</v>
      </c>
      <c r="N992" t="s">
        <v>16</v>
      </c>
    </row>
    <row r="993" spans="1:14" x14ac:dyDescent="0.2">
      <c r="A993" s="32">
        <v>41202</v>
      </c>
      <c r="B993">
        <v>2</v>
      </c>
      <c r="C993">
        <v>159</v>
      </c>
      <c r="D993" s="33">
        <v>0</v>
      </c>
      <c r="E993" s="23">
        <f t="shared" si="61"/>
        <v>159</v>
      </c>
      <c r="F993" s="24">
        <f t="shared" si="63"/>
        <v>72.10884353741497</v>
      </c>
      <c r="G993" s="34">
        <v>50.289575290000002</v>
      </c>
      <c r="H993" s="34">
        <v>2.2478020000000001</v>
      </c>
      <c r="I993" s="34" t="s">
        <v>16</v>
      </c>
      <c r="J993" s="35">
        <v>0.33</v>
      </c>
      <c r="K993" s="34">
        <v>40.003321450000001</v>
      </c>
      <c r="L993" s="30">
        <f t="shared" si="62"/>
        <v>0.81512563531274385</v>
      </c>
      <c r="M993" s="30">
        <f t="shared" si="64"/>
        <v>0.11966866283293877</v>
      </c>
      <c r="N993" t="s">
        <v>16</v>
      </c>
    </row>
    <row r="994" spans="1:14" x14ac:dyDescent="0.2">
      <c r="A994" s="32">
        <v>41202</v>
      </c>
      <c r="B994">
        <v>3</v>
      </c>
      <c r="C994">
        <v>151</v>
      </c>
      <c r="D994" s="33">
        <v>0</v>
      </c>
      <c r="E994" s="23">
        <f t="shared" si="61"/>
        <v>151</v>
      </c>
      <c r="F994" s="24">
        <f t="shared" si="63"/>
        <v>68.480725623582771</v>
      </c>
      <c r="G994" s="34">
        <v>50.289575290000002</v>
      </c>
      <c r="H994" s="34">
        <v>2.2478020000000001</v>
      </c>
      <c r="I994" s="34" t="s">
        <v>16</v>
      </c>
      <c r="J994" s="35">
        <v>0.33</v>
      </c>
      <c r="K994" s="34">
        <v>40.003321450000001</v>
      </c>
      <c r="L994" s="30">
        <f t="shared" si="62"/>
        <v>0.77411302473097066</v>
      </c>
      <c r="M994" s="30">
        <f t="shared" si="64"/>
        <v>0.11364759803631293</v>
      </c>
      <c r="N994" t="s">
        <v>16</v>
      </c>
    </row>
    <row r="995" spans="1:14" x14ac:dyDescent="0.2">
      <c r="A995" s="32">
        <v>41202</v>
      </c>
      <c r="B995">
        <v>4</v>
      </c>
      <c r="C995">
        <v>149</v>
      </c>
      <c r="D995" s="33">
        <v>0</v>
      </c>
      <c r="E995" s="23">
        <f t="shared" si="61"/>
        <v>149</v>
      </c>
      <c r="F995" s="24">
        <f t="shared" si="63"/>
        <v>67.573696145124714</v>
      </c>
      <c r="G995" s="34">
        <v>50.289575290000002</v>
      </c>
      <c r="H995" s="34">
        <v>2.2478020000000001</v>
      </c>
      <c r="I995" s="34" t="s">
        <v>16</v>
      </c>
      <c r="J995" s="35">
        <v>0.33</v>
      </c>
      <c r="K995" s="34">
        <v>40.003321450000001</v>
      </c>
      <c r="L995" s="30">
        <f t="shared" si="62"/>
        <v>0.76385987208552719</v>
      </c>
      <c r="M995" s="30">
        <f t="shared" si="64"/>
        <v>0.11214233183715645</v>
      </c>
      <c r="N995" t="s">
        <v>16</v>
      </c>
    </row>
    <row r="996" spans="1:14" x14ac:dyDescent="0.2">
      <c r="A996" s="32">
        <v>41202</v>
      </c>
      <c r="B996">
        <v>5</v>
      </c>
      <c r="C996">
        <v>140</v>
      </c>
      <c r="D996" s="33">
        <v>0</v>
      </c>
      <c r="E996" s="23">
        <f t="shared" si="61"/>
        <v>140</v>
      </c>
      <c r="F996" s="24">
        <f t="shared" si="63"/>
        <v>63.492063492063487</v>
      </c>
      <c r="G996" s="34">
        <v>50.289575290000002</v>
      </c>
      <c r="H996" s="34">
        <v>2.2478020000000001</v>
      </c>
      <c r="I996" s="34" t="s">
        <v>16</v>
      </c>
      <c r="J996" s="35">
        <v>0.33</v>
      </c>
      <c r="K996" s="34">
        <v>40.003321450000001</v>
      </c>
      <c r="L996" s="30">
        <f t="shared" si="62"/>
        <v>0.71772068518103216</v>
      </c>
      <c r="M996" s="30">
        <f t="shared" si="64"/>
        <v>0.10536863394095236</v>
      </c>
      <c r="N996" t="s">
        <v>16</v>
      </c>
    </row>
    <row r="997" spans="1:14" x14ac:dyDescent="0.2">
      <c r="A997" s="32">
        <v>41202</v>
      </c>
      <c r="B997">
        <v>6</v>
      </c>
      <c r="C997">
        <v>153</v>
      </c>
      <c r="D997" s="33">
        <v>0</v>
      </c>
      <c r="E997" s="23">
        <f t="shared" si="61"/>
        <v>153</v>
      </c>
      <c r="F997" s="24">
        <f t="shared" si="63"/>
        <v>69.387755102040813</v>
      </c>
      <c r="G997" s="34">
        <v>50.289575290000002</v>
      </c>
      <c r="H997" s="34">
        <v>2.2478020000000001</v>
      </c>
      <c r="I997" s="34" t="s">
        <v>16</v>
      </c>
      <c r="J997" s="35">
        <v>0.33</v>
      </c>
      <c r="K997" s="34">
        <v>40.003321450000001</v>
      </c>
      <c r="L997" s="30">
        <f t="shared" si="62"/>
        <v>0.78436617737641379</v>
      </c>
      <c r="M997" s="30">
        <f t="shared" si="64"/>
        <v>0.11515286423546937</v>
      </c>
      <c r="N997" t="s">
        <v>16</v>
      </c>
    </row>
    <row r="998" spans="1:14" x14ac:dyDescent="0.2">
      <c r="A998" s="32">
        <v>41202</v>
      </c>
      <c r="B998">
        <v>7</v>
      </c>
      <c r="C998">
        <v>152</v>
      </c>
      <c r="D998" s="33">
        <v>0</v>
      </c>
      <c r="E998" s="23">
        <f t="shared" si="61"/>
        <v>152</v>
      </c>
      <c r="F998" s="24">
        <f t="shared" si="63"/>
        <v>68.934240362811792</v>
      </c>
      <c r="G998" s="34">
        <v>50.289575290000002</v>
      </c>
      <c r="H998" s="34">
        <v>2.2478020000000001</v>
      </c>
      <c r="I998" s="34" t="s">
        <v>16</v>
      </c>
      <c r="J998" s="35">
        <v>0.33</v>
      </c>
      <c r="K998" s="34">
        <v>40.003321450000001</v>
      </c>
      <c r="L998" s="30">
        <f t="shared" si="62"/>
        <v>0.77923960105369228</v>
      </c>
      <c r="M998" s="30">
        <f t="shared" si="64"/>
        <v>0.11440023113589116</v>
      </c>
      <c r="N998" t="s">
        <v>16</v>
      </c>
    </row>
    <row r="999" spans="1:14" x14ac:dyDescent="0.2">
      <c r="A999" s="32">
        <v>41202</v>
      </c>
      <c r="B999">
        <v>8</v>
      </c>
      <c r="C999">
        <v>145</v>
      </c>
      <c r="D999" s="33">
        <v>0</v>
      </c>
      <c r="E999" s="23">
        <f t="shared" si="61"/>
        <v>145</v>
      </c>
      <c r="F999" s="24">
        <f t="shared" si="63"/>
        <v>65.759637188208615</v>
      </c>
      <c r="G999" s="34">
        <v>50.289575290000002</v>
      </c>
      <c r="H999" s="34">
        <v>2.2478020000000001</v>
      </c>
      <c r="I999" s="34" t="s">
        <v>16</v>
      </c>
      <c r="J999" s="35">
        <v>0.33</v>
      </c>
      <c r="K999" s="34">
        <v>40.003321450000001</v>
      </c>
      <c r="L999" s="30">
        <f t="shared" si="62"/>
        <v>0.74335356679464049</v>
      </c>
      <c r="M999" s="30">
        <f t="shared" si="64"/>
        <v>0.10913179943884353</v>
      </c>
      <c r="N999" t="s">
        <v>16</v>
      </c>
    </row>
    <row r="1000" spans="1:14" x14ac:dyDescent="0.2">
      <c r="A1000" s="32">
        <v>41202</v>
      </c>
      <c r="B1000">
        <v>9</v>
      </c>
      <c r="C1000">
        <v>146</v>
      </c>
      <c r="D1000" s="33">
        <v>0</v>
      </c>
      <c r="E1000" s="23">
        <f t="shared" si="61"/>
        <v>146</v>
      </c>
      <c r="F1000" s="24">
        <f t="shared" si="63"/>
        <v>66.213151927437636</v>
      </c>
      <c r="G1000" s="34">
        <v>50.289575290000002</v>
      </c>
      <c r="H1000" s="34">
        <v>2.2478020000000001</v>
      </c>
      <c r="I1000" s="34" t="s">
        <v>16</v>
      </c>
      <c r="J1000" s="35">
        <v>0.33</v>
      </c>
      <c r="K1000" s="34">
        <v>40.003321450000001</v>
      </c>
      <c r="L1000" s="30">
        <f t="shared" si="62"/>
        <v>0.74848014311736222</v>
      </c>
      <c r="M1000" s="30">
        <f t="shared" si="64"/>
        <v>0.10988443253842176</v>
      </c>
      <c r="N1000" t="s">
        <v>16</v>
      </c>
    </row>
    <row r="1001" spans="1:14" x14ac:dyDescent="0.2">
      <c r="A1001" s="32">
        <v>41203</v>
      </c>
      <c r="B1001">
        <v>1</v>
      </c>
      <c r="C1001">
        <v>150</v>
      </c>
      <c r="D1001" s="33">
        <v>0</v>
      </c>
      <c r="E1001" s="23">
        <f t="shared" si="61"/>
        <v>150</v>
      </c>
      <c r="F1001" s="24">
        <f t="shared" si="63"/>
        <v>68.027210884353735</v>
      </c>
      <c r="G1001" s="34">
        <v>50.504181010000003</v>
      </c>
      <c r="H1001" s="34">
        <v>2.3570380000000002</v>
      </c>
      <c r="I1001" s="34" t="s">
        <v>16</v>
      </c>
      <c r="J1001" s="35">
        <v>0.33</v>
      </c>
      <c r="K1001" s="34">
        <v>44.707014139999998</v>
      </c>
      <c r="L1001" s="30">
        <f t="shared" si="62"/>
        <v>0.80979778094862853</v>
      </c>
      <c r="M1001" s="30">
        <f t="shared" si="64"/>
        <v>0.11337673287959184</v>
      </c>
      <c r="N1001" t="s">
        <v>16</v>
      </c>
    </row>
    <row r="1002" spans="1:14" x14ac:dyDescent="0.2">
      <c r="A1002" s="32">
        <v>41203</v>
      </c>
      <c r="B1002">
        <v>2</v>
      </c>
      <c r="C1002">
        <v>151</v>
      </c>
      <c r="D1002" s="33">
        <v>0</v>
      </c>
      <c r="E1002" s="23">
        <f t="shared" si="61"/>
        <v>151</v>
      </c>
      <c r="F1002" s="24">
        <f t="shared" si="63"/>
        <v>68.480725623582771</v>
      </c>
      <c r="G1002" s="34">
        <v>50.504181010000003</v>
      </c>
      <c r="H1002" s="34">
        <v>2.3570380000000002</v>
      </c>
      <c r="I1002" s="34" t="s">
        <v>16</v>
      </c>
      <c r="J1002" s="35">
        <v>0.33</v>
      </c>
      <c r="K1002" s="34">
        <v>44.707014139999998</v>
      </c>
      <c r="L1002" s="30">
        <f t="shared" si="62"/>
        <v>0.81519643282161958</v>
      </c>
      <c r="M1002" s="30">
        <f t="shared" si="64"/>
        <v>0.11413257776545581</v>
      </c>
      <c r="N1002" t="s">
        <v>16</v>
      </c>
    </row>
    <row r="1003" spans="1:14" x14ac:dyDescent="0.2">
      <c r="A1003" s="32">
        <v>41203</v>
      </c>
      <c r="B1003">
        <v>3</v>
      </c>
      <c r="C1003">
        <v>154</v>
      </c>
      <c r="D1003" s="33">
        <v>0</v>
      </c>
      <c r="E1003" s="23">
        <f t="shared" si="61"/>
        <v>154</v>
      </c>
      <c r="F1003" s="24">
        <f t="shared" si="63"/>
        <v>69.841269841269835</v>
      </c>
      <c r="G1003" s="34">
        <v>50.504181010000003</v>
      </c>
      <c r="H1003" s="34">
        <v>2.3570380000000002</v>
      </c>
      <c r="I1003" s="34" t="s">
        <v>16</v>
      </c>
      <c r="J1003" s="35">
        <v>0.33</v>
      </c>
      <c r="K1003" s="34">
        <v>44.707014139999998</v>
      </c>
      <c r="L1003" s="30">
        <f t="shared" si="62"/>
        <v>0.83139238844059193</v>
      </c>
      <c r="M1003" s="30">
        <f t="shared" si="64"/>
        <v>0.11640011242304761</v>
      </c>
      <c r="N1003" t="s">
        <v>16</v>
      </c>
    </row>
    <row r="1004" spans="1:14" x14ac:dyDescent="0.2">
      <c r="A1004" s="32">
        <v>41203</v>
      </c>
      <c r="B1004">
        <v>4</v>
      </c>
      <c r="C1004">
        <v>148</v>
      </c>
      <c r="D1004" s="33">
        <v>0</v>
      </c>
      <c r="E1004" s="23">
        <f t="shared" si="61"/>
        <v>148</v>
      </c>
      <c r="F1004" s="24">
        <f t="shared" si="63"/>
        <v>67.120181405895693</v>
      </c>
      <c r="G1004" s="34">
        <v>50.504181010000003</v>
      </c>
      <c r="H1004" s="34">
        <v>2.3570380000000002</v>
      </c>
      <c r="I1004" s="34" t="s">
        <v>16</v>
      </c>
      <c r="J1004" s="35">
        <v>0.33</v>
      </c>
      <c r="K1004" s="34">
        <v>44.707014139999998</v>
      </c>
      <c r="L1004" s="30">
        <f t="shared" si="62"/>
        <v>0.79900047720264677</v>
      </c>
      <c r="M1004" s="30">
        <f t="shared" si="64"/>
        <v>0.11186504310786395</v>
      </c>
      <c r="N1004" t="s">
        <v>16</v>
      </c>
    </row>
    <row r="1005" spans="1:14" x14ac:dyDescent="0.2">
      <c r="A1005" s="32">
        <v>41203</v>
      </c>
      <c r="B1005">
        <v>5</v>
      </c>
      <c r="C1005">
        <v>133</v>
      </c>
      <c r="D1005" s="33">
        <v>0</v>
      </c>
      <c r="E1005" s="23">
        <f t="shared" si="61"/>
        <v>133</v>
      </c>
      <c r="F1005" s="24">
        <f t="shared" si="63"/>
        <v>60.317460317460316</v>
      </c>
      <c r="G1005" s="34">
        <v>50.504181010000003</v>
      </c>
      <c r="H1005" s="34">
        <v>2.3570380000000002</v>
      </c>
      <c r="I1005" s="34" t="s">
        <v>16</v>
      </c>
      <c r="J1005" s="35">
        <v>0.33</v>
      </c>
      <c r="K1005" s="34">
        <v>44.707014139999998</v>
      </c>
      <c r="L1005" s="30">
        <f t="shared" si="62"/>
        <v>0.71802069910778399</v>
      </c>
      <c r="M1005" s="30">
        <f t="shared" si="64"/>
        <v>0.10052736981990477</v>
      </c>
      <c r="N1005" t="s">
        <v>16</v>
      </c>
    </row>
    <row r="1006" spans="1:14" x14ac:dyDescent="0.2">
      <c r="A1006" s="32">
        <v>41203</v>
      </c>
      <c r="B1006">
        <v>6</v>
      </c>
      <c r="C1006">
        <v>151</v>
      </c>
      <c r="D1006" s="33">
        <v>0</v>
      </c>
      <c r="E1006" s="23">
        <f t="shared" si="61"/>
        <v>151</v>
      </c>
      <c r="F1006" s="24">
        <f t="shared" si="63"/>
        <v>68.480725623582771</v>
      </c>
      <c r="G1006" s="34">
        <v>50.504181010000003</v>
      </c>
      <c r="H1006" s="34">
        <v>2.3570380000000002</v>
      </c>
      <c r="I1006" s="34" t="s">
        <v>16</v>
      </c>
      <c r="J1006" s="35">
        <v>0.33</v>
      </c>
      <c r="K1006" s="34">
        <v>44.707014139999998</v>
      </c>
      <c r="L1006" s="30">
        <f t="shared" si="62"/>
        <v>0.81519643282161958</v>
      </c>
      <c r="M1006" s="30">
        <f t="shared" si="64"/>
        <v>0.11413257776545581</v>
      </c>
      <c r="N1006" t="s">
        <v>16</v>
      </c>
    </row>
    <row r="1007" spans="1:14" x14ac:dyDescent="0.2">
      <c r="A1007" s="32">
        <v>41203</v>
      </c>
      <c r="B1007">
        <v>7</v>
      </c>
      <c r="C1007">
        <v>152</v>
      </c>
      <c r="D1007" s="33">
        <v>0</v>
      </c>
      <c r="E1007" s="23">
        <f t="shared" si="61"/>
        <v>152</v>
      </c>
      <c r="F1007" s="24">
        <f t="shared" si="63"/>
        <v>68.934240362811792</v>
      </c>
      <c r="G1007" s="34">
        <v>50.504181010000003</v>
      </c>
      <c r="H1007" s="34">
        <v>2.3570380000000002</v>
      </c>
      <c r="I1007" s="34" t="s">
        <v>16</v>
      </c>
      <c r="J1007" s="35">
        <v>0.33</v>
      </c>
      <c r="K1007" s="34">
        <v>44.707014139999998</v>
      </c>
      <c r="L1007" s="30">
        <f t="shared" si="62"/>
        <v>0.8205950846946104</v>
      </c>
      <c r="M1007" s="30">
        <f t="shared" si="64"/>
        <v>0.11488842265131975</v>
      </c>
      <c r="N1007" t="s">
        <v>16</v>
      </c>
    </row>
    <row r="1008" spans="1:14" x14ac:dyDescent="0.2">
      <c r="A1008" s="32">
        <v>41203</v>
      </c>
      <c r="B1008">
        <v>8</v>
      </c>
      <c r="C1008">
        <v>162</v>
      </c>
      <c r="D1008" s="33">
        <v>0</v>
      </c>
      <c r="E1008" s="23">
        <f t="shared" si="61"/>
        <v>162</v>
      </c>
      <c r="F1008" s="24">
        <f t="shared" si="63"/>
        <v>73.469387755102034</v>
      </c>
      <c r="G1008" s="34">
        <v>50.504181010000003</v>
      </c>
      <c r="H1008" s="34">
        <v>2.3570380000000002</v>
      </c>
      <c r="I1008" s="34" t="s">
        <v>16</v>
      </c>
      <c r="J1008" s="35">
        <v>0.33</v>
      </c>
      <c r="K1008" s="34">
        <v>44.707014139999998</v>
      </c>
      <c r="L1008" s="30">
        <f t="shared" si="62"/>
        <v>0.87458160342451885</v>
      </c>
      <c r="M1008" s="30">
        <f t="shared" si="64"/>
        <v>0.12244687150995918</v>
      </c>
      <c r="N1008" t="s">
        <v>16</v>
      </c>
    </row>
    <row r="1009" spans="1:14" x14ac:dyDescent="0.2">
      <c r="A1009" s="32">
        <v>41203</v>
      </c>
      <c r="B1009">
        <v>9</v>
      </c>
      <c r="C1009">
        <v>146</v>
      </c>
      <c r="D1009" s="33">
        <v>0</v>
      </c>
      <c r="E1009" s="23">
        <f t="shared" si="61"/>
        <v>146</v>
      </c>
      <c r="F1009" s="24">
        <f t="shared" si="63"/>
        <v>66.213151927437636</v>
      </c>
      <c r="G1009" s="34">
        <v>50.504181010000003</v>
      </c>
      <c r="H1009" s="34">
        <v>2.3570380000000002</v>
      </c>
      <c r="I1009" s="34" t="s">
        <v>16</v>
      </c>
      <c r="J1009" s="35">
        <v>0.33</v>
      </c>
      <c r="K1009" s="34">
        <v>44.707014139999998</v>
      </c>
      <c r="L1009" s="30">
        <f t="shared" si="62"/>
        <v>0.78820317345666513</v>
      </c>
      <c r="M1009" s="30">
        <f t="shared" si="64"/>
        <v>0.11035335333613606</v>
      </c>
      <c r="N1009" t="s">
        <v>16</v>
      </c>
    </row>
    <row r="1010" spans="1:14" x14ac:dyDescent="0.2">
      <c r="A1010" s="32">
        <v>41436</v>
      </c>
      <c r="B1010" s="36">
        <v>1</v>
      </c>
      <c r="C1010">
        <v>200</v>
      </c>
      <c r="D1010" s="33">
        <v>56.9</v>
      </c>
      <c r="E1010" s="23">
        <f>C1010-D1010</f>
        <v>143.1</v>
      </c>
      <c r="F1010" s="24">
        <f t="shared" si="63"/>
        <v>64.897959183673464</v>
      </c>
      <c r="G1010" s="34">
        <v>46.64333439</v>
      </c>
      <c r="H1010" s="34">
        <v>1.8698705579999999</v>
      </c>
      <c r="I1010" s="34" t="s">
        <v>16</v>
      </c>
      <c r="J1010" s="35">
        <v>0.31</v>
      </c>
      <c r="K1010" s="34">
        <v>46.915003400000003</v>
      </c>
      <c r="L1010" s="30">
        <f t="shared" si="62"/>
        <v>0.56602051570394984</v>
      </c>
      <c r="M1010" s="30">
        <f t="shared" si="64"/>
        <v>9.3838773554412239E-2</v>
      </c>
      <c r="N1010" t="s">
        <v>16</v>
      </c>
    </row>
    <row r="1011" spans="1:14" x14ac:dyDescent="0.2">
      <c r="A1011" s="32">
        <v>41436</v>
      </c>
      <c r="B1011" s="36">
        <v>2</v>
      </c>
      <c r="C1011">
        <v>183</v>
      </c>
      <c r="D1011" s="33">
        <v>56.9</v>
      </c>
      <c r="E1011" s="23">
        <f t="shared" ref="E1011:E1074" si="65">C1011-D1011</f>
        <v>126.1</v>
      </c>
      <c r="F1011" s="24">
        <f t="shared" si="63"/>
        <v>57.188208616780038</v>
      </c>
      <c r="G1011" s="34">
        <v>46.64333439</v>
      </c>
      <c r="H1011" s="34">
        <v>1.8698705579999999</v>
      </c>
      <c r="I1011" s="34" t="s">
        <v>16</v>
      </c>
      <c r="J1011" s="35">
        <v>0.31</v>
      </c>
      <c r="K1011" s="34">
        <v>46.915003400000003</v>
      </c>
      <c r="L1011" s="30">
        <f t="shared" si="62"/>
        <v>0.49877838595575175</v>
      </c>
      <c r="M1011" s="30">
        <f t="shared" si="64"/>
        <v>8.2690910868004078E-2</v>
      </c>
      <c r="N1011" t="s">
        <v>16</v>
      </c>
    </row>
    <row r="1012" spans="1:14" x14ac:dyDescent="0.2">
      <c r="A1012" s="32">
        <v>41436</v>
      </c>
      <c r="B1012" s="36">
        <v>3</v>
      </c>
      <c r="C1012">
        <v>183</v>
      </c>
      <c r="D1012" s="33">
        <v>21.4</v>
      </c>
      <c r="E1012" s="23">
        <f t="shared" si="65"/>
        <v>161.6</v>
      </c>
      <c r="F1012" s="24">
        <f t="shared" si="63"/>
        <v>73.287981859410422</v>
      </c>
      <c r="G1012" s="34">
        <v>46.64333439</v>
      </c>
      <c r="H1012" s="34">
        <v>1.8698705579999999</v>
      </c>
      <c r="I1012" s="34" t="s">
        <v>16</v>
      </c>
      <c r="J1012" s="35">
        <v>0.31</v>
      </c>
      <c r="K1012" s="34">
        <v>46.915003400000003</v>
      </c>
      <c r="L1012" s="30">
        <f t="shared" si="62"/>
        <v>0.63919577454757714</v>
      </c>
      <c r="M1012" s="30">
        <f t="shared" si="64"/>
        <v>0.10597027118373875</v>
      </c>
      <c r="N1012" t="s">
        <v>16</v>
      </c>
    </row>
    <row r="1013" spans="1:14" x14ac:dyDescent="0.2">
      <c r="A1013" s="32">
        <v>41436</v>
      </c>
      <c r="B1013" s="36">
        <v>4</v>
      </c>
      <c r="C1013">
        <v>183</v>
      </c>
      <c r="D1013" s="33">
        <v>66.2</v>
      </c>
      <c r="E1013" s="23">
        <f t="shared" si="65"/>
        <v>116.8</v>
      </c>
      <c r="F1013" s="24">
        <f t="shared" si="63"/>
        <v>52.970521541950113</v>
      </c>
      <c r="G1013" s="34">
        <v>46.64333439</v>
      </c>
      <c r="H1013" s="34">
        <v>1.8698705579999999</v>
      </c>
      <c r="I1013" s="34" t="s">
        <v>16</v>
      </c>
      <c r="J1013" s="35">
        <v>0.31</v>
      </c>
      <c r="K1013" s="34">
        <v>46.915003400000003</v>
      </c>
      <c r="L1013" s="30">
        <f t="shared" si="62"/>
        <v>0.46199298556409052</v>
      </c>
      <c r="M1013" s="30">
        <f t="shared" si="64"/>
        <v>7.6592374221910203E-2</v>
      </c>
      <c r="N1013" t="s">
        <v>16</v>
      </c>
    </row>
    <row r="1014" spans="1:14" x14ac:dyDescent="0.2">
      <c r="A1014" s="32">
        <v>41436</v>
      </c>
      <c r="B1014" s="36">
        <v>5</v>
      </c>
      <c r="C1014">
        <v>182</v>
      </c>
      <c r="D1014" s="33">
        <v>71.849999999999994</v>
      </c>
      <c r="E1014" s="23">
        <f t="shared" si="65"/>
        <v>110.15</v>
      </c>
      <c r="F1014" s="24">
        <f t="shared" si="63"/>
        <v>49.954648526077101</v>
      </c>
      <c r="G1014" s="34">
        <v>46.64333439</v>
      </c>
      <c r="H1014" s="34">
        <v>1.8698705579999999</v>
      </c>
      <c r="I1014" s="34" t="s">
        <v>16</v>
      </c>
      <c r="J1014" s="35">
        <v>0.31</v>
      </c>
      <c r="K1014" s="34">
        <v>46.915003400000003</v>
      </c>
      <c r="L1014" s="30">
        <f t="shared" si="62"/>
        <v>0.43568944657435416</v>
      </c>
      <c r="M1014" s="30">
        <f t="shared" si="64"/>
        <v>7.2231592641638781E-2</v>
      </c>
      <c r="N1014" t="s">
        <v>16</v>
      </c>
    </row>
    <row r="1015" spans="1:14" x14ac:dyDescent="0.2">
      <c r="A1015" s="32">
        <v>41436</v>
      </c>
      <c r="B1015" s="36">
        <v>6</v>
      </c>
      <c r="C1015">
        <v>187</v>
      </c>
      <c r="D1015" s="33">
        <v>46.95</v>
      </c>
      <c r="E1015" s="23">
        <f t="shared" si="65"/>
        <v>140.05000000000001</v>
      </c>
      <c r="F1015" s="24">
        <f t="shared" si="63"/>
        <v>63.514739229024947</v>
      </c>
      <c r="G1015" s="34">
        <v>46.64333439</v>
      </c>
      <c r="H1015" s="34">
        <v>1.8698705579999999</v>
      </c>
      <c r="I1015" s="34" t="s">
        <v>16</v>
      </c>
      <c r="J1015" s="35">
        <v>0.31</v>
      </c>
      <c r="K1015" s="34">
        <v>46.915003400000003</v>
      </c>
      <c r="L1015" s="30">
        <f t="shared" si="62"/>
        <v>0.55395648654324381</v>
      </c>
      <c r="M1015" s="30">
        <f t="shared" si="64"/>
        <v>9.183871583714491E-2</v>
      </c>
      <c r="N1015" t="s">
        <v>16</v>
      </c>
    </row>
    <row r="1016" spans="1:14" x14ac:dyDescent="0.2">
      <c r="A1016" s="32">
        <v>41436</v>
      </c>
      <c r="B1016" s="36">
        <v>7</v>
      </c>
      <c r="C1016">
        <v>184</v>
      </c>
      <c r="D1016" s="33">
        <v>47.9</v>
      </c>
      <c r="E1016" s="23">
        <f t="shared" si="65"/>
        <v>136.1</v>
      </c>
      <c r="F1016" s="24">
        <f t="shared" si="63"/>
        <v>61.723356009070294</v>
      </c>
      <c r="G1016" s="34">
        <v>46.64333439</v>
      </c>
      <c r="H1016" s="34">
        <v>1.8698705579999999</v>
      </c>
      <c r="I1016" s="34" t="s">
        <v>16</v>
      </c>
      <c r="J1016" s="35">
        <v>0.31</v>
      </c>
      <c r="K1016" s="34">
        <v>46.915003400000003</v>
      </c>
      <c r="L1016" s="30">
        <f t="shared" si="62"/>
        <v>0.53833257992528005</v>
      </c>
      <c r="M1016" s="30">
        <f t="shared" si="64"/>
        <v>8.9248477154126524E-2</v>
      </c>
      <c r="N1016" t="s">
        <v>16</v>
      </c>
    </row>
    <row r="1017" spans="1:14" x14ac:dyDescent="0.2">
      <c r="A1017" s="32">
        <v>41436</v>
      </c>
      <c r="B1017" s="36">
        <v>8</v>
      </c>
      <c r="C1017">
        <v>184</v>
      </c>
      <c r="D1017" s="33">
        <v>74.650000000000006</v>
      </c>
      <c r="E1017" s="23">
        <f t="shared" si="65"/>
        <v>109.35</v>
      </c>
      <c r="F1017" s="24">
        <f t="shared" si="63"/>
        <v>49.591836734693871</v>
      </c>
      <c r="G1017" s="34">
        <v>46.64333439</v>
      </c>
      <c r="H1017" s="34">
        <v>1.8698705579999999</v>
      </c>
      <c r="I1017" s="34" t="s">
        <v>16</v>
      </c>
      <c r="J1017" s="35">
        <v>0.31</v>
      </c>
      <c r="K1017" s="34">
        <v>46.915003400000003</v>
      </c>
      <c r="L1017" s="30">
        <f t="shared" si="62"/>
        <v>0.43252511105679187</v>
      </c>
      <c r="M1017" s="30">
        <f t="shared" si="64"/>
        <v>7.1706987338748973E-2</v>
      </c>
      <c r="N1017" t="s">
        <v>16</v>
      </c>
    </row>
    <row r="1018" spans="1:14" x14ac:dyDescent="0.2">
      <c r="A1018" s="32">
        <v>41436</v>
      </c>
      <c r="B1018" s="36">
        <v>9</v>
      </c>
      <c r="C1018">
        <v>156</v>
      </c>
      <c r="D1018" s="33">
        <v>41.85</v>
      </c>
      <c r="E1018" s="23">
        <f t="shared" si="65"/>
        <v>114.15</v>
      </c>
      <c r="F1018" s="24">
        <f t="shared" si="63"/>
        <v>51.7687074829932</v>
      </c>
      <c r="G1018" s="34">
        <v>46.64333439</v>
      </c>
      <c r="H1018" s="34">
        <v>1.8698705579999999</v>
      </c>
      <c r="I1018" s="34" t="s">
        <v>16</v>
      </c>
      <c r="J1018" s="35">
        <v>0.31</v>
      </c>
      <c r="K1018" s="34">
        <v>46.915003400000003</v>
      </c>
      <c r="L1018" s="30">
        <f t="shared" si="62"/>
        <v>0.45151112416216549</v>
      </c>
      <c r="M1018" s="30">
        <f t="shared" si="64"/>
        <v>7.4854619156087765E-2</v>
      </c>
      <c r="N1018" t="s">
        <v>16</v>
      </c>
    </row>
    <row r="1019" spans="1:14" x14ac:dyDescent="0.2">
      <c r="A1019" s="32">
        <v>41437</v>
      </c>
      <c r="B1019" s="36">
        <v>1</v>
      </c>
      <c r="C1019">
        <v>165</v>
      </c>
      <c r="D1019" s="33">
        <v>60.7</v>
      </c>
      <c r="E1019" s="23">
        <f t="shared" si="65"/>
        <v>104.3</v>
      </c>
      <c r="F1019" s="24">
        <f t="shared" si="63"/>
        <v>47.301587301587297</v>
      </c>
      <c r="G1019" s="34">
        <v>43.651010380000002</v>
      </c>
      <c r="H1019" s="34">
        <v>2.0171736629999999</v>
      </c>
      <c r="I1019" s="34" t="s">
        <v>16</v>
      </c>
      <c r="J1019" s="35">
        <v>0.31</v>
      </c>
      <c r="K1019" s="34">
        <v>42.746892160000002</v>
      </c>
      <c r="L1019" s="30">
        <f t="shared" si="62"/>
        <v>0.41649836846918947</v>
      </c>
      <c r="M1019" s="30">
        <f t="shared" si="64"/>
        <v>6.4007624427053975E-2</v>
      </c>
      <c r="N1019" t="s">
        <v>16</v>
      </c>
    </row>
    <row r="1020" spans="1:14" x14ac:dyDescent="0.2">
      <c r="A1020" s="32">
        <v>41437</v>
      </c>
      <c r="B1020" s="36">
        <v>2</v>
      </c>
      <c r="C1020">
        <v>179</v>
      </c>
      <c r="D1020" s="33">
        <v>0</v>
      </c>
      <c r="E1020" s="23">
        <f t="shared" si="65"/>
        <v>179</v>
      </c>
      <c r="F1020" s="24">
        <f t="shared" si="63"/>
        <v>81.179138321995467</v>
      </c>
      <c r="G1020" s="34">
        <v>43.651010380000002</v>
      </c>
      <c r="H1020" s="34">
        <v>2.0171736629999999</v>
      </c>
      <c r="I1020" s="34" t="s">
        <v>16</v>
      </c>
      <c r="J1020" s="35">
        <v>0.31</v>
      </c>
      <c r="K1020" s="34">
        <v>42.746892160000002</v>
      </c>
      <c r="L1020" s="30">
        <f t="shared" si="62"/>
        <v>0.71479585767962539</v>
      </c>
      <c r="M1020" s="30">
        <f t="shared" si="64"/>
        <v>0.10985009369551929</v>
      </c>
      <c r="N1020" t="s">
        <v>16</v>
      </c>
    </row>
    <row r="1021" spans="1:14" x14ac:dyDescent="0.2">
      <c r="A1021" s="32">
        <v>41437</v>
      </c>
      <c r="B1021" s="36">
        <v>3</v>
      </c>
      <c r="C1021">
        <v>163</v>
      </c>
      <c r="D1021" s="33">
        <v>10.5</v>
      </c>
      <c r="E1021" s="23">
        <f t="shared" si="65"/>
        <v>152.5</v>
      </c>
      <c r="F1021" s="24">
        <f t="shared" si="63"/>
        <v>69.160997732426296</v>
      </c>
      <c r="G1021" s="34">
        <v>43.651010380000002</v>
      </c>
      <c r="H1021" s="34">
        <v>2.0171736629999999</v>
      </c>
      <c r="I1021" s="34" t="s">
        <v>16</v>
      </c>
      <c r="J1021" s="35">
        <v>0.31</v>
      </c>
      <c r="K1021" s="34">
        <v>42.746892160000002</v>
      </c>
      <c r="L1021" s="30">
        <f t="shared" si="62"/>
        <v>0.60897412455945721</v>
      </c>
      <c r="M1021" s="30">
        <f t="shared" si="64"/>
        <v>9.358737032718821E-2</v>
      </c>
      <c r="N1021" t="s">
        <v>16</v>
      </c>
    </row>
    <row r="1022" spans="1:14" x14ac:dyDescent="0.2">
      <c r="A1022" s="32">
        <v>41437</v>
      </c>
      <c r="B1022" s="36">
        <v>4</v>
      </c>
      <c r="C1022">
        <v>167</v>
      </c>
      <c r="D1022" s="33">
        <v>18.649999999999999</v>
      </c>
      <c r="E1022" s="23">
        <f t="shared" si="65"/>
        <v>148.35</v>
      </c>
      <c r="F1022" s="24">
        <f t="shared" si="63"/>
        <v>67.278911564625844</v>
      </c>
      <c r="G1022" s="34">
        <v>43.651010380000002</v>
      </c>
      <c r="H1022" s="34">
        <v>2.0171736629999999</v>
      </c>
      <c r="I1022" s="34" t="s">
        <v>16</v>
      </c>
      <c r="J1022" s="35">
        <v>0.31</v>
      </c>
      <c r="K1022" s="34">
        <v>42.746892160000002</v>
      </c>
      <c r="L1022" s="30">
        <f t="shared" si="62"/>
        <v>0.59240204182554412</v>
      </c>
      <c r="M1022" s="30">
        <f t="shared" si="64"/>
        <v>9.1040566478940127E-2</v>
      </c>
      <c r="N1022" t="s">
        <v>16</v>
      </c>
    </row>
    <row r="1023" spans="1:14" x14ac:dyDescent="0.2">
      <c r="A1023" s="32">
        <v>41437</v>
      </c>
      <c r="B1023" s="36">
        <v>5</v>
      </c>
      <c r="C1023">
        <v>163</v>
      </c>
      <c r="D1023" s="33">
        <v>9</v>
      </c>
      <c r="E1023" s="23">
        <f t="shared" si="65"/>
        <v>154</v>
      </c>
      <c r="F1023" s="24">
        <f t="shared" si="63"/>
        <v>69.841269841269835</v>
      </c>
      <c r="G1023" s="34">
        <v>43.651010380000002</v>
      </c>
      <c r="H1023" s="34">
        <v>2.0171736629999999</v>
      </c>
      <c r="I1023" s="34" t="s">
        <v>16</v>
      </c>
      <c r="J1023" s="35">
        <v>0.31</v>
      </c>
      <c r="K1023" s="34">
        <v>42.746892160000002</v>
      </c>
      <c r="L1023" s="30">
        <f t="shared" si="62"/>
        <v>0.61496403398135357</v>
      </c>
      <c r="M1023" s="30">
        <f t="shared" si="64"/>
        <v>9.4507901838603164E-2</v>
      </c>
      <c r="N1023" t="s">
        <v>16</v>
      </c>
    </row>
    <row r="1024" spans="1:14" x14ac:dyDescent="0.2">
      <c r="A1024" s="32">
        <v>41437</v>
      </c>
      <c r="B1024" s="36">
        <v>6</v>
      </c>
      <c r="C1024">
        <v>163</v>
      </c>
      <c r="D1024" s="33">
        <v>2.5499999999999998</v>
      </c>
      <c r="E1024" s="23">
        <f t="shared" si="65"/>
        <v>160.44999999999999</v>
      </c>
      <c r="F1024" s="24">
        <f t="shared" si="63"/>
        <v>72.766439909297048</v>
      </c>
      <c r="G1024" s="34">
        <v>43.651010380000002</v>
      </c>
      <c r="H1024" s="34">
        <v>2.0171736629999999</v>
      </c>
      <c r="I1024" s="34" t="s">
        <v>16</v>
      </c>
      <c r="J1024" s="35">
        <v>0.31</v>
      </c>
      <c r="K1024" s="34">
        <v>42.746892160000002</v>
      </c>
      <c r="L1024" s="30">
        <f t="shared" si="62"/>
        <v>0.6407206444955077</v>
      </c>
      <c r="M1024" s="30">
        <f t="shared" si="64"/>
        <v>9.8466187337687541E-2</v>
      </c>
      <c r="N1024" t="s">
        <v>16</v>
      </c>
    </row>
    <row r="1025" spans="1:14" x14ac:dyDescent="0.2">
      <c r="A1025" s="32">
        <v>41437</v>
      </c>
      <c r="B1025" s="36">
        <v>7</v>
      </c>
      <c r="C1025">
        <v>163</v>
      </c>
      <c r="D1025" s="33">
        <v>0</v>
      </c>
      <c r="E1025" s="23">
        <f t="shared" si="65"/>
        <v>163</v>
      </c>
      <c r="F1025" s="24">
        <f t="shared" si="63"/>
        <v>73.922902494331069</v>
      </c>
      <c r="G1025" s="34">
        <v>43.651010380000002</v>
      </c>
      <c r="H1025" s="34">
        <v>2.0171736629999999</v>
      </c>
      <c r="I1025" s="34" t="s">
        <v>16</v>
      </c>
      <c r="J1025" s="35">
        <v>0.31</v>
      </c>
      <c r="K1025" s="34">
        <v>42.746892160000002</v>
      </c>
      <c r="L1025" s="30">
        <f t="shared" si="62"/>
        <v>0.65090349051273144</v>
      </c>
      <c r="M1025" s="30">
        <f t="shared" si="64"/>
        <v>0.10003109090709297</v>
      </c>
      <c r="N1025" t="s">
        <v>16</v>
      </c>
    </row>
    <row r="1026" spans="1:14" x14ac:dyDescent="0.2">
      <c r="A1026" s="32">
        <v>41437</v>
      </c>
      <c r="B1026" s="36">
        <v>8</v>
      </c>
      <c r="C1026">
        <v>163</v>
      </c>
      <c r="D1026" s="33">
        <v>12.15</v>
      </c>
      <c r="E1026" s="23">
        <f t="shared" si="65"/>
        <v>150.85</v>
      </c>
      <c r="F1026" s="24">
        <f t="shared" si="63"/>
        <v>68.412698412698404</v>
      </c>
      <c r="G1026" s="34">
        <v>43.651010380000002</v>
      </c>
      <c r="H1026" s="34">
        <v>2.0171736629999999</v>
      </c>
      <c r="I1026" s="34" t="s">
        <v>16</v>
      </c>
      <c r="J1026" s="35">
        <v>0.31</v>
      </c>
      <c r="K1026" s="34">
        <v>42.746892160000002</v>
      </c>
      <c r="L1026" s="30">
        <f t="shared" ref="L1026:L1089" si="66">F1026*(G1026/100)*(H1026/100)</f>
        <v>0.60238522419537133</v>
      </c>
      <c r="M1026" s="30">
        <f t="shared" si="64"/>
        <v>9.2574785664631745E-2</v>
      </c>
      <c r="N1026" t="s">
        <v>16</v>
      </c>
    </row>
    <row r="1027" spans="1:14" x14ac:dyDescent="0.2">
      <c r="A1027" s="32">
        <v>41437</v>
      </c>
      <c r="B1027" s="36">
        <v>9</v>
      </c>
      <c r="C1027">
        <v>168</v>
      </c>
      <c r="D1027" s="33">
        <v>20.9</v>
      </c>
      <c r="E1027" s="23">
        <f t="shared" si="65"/>
        <v>147.1</v>
      </c>
      <c r="F1027" s="24">
        <f t="shared" ref="F1027:F1090" si="67">E1027/2.205</f>
        <v>66.712018140589564</v>
      </c>
      <c r="G1027" s="34">
        <v>43.651010380000002</v>
      </c>
      <c r="H1027" s="34">
        <v>2.0171736629999999</v>
      </c>
      <c r="I1027" s="34" t="s">
        <v>16</v>
      </c>
      <c r="J1027" s="35">
        <v>0.31</v>
      </c>
      <c r="K1027" s="34">
        <v>42.746892160000002</v>
      </c>
      <c r="L1027" s="30">
        <f t="shared" si="66"/>
        <v>0.58741045064063058</v>
      </c>
      <c r="M1027" s="30">
        <f t="shared" ref="M1027:M1090" si="68">F1027*(G1027/100)*(J1027/100)</f>
        <v>9.0273456886094339E-2</v>
      </c>
      <c r="N1027" t="s">
        <v>16</v>
      </c>
    </row>
    <row r="1028" spans="1:14" x14ac:dyDescent="0.2">
      <c r="A1028" s="32">
        <v>41438</v>
      </c>
      <c r="B1028" s="36">
        <v>1</v>
      </c>
      <c r="C1028">
        <v>137</v>
      </c>
      <c r="D1028" s="33">
        <v>9.6999999999999993</v>
      </c>
      <c r="E1028" s="23">
        <f t="shared" si="65"/>
        <v>127.3</v>
      </c>
      <c r="F1028" s="24">
        <f t="shared" si="67"/>
        <v>57.732426303854872</v>
      </c>
      <c r="G1028" s="34">
        <v>48.060708259999998</v>
      </c>
      <c r="H1028" s="34">
        <v>1.6925070390000001</v>
      </c>
      <c r="I1028" s="34" t="s">
        <v>16</v>
      </c>
      <c r="J1028" s="35">
        <v>0.31</v>
      </c>
      <c r="K1028" s="34">
        <v>46.563481629999998</v>
      </c>
      <c r="L1028" s="30">
        <f t="shared" si="66"/>
        <v>0.46961337772514705</v>
      </c>
      <c r="M1028" s="30">
        <f t="shared" si="68"/>
        <v>8.6014500229677077E-2</v>
      </c>
      <c r="N1028" t="s">
        <v>16</v>
      </c>
    </row>
    <row r="1029" spans="1:14" x14ac:dyDescent="0.2">
      <c r="A1029" s="32">
        <v>41438</v>
      </c>
      <c r="B1029" s="36">
        <v>2</v>
      </c>
      <c r="C1029">
        <v>137</v>
      </c>
      <c r="D1029" s="33">
        <v>7.4</v>
      </c>
      <c r="E1029" s="23">
        <f t="shared" si="65"/>
        <v>129.6</v>
      </c>
      <c r="F1029" s="24">
        <f t="shared" si="67"/>
        <v>58.775510204081627</v>
      </c>
      <c r="G1029" s="34">
        <v>48.060708259999998</v>
      </c>
      <c r="H1029" s="34">
        <v>1.6925070390000001</v>
      </c>
      <c r="I1029" s="34" t="s">
        <v>16</v>
      </c>
      <c r="J1029" s="35">
        <v>0.31</v>
      </c>
      <c r="K1029" s="34">
        <v>46.563481629999998</v>
      </c>
      <c r="L1029" s="30">
        <f t="shared" si="66"/>
        <v>0.47809814417265561</v>
      </c>
      <c r="M1029" s="30">
        <f t="shared" si="68"/>
        <v>8.756857211128162E-2</v>
      </c>
      <c r="N1029" t="s">
        <v>16</v>
      </c>
    </row>
    <row r="1030" spans="1:14" x14ac:dyDescent="0.2">
      <c r="A1030" s="32">
        <v>41438</v>
      </c>
      <c r="B1030" s="36">
        <v>3</v>
      </c>
      <c r="C1030">
        <v>165</v>
      </c>
      <c r="D1030" s="33">
        <v>0</v>
      </c>
      <c r="E1030" s="23">
        <f t="shared" si="65"/>
        <v>165</v>
      </c>
      <c r="F1030" s="24">
        <f t="shared" si="67"/>
        <v>74.829931972789112</v>
      </c>
      <c r="G1030" s="34">
        <v>48.060708259999998</v>
      </c>
      <c r="H1030" s="34">
        <v>1.6925070390000001</v>
      </c>
      <c r="I1030" s="34" t="s">
        <v>16</v>
      </c>
      <c r="J1030" s="35">
        <v>0.31</v>
      </c>
      <c r="K1030" s="34">
        <v>46.563481629999998</v>
      </c>
      <c r="L1030" s="30">
        <f t="shared" si="66"/>
        <v>0.6086897668864828</v>
      </c>
      <c r="M1030" s="30">
        <f t="shared" si="68"/>
        <v>0.11148776541945576</v>
      </c>
      <c r="N1030" t="s">
        <v>16</v>
      </c>
    </row>
    <row r="1031" spans="1:14" x14ac:dyDescent="0.2">
      <c r="A1031" s="32">
        <v>41438</v>
      </c>
      <c r="B1031" s="36">
        <v>4</v>
      </c>
      <c r="C1031">
        <v>132</v>
      </c>
      <c r="D1031" s="33">
        <v>11.3</v>
      </c>
      <c r="E1031" s="23">
        <f t="shared" si="65"/>
        <v>120.7</v>
      </c>
      <c r="F1031" s="24">
        <f t="shared" si="67"/>
        <v>54.739229024943313</v>
      </c>
      <c r="G1031" s="34">
        <v>48.060708259999998</v>
      </c>
      <c r="H1031" s="34">
        <v>1.6925070390000001</v>
      </c>
      <c r="I1031" s="34" t="s">
        <v>16</v>
      </c>
      <c r="J1031" s="35">
        <v>0.31</v>
      </c>
      <c r="K1031" s="34">
        <v>46.563481629999998</v>
      </c>
      <c r="L1031" s="30">
        <f t="shared" si="66"/>
        <v>0.44526578704968783</v>
      </c>
      <c r="M1031" s="30">
        <f t="shared" si="68"/>
        <v>8.1554989612898865E-2</v>
      </c>
      <c r="N1031" t="s">
        <v>16</v>
      </c>
    </row>
    <row r="1032" spans="1:14" x14ac:dyDescent="0.2">
      <c r="A1032" s="32">
        <v>41438</v>
      </c>
      <c r="B1032" s="36">
        <v>5</v>
      </c>
      <c r="C1032">
        <v>142</v>
      </c>
      <c r="D1032" s="33">
        <v>5.0999999999999996</v>
      </c>
      <c r="E1032" s="23">
        <f t="shared" si="65"/>
        <v>136.9</v>
      </c>
      <c r="F1032" s="24">
        <f t="shared" si="67"/>
        <v>62.086167800453516</v>
      </c>
      <c r="G1032" s="34">
        <v>48.060708259999998</v>
      </c>
      <c r="H1032" s="34">
        <v>1.6925070390000001</v>
      </c>
      <c r="I1032" s="34" t="s">
        <v>16</v>
      </c>
      <c r="J1032" s="35">
        <v>0.31</v>
      </c>
      <c r="K1032" s="34">
        <v>46.563481629999998</v>
      </c>
      <c r="L1032" s="30">
        <f t="shared" si="66"/>
        <v>0.5050280550712698</v>
      </c>
      <c r="M1032" s="30">
        <f t="shared" si="68"/>
        <v>9.2501061126809059E-2</v>
      </c>
      <c r="N1032" t="s">
        <v>16</v>
      </c>
    </row>
    <row r="1033" spans="1:14" x14ac:dyDescent="0.2">
      <c r="A1033" s="32">
        <v>41438</v>
      </c>
      <c r="B1033" s="36">
        <v>6</v>
      </c>
      <c r="C1033">
        <v>131</v>
      </c>
      <c r="D1033" s="33">
        <v>0.5</v>
      </c>
      <c r="E1033" s="23">
        <f t="shared" si="65"/>
        <v>130.5</v>
      </c>
      <c r="F1033" s="24">
        <f t="shared" si="67"/>
        <v>59.183673469387756</v>
      </c>
      <c r="G1033" s="34">
        <v>48.060708259999998</v>
      </c>
      <c r="H1033" s="34">
        <v>1.6925070390000001</v>
      </c>
      <c r="I1033" s="34" t="s">
        <v>16</v>
      </c>
      <c r="J1033" s="35">
        <v>0.31</v>
      </c>
      <c r="K1033" s="34">
        <v>46.563481629999998</v>
      </c>
      <c r="L1033" s="30">
        <f t="shared" si="66"/>
        <v>0.48141827017385469</v>
      </c>
      <c r="M1033" s="30">
        <f t="shared" si="68"/>
        <v>8.8176687195387751E-2</v>
      </c>
      <c r="N1033" t="s">
        <v>16</v>
      </c>
    </row>
    <row r="1034" spans="1:14" x14ac:dyDescent="0.2">
      <c r="A1034" s="32">
        <v>41438</v>
      </c>
      <c r="B1034" s="36">
        <v>7</v>
      </c>
      <c r="C1034">
        <v>133</v>
      </c>
      <c r="D1034" s="33">
        <v>0</v>
      </c>
      <c r="E1034" s="23">
        <f t="shared" si="65"/>
        <v>133</v>
      </c>
      <c r="F1034" s="24">
        <f t="shared" si="67"/>
        <v>60.317460317460316</v>
      </c>
      <c r="G1034" s="34">
        <v>48.060708259999998</v>
      </c>
      <c r="H1034" s="34">
        <v>1.6925070390000001</v>
      </c>
      <c r="I1034" s="34" t="s">
        <v>16</v>
      </c>
      <c r="J1034" s="35">
        <v>0.31</v>
      </c>
      <c r="K1034" s="34">
        <v>46.563481629999998</v>
      </c>
      <c r="L1034" s="30">
        <f t="shared" si="66"/>
        <v>0.49064084239940742</v>
      </c>
      <c r="M1034" s="30">
        <f t="shared" si="68"/>
        <v>8.9865895762349199E-2</v>
      </c>
      <c r="N1034" t="s">
        <v>16</v>
      </c>
    </row>
    <row r="1035" spans="1:14" x14ac:dyDescent="0.2">
      <c r="A1035" s="32">
        <v>41438</v>
      </c>
      <c r="B1035" s="36">
        <v>8</v>
      </c>
      <c r="C1035">
        <v>131</v>
      </c>
      <c r="D1035" s="33">
        <v>1.1000000000000001</v>
      </c>
      <c r="E1035" s="23">
        <f t="shared" si="65"/>
        <v>129.9</v>
      </c>
      <c r="F1035" s="24">
        <f t="shared" si="67"/>
        <v>58.911564625850339</v>
      </c>
      <c r="G1035" s="34">
        <v>48.060708259999998</v>
      </c>
      <c r="H1035" s="34">
        <v>1.6925070390000001</v>
      </c>
      <c r="I1035" s="34" t="s">
        <v>16</v>
      </c>
      <c r="J1035" s="35">
        <v>0.31</v>
      </c>
      <c r="K1035" s="34">
        <v>46.563481629999998</v>
      </c>
      <c r="L1035" s="30">
        <f t="shared" si="66"/>
        <v>0.47920485283972203</v>
      </c>
      <c r="M1035" s="30">
        <f t="shared" si="68"/>
        <v>8.7771277139316997E-2</v>
      </c>
      <c r="N1035" t="s">
        <v>16</v>
      </c>
    </row>
    <row r="1036" spans="1:14" x14ac:dyDescent="0.2">
      <c r="A1036" s="32">
        <v>41438</v>
      </c>
      <c r="B1036" s="36">
        <v>9</v>
      </c>
      <c r="C1036">
        <v>156</v>
      </c>
      <c r="D1036" s="33">
        <v>23.65</v>
      </c>
      <c r="E1036" s="23">
        <f t="shared" si="65"/>
        <v>132.35</v>
      </c>
      <c r="F1036" s="24">
        <f t="shared" si="67"/>
        <v>60.022675736961446</v>
      </c>
      <c r="G1036" s="34">
        <v>48.060708259999998</v>
      </c>
      <c r="H1036" s="34">
        <v>1.6925070390000001</v>
      </c>
      <c r="I1036" s="34" t="s">
        <v>16</v>
      </c>
      <c r="J1036" s="35">
        <v>0.31</v>
      </c>
      <c r="K1036" s="34">
        <v>46.563481629999998</v>
      </c>
      <c r="L1036" s="30">
        <f t="shared" si="66"/>
        <v>0.48824297362076369</v>
      </c>
      <c r="M1036" s="30">
        <f t="shared" si="68"/>
        <v>8.9426701534939215E-2</v>
      </c>
      <c r="N1036" t="s">
        <v>16</v>
      </c>
    </row>
    <row r="1037" spans="1:14" x14ac:dyDescent="0.2">
      <c r="A1037" s="32">
        <v>41439</v>
      </c>
      <c r="B1037" s="36">
        <v>1</v>
      </c>
      <c r="C1037">
        <v>146</v>
      </c>
      <c r="D1037" s="33">
        <v>0</v>
      </c>
      <c r="E1037" s="23">
        <f t="shared" si="65"/>
        <v>146</v>
      </c>
      <c r="F1037" s="24">
        <f t="shared" si="67"/>
        <v>66.213151927437636</v>
      </c>
      <c r="G1037" s="34">
        <v>41.096070439999998</v>
      </c>
      <c r="H1037" s="34">
        <v>1.824407194</v>
      </c>
      <c r="I1037" s="34" t="s">
        <v>16</v>
      </c>
      <c r="J1037" s="35">
        <v>0.31</v>
      </c>
      <c r="K1037" s="34">
        <v>42.162638389999998</v>
      </c>
      <c r="L1037" s="30">
        <f t="shared" si="66"/>
        <v>0.49643950644700874</v>
      </c>
      <c r="M1037" s="30">
        <f t="shared" si="68"/>
        <v>8.4354111025596354E-2</v>
      </c>
      <c r="N1037" t="s">
        <v>16</v>
      </c>
    </row>
    <row r="1038" spans="1:14" x14ac:dyDescent="0.2">
      <c r="A1038" s="32">
        <v>41439</v>
      </c>
      <c r="B1038" s="36">
        <v>2</v>
      </c>
      <c r="C1038">
        <v>143</v>
      </c>
      <c r="D1038" s="33">
        <v>0</v>
      </c>
      <c r="E1038" s="23">
        <f t="shared" si="65"/>
        <v>143</v>
      </c>
      <c r="F1038" s="24">
        <f t="shared" si="67"/>
        <v>64.852607709750558</v>
      </c>
      <c r="G1038" s="34">
        <v>41.096070439999998</v>
      </c>
      <c r="H1038" s="34">
        <v>1.824407194</v>
      </c>
      <c r="I1038" s="34" t="s">
        <v>16</v>
      </c>
      <c r="J1038" s="35">
        <v>0.31</v>
      </c>
      <c r="K1038" s="34">
        <v>42.162638389999998</v>
      </c>
      <c r="L1038" s="30">
        <f t="shared" si="66"/>
        <v>0.4862386946707003</v>
      </c>
      <c r="M1038" s="30">
        <f t="shared" si="68"/>
        <v>8.2620807374385472E-2</v>
      </c>
      <c r="N1038" t="s">
        <v>16</v>
      </c>
    </row>
    <row r="1039" spans="1:14" x14ac:dyDescent="0.2">
      <c r="A1039" s="32">
        <v>41439</v>
      </c>
      <c r="B1039" s="36">
        <v>3</v>
      </c>
      <c r="C1039">
        <v>141</v>
      </c>
      <c r="D1039" s="33">
        <v>0</v>
      </c>
      <c r="E1039" s="23">
        <f t="shared" si="65"/>
        <v>141</v>
      </c>
      <c r="F1039" s="24">
        <f t="shared" si="67"/>
        <v>63.945578231292515</v>
      </c>
      <c r="G1039" s="34">
        <v>41.096070439999998</v>
      </c>
      <c r="H1039" s="34">
        <v>1.824407194</v>
      </c>
      <c r="I1039" s="34" t="s">
        <v>16</v>
      </c>
      <c r="J1039" s="35">
        <v>0.31</v>
      </c>
      <c r="K1039" s="34">
        <v>42.162638389999998</v>
      </c>
      <c r="L1039" s="30">
        <f t="shared" si="66"/>
        <v>0.47943815348649477</v>
      </c>
      <c r="M1039" s="30">
        <f t="shared" si="68"/>
        <v>8.1465271606911555E-2</v>
      </c>
      <c r="N1039" t="s">
        <v>16</v>
      </c>
    </row>
    <row r="1040" spans="1:14" x14ac:dyDescent="0.2">
      <c r="A1040" s="32">
        <v>41439</v>
      </c>
      <c r="B1040" s="36">
        <v>4</v>
      </c>
      <c r="C1040">
        <v>138</v>
      </c>
      <c r="D1040" s="33">
        <v>0</v>
      </c>
      <c r="E1040" s="23">
        <f t="shared" si="65"/>
        <v>138</v>
      </c>
      <c r="F1040" s="24">
        <f t="shared" si="67"/>
        <v>62.585034013605437</v>
      </c>
      <c r="G1040" s="34">
        <v>41.096070439999998</v>
      </c>
      <c r="H1040" s="34">
        <v>1.824407194</v>
      </c>
      <c r="I1040" s="34" t="s">
        <v>16</v>
      </c>
      <c r="J1040" s="35">
        <v>0.31</v>
      </c>
      <c r="K1040" s="34">
        <v>42.162638389999998</v>
      </c>
      <c r="L1040" s="30">
        <f t="shared" si="66"/>
        <v>0.46923734171018633</v>
      </c>
      <c r="M1040" s="30">
        <f t="shared" si="68"/>
        <v>7.9731967955700658E-2</v>
      </c>
      <c r="N1040" t="s">
        <v>16</v>
      </c>
    </row>
    <row r="1041" spans="1:14" x14ac:dyDescent="0.2">
      <c r="A1041" s="32">
        <v>41439</v>
      </c>
      <c r="B1041" s="36">
        <v>5</v>
      </c>
      <c r="C1041">
        <v>138</v>
      </c>
      <c r="D1041" s="33">
        <v>0</v>
      </c>
      <c r="E1041" s="23">
        <f t="shared" si="65"/>
        <v>138</v>
      </c>
      <c r="F1041" s="24">
        <f t="shared" si="67"/>
        <v>62.585034013605437</v>
      </c>
      <c r="G1041" s="34">
        <v>41.096070439999998</v>
      </c>
      <c r="H1041" s="34">
        <v>1.824407194</v>
      </c>
      <c r="I1041" s="34" t="s">
        <v>16</v>
      </c>
      <c r="J1041" s="35">
        <v>0.31</v>
      </c>
      <c r="K1041" s="34">
        <v>42.162638389999998</v>
      </c>
      <c r="L1041" s="30">
        <f t="shared" si="66"/>
        <v>0.46923734171018633</v>
      </c>
      <c r="M1041" s="30">
        <f t="shared" si="68"/>
        <v>7.9731967955700658E-2</v>
      </c>
      <c r="N1041" t="s">
        <v>16</v>
      </c>
    </row>
    <row r="1042" spans="1:14" x14ac:dyDescent="0.2">
      <c r="A1042" s="32">
        <v>41439</v>
      </c>
      <c r="B1042" s="36">
        <v>6</v>
      </c>
      <c r="C1042">
        <v>159</v>
      </c>
      <c r="D1042" s="33">
        <v>0</v>
      </c>
      <c r="E1042" s="23">
        <f t="shared" si="65"/>
        <v>159</v>
      </c>
      <c r="F1042" s="24">
        <f t="shared" si="67"/>
        <v>72.10884353741497</v>
      </c>
      <c r="G1042" s="34">
        <v>41.096070439999998</v>
      </c>
      <c r="H1042" s="34">
        <v>1.824407194</v>
      </c>
      <c r="I1042" s="34" t="s">
        <v>16</v>
      </c>
      <c r="J1042" s="35">
        <v>0.31</v>
      </c>
      <c r="K1042" s="34">
        <v>42.162638389999998</v>
      </c>
      <c r="L1042" s="30">
        <f t="shared" si="66"/>
        <v>0.54064302414434517</v>
      </c>
      <c r="M1042" s="30">
        <f t="shared" si="68"/>
        <v>9.1865093514176863E-2</v>
      </c>
      <c r="N1042" t="s">
        <v>16</v>
      </c>
    </row>
    <row r="1043" spans="1:14" x14ac:dyDescent="0.2">
      <c r="A1043" s="32">
        <v>41439</v>
      </c>
      <c r="B1043" s="36">
        <v>7</v>
      </c>
      <c r="C1043">
        <v>131</v>
      </c>
      <c r="D1043" s="33">
        <v>0</v>
      </c>
      <c r="E1043" s="23">
        <f t="shared" si="65"/>
        <v>131</v>
      </c>
      <c r="F1043" s="24">
        <f t="shared" si="67"/>
        <v>59.410430839002267</v>
      </c>
      <c r="G1043" s="34">
        <v>41.096070439999998</v>
      </c>
      <c r="H1043" s="34">
        <v>1.824407194</v>
      </c>
      <c r="I1043" s="34" t="s">
        <v>16</v>
      </c>
      <c r="J1043" s="35">
        <v>0.31</v>
      </c>
      <c r="K1043" s="34">
        <v>42.162638389999998</v>
      </c>
      <c r="L1043" s="30">
        <f t="shared" si="66"/>
        <v>0.44543544756546677</v>
      </c>
      <c r="M1043" s="30">
        <f t="shared" si="68"/>
        <v>7.5687592769541942E-2</v>
      </c>
      <c r="N1043" t="s">
        <v>16</v>
      </c>
    </row>
    <row r="1044" spans="1:14" x14ac:dyDescent="0.2">
      <c r="A1044" s="32">
        <v>41439</v>
      </c>
      <c r="B1044" s="36">
        <v>8</v>
      </c>
      <c r="C1044">
        <v>131</v>
      </c>
      <c r="D1044" s="33">
        <v>0</v>
      </c>
      <c r="E1044" s="23">
        <f t="shared" si="65"/>
        <v>131</v>
      </c>
      <c r="F1044" s="24">
        <f t="shared" si="67"/>
        <v>59.410430839002267</v>
      </c>
      <c r="G1044" s="34">
        <v>41.096070439999998</v>
      </c>
      <c r="H1044" s="34">
        <v>1.824407194</v>
      </c>
      <c r="I1044" s="34" t="s">
        <v>16</v>
      </c>
      <c r="J1044" s="35">
        <v>0.31</v>
      </c>
      <c r="K1044" s="34">
        <v>42.162638389999998</v>
      </c>
      <c r="L1044" s="30">
        <f t="shared" si="66"/>
        <v>0.44543544756546677</v>
      </c>
      <c r="M1044" s="30">
        <f t="shared" si="68"/>
        <v>7.5687592769541942E-2</v>
      </c>
      <c r="N1044" t="s">
        <v>16</v>
      </c>
    </row>
    <row r="1045" spans="1:14" x14ac:dyDescent="0.2">
      <c r="A1045" s="32">
        <v>41439</v>
      </c>
      <c r="B1045" s="36">
        <v>9</v>
      </c>
      <c r="C1045">
        <v>131</v>
      </c>
      <c r="D1045" s="33">
        <v>0</v>
      </c>
      <c r="E1045" s="23">
        <f t="shared" si="65"/>
        <v>131</v>
      </c>
      <c r="F1045" s="24">
        <f t="shared" si="67"/>
        <v>59.410430839002267</v>
      </c>
      <c r="G1045" s="34">
        <v>41.096070439999998</v>
      </c>
      <c r="H1045" s="34">
        <v>1.824407194</v>
      </c>
      <c r="I1045" s="34" t="s">
        <v>16</v>
      </c>
      <c r="J1045" s="35">
        <v>0.31</v>
      </c>
      <c r="K1045" s="34">
        <v>42.162638389999998</v>
      </c>
      <c r="L1045" s="30">
        <f t="shared" si="66"/>
        <v>0.44543544756546677</v>
      </c>
      <c r="M1045" s="30">
        <f t="shared" si="68"/>
        <v>7.5687592769541942E-2</v>
      </c>
      <c r="N1045" t="s">
        <v>16</v>
      </c>
    </row>
    <row r="1046" spans="1:14" x14ac:dyDescent="0.2">
      <c r="A1046" s="32">
        <v>41440</v>
      </c>
      <c r="B1046" s="36">
        <v>1</v>
      </c>
      <c r="C1046">
        <v>137</v>
      </c>
      <c r="D1046" s="33">
        <v>0</v>
      </c>
      <c r="E1046" s="23">
        <f t="shared" si="65"/>
        <v>137</v>
      </c>
      <c r="F1046" s="24">
        <f t="shared" si="67"/>
        <v>62.131519274376416</v>
      </c>
      <c r="G1046" s="34">
        <v>47.386658969999999</v>
      </c>
      <c r="H1046" s="34">
        <v>1.8747537860000001</v>
      </c>
      <c r="I1046" s="34" t="s">
        <v>16</v>
      </c>
      <c r="J1046" s="35">
        <v>0.31</v>
      </c>
      <c r="K1046" s="34">
        <v>45.470516660000001</v>
      </c>
      <c r="L1046" s="30">
        <f t="shared" si="66"/>
        <v>0.55196596863746372</v>
      </c>
      <c r="M1046" s="30">
        <f t="shared" si="68"/>
        <v>9.127035856942857E-2</v>
      </c>
      <c r="N1046" t="s">
        <v>16</v>
      </c>
    </row>
    <row r="1047" spans="1:14" x14ac:dyDescent="0.2">
      <c r="A1047" s="32">
        <v>41440</v>
      </c>
      <c r="B1047" s="36">
        <v>2</v>
      </c>
      <c r="C1047">
        <v>147</v>
      </c>
      <c r="D1047" s="33">
        <v>0</v>
      </c>
      <c r="E1047" s="23">
        <f t="shared" si="65"/>
        <v>147</v>
      </c>
      <c r="F1047" s="24">
        <f t="shared" si="67"/>
        <v>66.666666666666671</v>
      </c>
      <c r="G1047" s="34">
        <v>47.386658969999999</v>
      </c>
      <c r="H1047" s="34">
        <v>1.8747537860000001</v>
      </c>
      <c r="I1047" s="34" t="s">
        <v>16</v>
      </c>
      <c r="J1047" s="35">
        <v>0.31</v>
      </c>
      <c r="K1047" s="34">
        <v>45.470516660000001</v>
      </c>
      <c r="L1047" s="30">
        <f t="shared" si="66"/>
        <v>0.59225545539932245</v>
      </c>
      <c r="M1047" s="30">
        <f t="shared" si="68"/>
        <v>9.7932428538000008E-2</v>
      </c>
      <c r="N1047" t="s">
        <v>16</v>
      </c>
    </row>
    <row r="1048" spans="1:14" x14ac:dyDescent="0.2">
      <c r="A1048" s="32">
        <v>41440</v>
      </c>
      <c r="B1048" s="36">
        <v>3</v>
      </c>
      <c r="C1048">
        <v>135</v>
      </c>
      <c r="D1048" s="33">
        <v>0</v>
      </c>
      <c r="E1048" s="23">
        <f t="shared" si="65"/>
        <v>135</v>
      </c>
      <c r="F1048" s="24">
        <f t="shared" si="67"/>
        <v>61.224489795918366</v>
      </c>
      <c r="G1048" s="34">
        <v>47.386658969999999</v>
      </c>
      <c r="H1048" s="34">
        <v>1.8747537860000001</v>
      </c>
      <c r="I1048" s="34" t="s">
        <v>16</v>
      </c>
      <c r="J1048" s="35">
        <v>0.31</v>
      </c>
      <c r="K1048" s="34">
        <v>45.470516660000001</v>
      </c>
      <c r="L1048" s="30">
        <f t="shared" si="66"/>
        <v>0.543908071285092</v>
      </c>
      <c r="M1048" s="30">
        <f t="shared" si="68"/>
        <v>8.9937944575714288E-2</v>
      </c>
      <c r="N1048" t="s">
        <v>16</v>
      </c>
    </row>
    <row r="1049" spans="1:14" x14ac:dyDescent="0.2">
      <c r="A1049" s="32">
        <v>41440</v>
      </c>
      <c r="B1049" s="36">
        <v>4</v>
      </c>
      <c r="C1049">
        <v>144</v>
      </c>
      <c r="D1049" s="33">
        <v>0</v>
      </c>
      <c r="E1049" s="23">
        <f t="shared" si="65"/>
        <v>144</v>
      </c>
      <c r="F1049" s="24">
        <f t="shared" si="67"/>
        <v>65.306122448979593</v>
      </c>
      <c r="G1049" s="34">
        <v>47.386658969999999</v>
      </c>
      <c r="H1049" s="34">
        <v>1.8747537860000001</v>
      </c>
      <c r="I1049" s="34" t="s">
        <v>16</v>
      </c>
      <c r="J1049" s="35">
        <v>0.31</v>
      </c>
      <c r="K1049" s="34">
        <v>45.470516660000001</v>
      </c>
      <c r="L1049" s="30">
        <f t="shared" si="66"/>
        <v>0.58016860937076487</v>
      </c>
      <c r="M1049" s="30">
        <f t="shared" si="68"/>
        <v>9.5933807547428571E-2</v>
      </c>
      <c r="N1049" t="s">
        <v>16</v>
      </c>
    </row>
    <row r="1050" spans="1:14" x14ac:dyDescent="0.2">
      <c r="A1050" s="32">
        <v>41440</v>
      </c>
      <c r="B1050" s="36">
        <v>5</v>
      </c>
      <c r="C1050">
        <v>133</v>
      </c>
      <c r="D1050" s="33">
        <v>0</v>
      </c>
      <c r="E1050" s="23">
        <f t="shared" si="65"/>
        <v>133</v>
      </c>
      <c r="F1050" s="24">
        <f t="shared" si="67"/>
        <v>60.317460317460316</v>
      </c>
      <c r="G1050" s="34">
        <v>47.386658969999999</v>
      </c>
      <c r="H1050" s="34">
        <v>1.8747537860000001</v>
      </c>
      <c r="I1050" s="34" t="s">
        <v>16</v>
      </c>
      <c r="J1050" s="35">
        <v>0.31</v>
      </c>
      <c r="K1050" s="34">
        <v>45.470516660000001</v>
      </c>
      <c r="L1050" s="30">
        <f t="shared" si="66"/>
        <v>0.53585017393272028</v>
      </c>
      <c r="M1050" s="30">
        <f t="shared" si="68"/>
        <v>8.8605530582000006E-2</v>
      </c>
      <c r="N1050" t="s">
        <v>16</v>
      </c>
    </row>
    <row r="1051" spans="1:14" x14ac:dyDescent="0.2">
      <c r="A1051" s="32">
        <v>41440</v>
      </c>
      <c r="B1051" s="36">
        <v>6</v>
      </c>
      <c r="C1051">
        <v>145</v>
      </c>
      <c r="D1051" s="33">
        <v>0</v>
      </c>
      <c r="E1051" s="23">
        <f t="shared" si="65"/>
        <v>145</v>
      </c>
      <c r="F1051" s="24">
        <f t="shared" si="67"/>
        <v>65.759637188208615</v>
      </c>
      <c r="G1051" s="34">
        <v>47.386658969999999</v>
      </c>
      <c r="H1051" s="34">
        <v>1.8747537860000001</v>
      </c>
      <c r="I1051" s="34" t="s">
        <v>16</v>
      </c>
      <c r="J1051" s="35">
        <v>0.31</v>
      </c>
      <c r="K1051" s="34">
        <v>45.470516660000001</v>
      </c>
      <c r="L1051" s="30">
        <f t="shared" si="66"/>
        <v>0.58419755804695062</v>
      </c>
      <c r="M1051" s="30">
        <f t="shared" si="68"/>
        <v>9.6600014544285712E-2</v>
      </c>
      <c r="N1051" t="s">
        <v>16</v>
      </c>
    </row>
    <row r="1052" spans="1:14" x14ac:dyDescent="0.2">
      <c r="A1052" s="32">
        <v>41440</v>
      </c>
      <c r="B1052" s="36">
        <v>7</v>
      </c>
      <c r="C1052">
        <v>134</v>
      </c>
      <c r="D1052" s="33">
        <v>0</v>
      </c>
      <c r="E1052" s="23">
        <f t="shared" si="65"/>
        <v>134</v>
      </c>
      <c r="F1052" s="24">
        <f t="shared" si="67"/>
        <v>60.770975056689338</v>
      </c>
      <c r="G1052" s="34">
        <v>47.386658969999999</v>
      </c>
      <c r="H1052" s="34">
        <v>1.8747537860000001</v>
      </c>
      <c r="I1052" s="34" t="s">
        <v>16</v>
      </c>
      <c r="J1052" s="35">
        <v>0.31</v>
      </c>
      <c r="K1052" s="34">
        <v>45.470516660000001</v>
      </c>
      <c r="L1052" s="30">
        <f t="shared" si="66"/>
        <v>0.53987912260890614</v>
      </c>
      <c r="M1052" s="30">
        <f t="shared" si="68"/>
        <v>8.9271737578857133E-2</v>
      </c>
      <c r="N1052" t="s">
        <v>16</v>
      </c>
    </row>
    <row r="1053" spans="1:14" x14ac:dyDescent="0.2">
      <c r="A1053" s="32">
        <v>41440</v>
      </c>
      <c r="B1053" s="36">
        <v>8</v>
      </c>
      <c r="C1053">
        <v>129</v>
      </c>
      <c r="D1053" s="33">
        <v>0</v>
      </c>
      <c r="E1053" s="23">
        <f t="shared" si="65"/>
        <v>129</v>
      </c>
      <c r="F1053" s="24">
        <f t="shared" si="67"/>
        <v>58.503401360544217</v>
      </c>
      <c r="G1053" s="34">
        <v>47.386658969999999</v>
      </c>
      <c r="H1053" s="34">
        <v>1.8747537860000001</v>
      </c>
      <c r="I1053" s="34" t="s">
        <v>16</v>
      </c>
      <c r="J1053" s="35">
        <v>0.31</v>
      </c>
      <c r="K1053" s="34">
        <v>45.470516660000001</v>
      </c>
      <c r="L1053" s="30">
        <f t="shared" si="66"/>
        <v>0.51973437922797683</v>
      </c>
      <c r="M1053" s="30">
        <f t="shared" si="68"/>
        <v>8.5940702594571428E-2</v>
      </c>
      <c r="N1053" t="s">
        <v>16</v>
      </c>
    </row>
    <row r="1054" spans="1:14" x14ac:dyDescent="0.2">
      <c r="A1054" s="32">
        <v>41440</v>
      </c>
      <c r="B1054" s="36">
        <v>9</v>
      </c>
      <c r="C1054">
        <v>128</v>
      </c>
      <c r="D1054" s="33">
        <v>0</v>
      </c>
      <c r="E1054" s="23">
        <f t="shared" si="65"/>
        <v>128</v>
      </c>
      <c r="F1054" s="24">
        <f t="shared" si="67"/>
        <v>58.049886621315189</v>
      </c>
      <c r="G1054" s="34">
        <v>47.386658969999999</v>
      </c>
      <c r="H1054" s="34">
        <v>1.8747537860000001</v>
      </c>
      <c r="I1054" s="34" t="s">
        <v>16</v>
      </c>
      <c r="J1054" s="35">
        <v>0.31</v>
      </c>
      <c r="K1054" s="34">
        <v>45.470516660000001</v>
      </c>
      <c r="L1054" s="30">
        <f t="shared" si="66"/>
        <v>0.51570543055179086</v>
      </c>
      <c r="M1054" s="30">
        <f t="shared" si="68"/>
        <v>8.5274495597714273E-2</v>
      </c>
      <c r="N1054" t="s">
        <v>16</v>
      </c>
    </row>
    <row r="1055" spans="1:14" x14ac:dyDescent="0.2">
      <c r="A1055" s="32">
        <v>41441</v>
      </c>
      <c r="B1055" s="36">
        <v>1</v>
      </c>
      <c r="C1055">
        <v>137</v>
      </c>
      <c r="D1055" s="33">
        <v>9.75</v>
      </c>
      <c r="E1055" s="23">
        <f t="shared" si="65"/>
        <v>127.25</v>
      </c>
      <c r="F1055" s="24">
        <f t="shared" si="67"/>
        <v>57.709750566893419</v>
      </c>
      <c r="G1055" s="34">
        <v>49.437627810000002</v>
      </c>
      <c r="H1055" s="34">
        <v>1.792583955</v>
      </c>
      <c r="I1055" s="34" t="s">
        <v>16</v>
      </c>
      <c r="J1055" s="35">
        <v>0.31</v>
      </c>
      <c r="K1055" s="34">
        <v>47.58893836</v>
      </c>
      <c r="L1055" s="30">
        <f t="shared" si="66"/>
        <v>0.51143014827894673</v>
      </c>
      <c r="M1055" s="30">
        <f t="shared" si="68"/>
        <v>8.8444028255554419E-2</v>
      </c>
      <c r="N1055" s="36" t="s">
        <v>45</v>
      </c>
    </row>
    <row r="1056" spans="1:14" x14ac:dyDescent="0.2">
      <c r="A1056" s="32">
        <v>41441</v>
      </c>
      <c r="B1056" s="36">
        <v>2</v>
      </c>
      <c r="C1056">
        <v>137</v>
      </c>
      <c r="D1056" s="33">
        <v>1.25</v>
      </c>
      <c r="E1056" s="23">
        <f t="shared" si="65"/>
        <v>135.75</v>
      </c>
      <c r="F1056" s="24">
        <f t="shared" si="67"/>
        <v>61.564625850340136</v>
      </c>
      <c r="G1056" s="34">
        <v>49.437627810000002</v>
      </c>
      <c r="H1056" s="34">
        <v>1.792583955</v>
      </c>
      <c r="I1056" s="34" t="s">
        <v>16</v>
      </c>
      <c r="J1056" s="35">
        <v>0.31</v>
      </c>
      <c r="K1056" s="34">
        <v>47.58893836</v>
      </c>
      <c r="L1056" s="30">
        <f t="shared" si="66"/>
        <v>0.54559247645475062</v>
      </c>
      <c r="M1056" s="30">
        <f t="shared" si="68"/>
        <v>9.435188083058163E-2</v>
      </c>
      <c r="N1056" s="36" t="s">
        <v>45</v>
      </c>
    </row>
    <row r="1057" spans="1:14" x14ac:dyDescent="0.2">
      <c r="A1057" s="32">
        <v>41441</v>
      </c>
      <c r="B1057" s="36">
        <v>3</v>
      </c>
      <c r="C1057">
        <v>137</v>
      </c>
      <c r="D1057" s="33">
        <v>1.1499999999999999</v>
      </c>
      <c r="E1057" s="23">
        <f t="shared" si="65"/>
        <v>135.85</v>
      </c>
      <c r="F1057" s="24">
        <f t="shared" si="67"/>
        <v>61.609977324263035</v>
      </c>
      <c r="G1057" s="34">
        <v>49.437627810000002</v>
      </c>
      <c r="H1057" s="34">
        <v>1.792583955</v>
      </c>
      <c r="I1057" s="34" t="s">
        <v>16</v>
      </c>
      <c r="J1057" s="35">
        <v>0.31</v>
      </c>
      <c r="K1057" s="34">
        <v>47.58893836</v>
      </c>
      <c r="L1057" s="30">
        <f t="shared" si="66"/>
        <v>0.54599438619799534</v>
      </c>
      <c r="M1057" s="30">
        <f t="shared" si="68"/>
        <v>9.4421384978523121E-2</v>
      </c>
      <c r="N1057" s="36" t="s">
        <v>45</v>
      </c>
    </row>
    <row r="1058" spans="1:14" x14ac:dyDescent="0.2">
      <c r="A1058" s="32">
        <v>41441</v>
      </c>
      <c r="B1058" s="36">
        <v>4</v>
      </c>
      <c r="C1058">
        <v>137</v>
      </c>
      <c r="D1058" s="33">
        <v>10.199999999999999</v>
      </c>
      <c r="E1058" s="23">
        <f t="shared" si="65"/>
        <v>126.8</v>
      </c>
      <c r="F1058" s="24">
        <f t="shared" si="67"/>
        <v>57.505668934240362</v>
      </c>
      <c r="G1058" s="34">
        <v>49.437627810000002</v>
      </c>
      <c r="H1058" s="34">
        <v>1.792583955</v>
      </c>
      <c r="I1058" s="34" t="s">
        <v>16</v>
      </c>
      <c r="J1058" s="35">
        <v>0.31</v>
      </c>
      <c r="K1058" s="34">
        <v>47.58893836</v>
      </c>
      <c r="L1058" s="30">
        <f t="shared" si="66"/>
        <v>0.50962155443434531</v>
      </c>
      <c r="M1058" s="30">
        <f t="shared" si="68"/>
        <v>8.8131259589817684E-2</v>
      </c>
      <c r="N1058" s="36" t="s">
        <v>45</v>
      </c>
    </row>
    <row r="1059" spans="1:14" x14ac:dyDescent="0.2">
      <c r="A1059" s="32">
        <v>41441</v>
      </c>
      <c r="B1059" s="36">
        <v>5</v>
      </c>
      <c r="C1059">
        <v>137</v>
      </c>
      <c r="D1059" s="33">
        <v>10.45</v>
      </c>
      <c r="E1059" s="23">
        <f t="shared" si="65"/>
        <v>126.55</v>
      </c>
      <c r="F1059" s="24">
        <f t="shared" si="67"/>
        <v>57.392290249433103</v>
      </c>
      <c r="G1059" s="34">
        <v>49.437627810000002</v>
      </c>
      <c r="H1059" s="34">
        <v>1.792583955</v>
      </c>
      <c r="I1059" s="34" t="s">
        <v>16</v>
      </c>
      <c r="J1059" s="35">
        <v>0.31</v>
      </c>
      <c r="K1059" s="34">
        <v>47.58893836</v>
      </c>
      <c r="L1059" s="30">
        <f t="shared" si="66"/>
        <v>0.50861678007623345</v>
      </c>
      <c r="M1059" s="30">
        <f t="shared" si="68"/>
        <v>8.7957499219963931E-2</v>
      </c>
      <c r="N1059" s="36" t="s">
        <v>45</v>
      </c>
    </row>
    <row r="1060" spans="1:14" x14ac:dyDescent="0.2">
      <c r="A1060" s="32">
        <v>41441</v>
      </c>
      <c r="B1060" s="36">
        <v>6</v>
      </c>
      <c r="C1060">
        <v>137</v>
      </c>
      <c r="D1060" s="33">
        <v>10.15</v>
      </c>
      <c r="E1060" s="23">
        <f t="shared" si="65"/>
        <v>126.85</v>
      </c>
      <c r="F1060" s="24">
        <f t="shared" si="67"/>
        <v>57.528344671201808</v>
      </c>
      <c r="G1060" s="34">
        <v>49.437627810000002</v>
      </c>
      <c r="H1060" s="34">
        <v>1.792583955</v>
      </c>
      <c r="I1060" s="34" t="s">
        <v>16</v>
      </c>
      <c r="J1060" s="35">
        <v>0.31</v>
      </c>
      <c r="K1060" s="34">
        <v>47.58893836</v>
      </c>
      <c r="L1060" s="30">
        <f t="shared" si="66"/>
        <v>0.50982250930596773</v>
      </c>
      <c r="M1060" s="30">
        <f t="shared" si="68"/>
        <v>8.8166011663788429E-2</v>
      </c>
      <c r="N1060" s="36" t="s">
        <v>45</v>
      </c>
    </row>
    <row r="1061" spans="1:14" x14ac:dyDescent="0.2">
      <c r="A1061" s="32">
        <v>41441</v>
      </c>
      <c r="B1061" s="36">
        <v>7</v>
      </c>
      <c r="C1061">
        <v>137</v>
      </c>
      <c r="D1061" s="33">
        <v>0</v>
      </c>
      <c r="E1061" s="23">
        <f t="shared" si="65"/>
        <v>137</v>
      </c>
      <c r="F1061" s="24">
        <f t="shared" si="67"/>
        <v>62.131519274376416</v>
      </c>
      <c r="G1061" s="34">
        <v>49.437627810000002</v>
      </c>
      <c r="H1061" s="34">
        <v>1.792583955</v>
      </c>
      <c r="I1061" s="34" t="s">
        <v>16</v>
      </c>
      <c r="J1061" s="35">
        <v>0.31</v>
      </c>
      <c r="K1061" s="34">
        <v>47.58893836</v>
      </c>
      <c r="L1061" s="30">
        <f t="shared" si="66"/>
        <v>0.55061634824531003</v>
      </c>
      <c r="M1061" s="30">
        <f t="shared" si="68"/>
        <v>9.5220682679850344E-2</v>
      </c>
      <c r="N1061" s="36" t="s">
        <v>45</v>
      </c>
    </row>
    <row r="1062" spans="1:14" x14ac:dyDescent="0.2">
      <c r="A1062" s="32">
        <v>41441</v>
      </c>
      <c r="B1062" s="36">
        <v>8</v>
      </c>
      <c r="C1062">
        <v>146</v>
      </c>
      <c r="D1062" s="33">
        <v>0.65</v>
      </c>
      <c r="E1062" s="23">
        <f t="shared" si="65"/>
        <v>145.35</v>
      </c>
      <c r="F1062" s="24">
        <f t="shared" si="67"/>
        <v>65.918367346938766</v>
      </c>
      <c r="G1062" s="34">
        <v>49.437627810000002</v>
      </c>
      <c r="H1062" s="34">
        <v>1.792583955</v>
      </c>
      <c r="I1062" s="34" t="s">
        <v>16</v>
      </c>
      <c r="J1062" s="35">
        <v>0.31</v>
      </c>
      <c r="K1062" s="34">
        <v>47.58893836</v>
      </c>
      <c r="L1062" s="30">
        <f t="shared" si="66"/>
        <v>0.58417581180624678</v>
      </c>
      <c r="M1062" s="30">
        <f t="shared" si="68"/>
        <v>0.10102427903296529</v>
      </c>
      <c r="N1062" s="36" t="s">
        <v>45</v>
      </c>
    </row>
    <row r="1063" spans="1:14" x14ac:dyDescent="0.2">
      <c r="A1063" s="32">
        <v>41441</v>
      </c>
      <c r="B1063" s="36">
        <v>9</v>
      </c>
      <c r="C1063">
        <v>109</v>
      </c>
      <c r="D1063" s="33">
        <v>18.75</v>
      </c>
      <c r="E1063" s="23">
        <f t="shared" si="65"/>
        <v>90.25</v>
      </c>
      <c r="F1063" s="24">
        <f t="shared" si="67"/>
        <v>40.929705215419503</v>
      </c>
      <c r="G1063" s="34">
        <v>49.437627810000002</v>
      </c>
      <c r="H1063" s="34">
        <v>1.792583955</v>
      </c>
      <c r="I1063" s="34" t="s">
        <v>16</v>
      </c>
      <c r="J1063" s="35">
        <v>0.31</v>
      </c>
      <c r="K1063" s="34">
        <v>47.58893836</v>
      </c>
      <c r="L1063" s="30">
        <f t="shared" si="66"/>
        <v>0.36272354327838857</v>
      </c>
      <c r="M1063" s="30">
        <f t="shared" si="68"/>
        <v>6.272749351720068E-2</v>
      </c>
      <c r="N1063" s="36" t="s">
        <v>45</v>
      </c>
    </row>
    <row r="1064" spans="1:14" x14ac:dyDescent="0.2">
      <c r="A1064" s="32">
        <v>41442</v>
      </c>
      <c r="B1064" s="36">
        <v>1</v>
      </c>
      <c r="C1064">
        <v>144</v>
      </c>
      <c r="D1064" s="33">
        <v>37.549999999999997</v>
      </c>
      <c r="E1064" s="23">
        <f t="shared" si="65"/>
        <v>106.45</v>
      </c>
      <c r="F1064" s="24">
        <f t="shared" si="67"/>
        <v>48.276643990929706</v>
      </c>
      <c r="G1064" s="34">
        <v>50.753564150000003</v>
      </c>
      <c r="H1064" s="34">
        <v>1.7463619690000001</v>
      </c>
      <c r="I1064" s="34" t="s">
        <v>16</v>
      </c>
      <c r="J1064" s="35">
        <v>0.31</v>
      </c>
      <c r="K1064" s="34">
        <v>45.56090493</v>
      </c>
      <c r="L1064" s="30">
        <f t="shared" si="66"/>
        <v>0.42789566122507927</v>
      </c>
      <c r="M1064" s="30">
        <f t="shared" si="68"/>
        <v>7.5956564179951266E-2</v>
      </c>
      <c r="N1064" t="s">
        <v>16</v>
      </c>
    </row>
    <row r="1065" spans="1:14" x14ac:dyDescent="0.2">
      <c r="A1065" s="32">
        <v>41442</v>
      </c>
      <c r="B1065" s="36">
        <v>2</v>
      </c>
      <c r="C1065">
        <v>140</v>
      </c>
      <c r="D1065" s="33">
        <v>9.1</v>
      </c>
      <c r="E1065" s="23">
        <f t="shared" si="65"/>
        <v>130.9</v>
      </c>
      <c r="F1065" s="24">
        <f t="shared" si="67"/>
        <v>59.365079365079367</v>
      </c>
      <c r="G1065" s="34">
        <v>50.753564150000003</v>
      </c>
      <c r="H1065" s="34">
        <v>1.7463619690000001</v>
      </c>
      <c r="I1065" s="34" t="s">
        <v>16</v>
      </c>
      <c r="J1065" s="35">
        <v>0.31</v>
      </c>
      <c r="K1065" s="34">
        <v>45.56090493</v>
      </c>
      <c r="L1065" s="30">
        <f t="shared" si="66"/>
        <v>0.52617700379861787</v>
      </c>
      <c r="M1065" s="30">
        <f t="shared" si="68"/>
        <v>9.3402670278587313E-2</v>
      </c>
      <c r="N1065" t="s">
        <v>16</v>
      </c>
    </row>
    <row r="1066" spans="1:14" x14ac:dyDescent="0.2">
      <c r="A1066" s="32">
        <v>41442</v>
      </c>
      <c r="B1066" s="36">
        <v>3</v>
      </c>
      <c r="C1066">
        <v>139</v>
      </c>
      <c r="D1066" s="33">
        <v>8.6</v>
      </c>
      <c r="E1066" s="23">
        <f t="shared" si="65"/>
        <v>130.4</v>
      </c>
      <c r="F1066" s="24">
        <f t="shared" si="67"/>
        <v>59.138321995464857</v>
      </c>
      <c r="G1066" s="34">
        <v>50.753564150000003</v>
      </c>
      <c r="H1066" s="34">
        <v>1.7463619690000001</v>
      </c>
      <c r="I1066" s="34" t="s">
        <v>16</v>
      </c>
      <c r="J1066" s="35">
        <v>0.31</v>
      </c>
      <c r="K1066" s="34">
        <v>45.56090493</v>
      </c>
      <c r="L1066" s="30">
        <f t="shared" si="66"/>
        <v>0.52416716039220601</v>
      </c>
      <c r="M1066" s="30">
        <f t="shared" si="68"/>
        <v>9.3045899192725642E-2</v>
      </c>
      <c r="N1066" t="s">
        <v>16</v>
      </c>
    </row>
    <row r="1067" spans="1:14" x14ac:dyDescent="0.2">
      <c r="A1067" s="32">
        <v>41442</v>
      </c>
      <c r="B1067" s="36">
        <v>4</v>
      </c>
      <c r="C1067">
        <v>142</v>
      </c>
      <c r="D1067" s="33">
        <v>7.75</v>
      </c>
      <c r="E1067" s="23">
        <f t="shared" si="65"/>
        <v>134.25</v>
      </c>
      <c r="F1067" s="24">
        <f t="shared" si="67"/>
        <v>60.884353741496597</v>
      </c>
      <c r="G1067" s="34">
        <v>50.753564150000003</v>
      </c>
      <c r="H1067" s="34">
        <v>1.7463619690000001</v>
      </c>
      <c r="I1067" s="34" t="s">
        <v>16</v>
      </c>
      <c r="J1067" s="35">
        <v>0.31</v>
      </c>
      <c r="K1067" s="34">
        <v>45.56090493</v>
      </c>
      <c r="L1067" s="30">
        <f t="shared" si="66"/>
        <v>0.53964295462157719</v>
      </c>
      <c r="M1067" s="30">
        <f t="shared" si="68"/>
        <v>9.5793036553860553E-2</v>
      </c>
      <c r="N1067" t="s">
        <v>16</v>
      </c>
    </row>
    <row r="1068" spans="1:14" x14ac:dyDescent="0.2">
      <c r="A1068" s="32">
        <v>41442</v>
      </c>
      <c r="B1068" s="36">
        <v>5</v>
      </c>
      <c r="C1068">
        <v>143</v>
      </c>
      <c r="D1068" s="33">
        <v>5.65</v>
      </c>
      <c r="E1068" s="23">
        <f t="shared" si="65"/>
        <v>137.35</v>
      </c>
      <c r="F1068" s="24">
        <f t="shared" si="67"/>
        <v>62.290249433106574</v>
      </c>
      <c r="G1068" s="34">
        <v>50.753564150000003</v>
      </c>
      <c r="H1068" s="34">
        <v>1.7463619690000001</v>
      </c>
      <c r="I1068" s="34" t="s">
        <v>16</v>
      </c>
      <c r="J1068" s="35">
        <v>0.31</v>
      </c>
      <c r="K1068" s="34">
        <v>45.56090493</v>
      </c>
      <c r="L1068" s="30">
        <f t="shared" si="66"/>
        <v>0.55210398374133052</v>
      </c>
      <c r="M1068" s="30">
        <f t="shared" si="68"/>
        <v>9.800501728620295E-2</v>
      </c>
      <c r="N1068" t="s">
        <v>16</v>
      </c>
    </row>
    <row r="1069" spans="1:14" x14ac:dyDescent="0.2">
      <c r="A1069" s="32">
        <v>41442</v>
      </c>
      <c r="B1069" s="36">
        <v>6</v>
      </c>
      <c r="C1069">
        <v>138</v>
      </c>
      <c r="D1069" s="33">
        <v>1.75</v>
      </c>
      <c r="E1069" s="23">
        <f t="shared" si="65"/>
        <v>136.25</v>
      </c>
      <c r="F1069" s="24">
        <f t="shared" si="67"/>
        <v>61.791383219954646</v>
      </c>
      <c r="G1069" s="34">
        <v>50.753564150000003</v>
      </c>
      <c r="H1069" s="34">
        <v>1.7463619690000001</v>
      </c>
      <c r="I1069" s="34" t="s">
        <v>16</v>
      </c>
      <c r="J1069" s="35">
        <v>0.31</v>
      </c>
      <c r="K1069" s="34">
        <v>45.56090493</v>
      </c>
      <c r="L1069" s="30">
        <f t="shared" si="66"/>
        <v>0.5476823282472244</v>
      </c>
      <c r="M1069" s="30">
        <f t="shared" si="68"/>
        <v>9.7220120897307263E-2</v>
      </c>
      <c r="N1069" t="s">
        <v>16</v>
      </c>
    </row>
    <row r="1070" spans="1:14" x14ac:dyDescent="0.2">
      <c r="A1070" s="32">
        <v>41442</v>
      </c>
      <c r="B1070" s="36">
        <v>7</v>
      </c>
      <c r="C1070">
        <v>138</v>
      </c>
      <c r="D1070" s="33">
        <v>1</v>
      </c>
      <c r="E1070" s="23">
        <f t="shared" si="65"/>
        <v>137</v>
      </c>
      <c r="F1070" s="24">
        <f t="shared" si="67"/>
        <v>62.131519274376416</v>
      </c>
      <c r="G1070" s="34">
        <v>50.753564150000003</v>
      </c>
      <c r="H1070" s="34">
        <v>1.7463619690000001</v>
      </c>
      <c r="I1070" s="34" t="s">
        <v>16</v>
      </c>
      <c r="J1070" s="35">
        <v>0.31</v>
      </c>
      <c r="K1070" s="34">
        <v>45.56090493</v>
      </c>
      <c r="L1070" s="30">
        <f t="shared" si="66"/>
        <v>0.55069709335684225</v>
      </c>
      <c r="M1070" s="30">
        <f t="shared" si="68"/>
        <v>9.775527752609979E-2</v>
      </c>
      <c r="N1070" t="s">
        <v>16</v>
      </c>
    </row>
    <row r="1071" spans="1:14" x14ac:dyDescent="0.2">
      <c r="A1071" s="32">
        <v>41442</v>
      </c>
      <c r="B1071" s="36">
        <v>8</v>
      </c>
      <c r="C1071">
        <v>142</v>
      </c>
      <c r="D1071" s="33">
        <v>3.5</v>
      </c>
      <c r="E1071" s="23">
        <f t="shared" si="65"/>
        <v>138.5</v>
      </c>
      <c r="F1071" s="24">
        <f t="shared" si="67"/>
        <v>62.811791383219955</v>
      </c>
      <c r="G1071" s="34">
        <v>50.753564150000003</v>
      </c>
      <c r="H1071" s="34">
        <v>1.7463619690000001</v>
      </c>
      <c r="I1071" s="34" t="s">
        <v>16</v>
      </c>
      <c r="J1071" s="35">
        <v>0.31</v>
      </c>
      <c r="K1071" s="34">
        <v>45.56090493</v>
      </c>
      <c r="L1071" s="30">
        <f t="shared" si="66"/>
        <v>0.55672662357607772</v>
      </c>
      <c r="M1071" s="30">
        <f t="shared" si="68"/>
        <v>9.8825590783684816E-2</v>
      </c>
      <c r="N1071" t="s">
        <v>16</v>
      </c>
    </row>
    <row r="1072" spans="1:14" x14ac:dyDescent="0.2">
      <c r="A1072" s="32">
        <v>41442</v>
      </c>
      <c r="B1072" s="36">
        <v>9</v>
      </c>
      <c r="C1072">
        <v>136</v>
      </c>
      <c r="D1072" s="33">
        <v>53.1</v>
      </c>
      <c r="E1072" s="23">
        <f t="shared" si="65"/>
        <v>82.9</v>
      </c>
      <c r="F1072" s="24">
        <f t="shared" si="67"/>
        <v>37.596371882086167</v>
      </c>
      <c r="G1072" s="34">
        <v>50.753564150000003</v>
      </c>
      <c r="H1072" s="34">
        <v>1.7463619690000001</v>
      </c>
      <c r="I1072" s="34" t="s">
        <v>16</v>
      </c>
      <c r="J1072" s="35">
        <v>0.31</v>
      </c>
      <c r="K1072" s="34">
        <v>45.56090493</v>
      </c>
      <c r="L1072" s="30">
        <f t="shared" si="66"/>
        <v>0.33323203678308189</v>
      </c>
      <c r="M1072" s="30">
        <f t="shared" si="68"/>
        <v>5.9152646035866223E-2</v>
      </c>
      <c r="N1072" t="s">
        <v>16</v>
      </c>
    </row>
    <row r="1073" spans="1:14" x14ac:dyDescent="0.2">
      <c r="A1073" s="32">
        <v>41465</v>
      </c>
      <c r="B1073" s="36">
        <v>1</v>
      </c>
      <c r="C1073">
        <v>128</v>
      </c>
      <c r="D1073" s="33">
        <v>4.4000000000000004</v>
      </c>
      <c r="E1073" s="23">
        <f t="shared" si="65"/>
        <v>123.6</v>
      </c>
      <c r="F1073" s="24">
        <f t="shared" si="67"/>
        <v>56.054421768707478</v>
      </c>
      <c r="G1073" s="34">
        <v>51.565283790000002</v>
      </c>
      <c r="H1073" s="34">
        <v>1.556230904</v>
      </c>
      <c r="I1073" s="34" t="s">
        <v>16</v>
      </c>
      <c r="J1073" s="35">
        <v>0.28999999999999998</v>
      </c>
      <c r="K1073" s="34">
        <v>45.552493589999997</v>
      </c>
      <c r="L1073" s="30">
        <f t="shared" si="66"/>
        <v>0.44982265498641683</v>
      </c>
      <c r="M1073" s="30">
        <f t="shared" si="68"/>
        <v>8.3823402819444892E-2</v>
      </c>
      <c r="N1073" t="s">
        <v>16</v>
      </c>
    </row>
    <row r="1074" spans="1:14" x14ac:dyDescent="0.2">
      <c r="A1074" s="32">
        <v>41465</v>
      </c>
      <c r="B1074" s="36">
        <v>2</v>
      </c>
      <c r="C1074">
        <v>113</v>
      </c>
      <c r="D1074" s="33">
        <v>15.85</v>
      </c>
      <c r="E1074" s="23">
        <f t="shared" si="65"/>
        <v>97.15</v>
      </c>
      <c r="F1074" s="24">
        <f t="shared" si="67"/>
        <v>44.058956916099774</v>
      </c>
      <c r="G1074" s="34">
        <v>51.565283790000002</v>
      </c>
      <c r="H1074" s="34">
        <v>1.556230904</v>
      </c>
      <c r="I1074" s="34" t="s">
        <v>16</v>
      </c>
      <c r="J1074" s="35">
        <v>0.28999999999999998</v>
      </c>
      <c r="K1074" s="34">
        <v>45.552493589999997</v>
      </c>
      <c r="L1074" s="30">
        <f t="shared" si="66"/>
        <v>0.3535620625560712</v>
      </c>
      <c r="M1074" s="30">
        <f t="shared" si="68"/>
        <v>6.588546588923197E-2</v>
      </c>
      <c r="N1074" t="s">
        <v>16</v>
      </c>
    </row>
    <row r="1075" spans="1:14" x14ac:dyDescent="0.2">
      <c r="A1075" s="32">
        <v>41465</v>
      </c>
      <c r="B1075" s="36">
        <v>3</v>
      </c>
      <c r="C1075">
        <v>115</v>
      </c>
      <c r="D1075" s="33">
        <v>9.75</v>
      </c>
      <c r="E1075" s="23">
        <f t="shared" ref="E1075:E1138" si="69">C1075-D1075</f>
        <v>105.25</v>
      </c>
      <c r="F1075" s="24">
        <f t="shared" si="67"/>
        <v>47.732426303854872</v>
      </c>
      <c r="G1075" s="34">
        <v>51.565283790000002</v>
      </c>
      <c r="H1075" s="34">
        <v>1.556230904</v>
      </c>
      <c r="I1075" s="34" t="s">
        <v>16</v>
      </c>
      <c r="J1075" s="35">
        <v>0.28999999999999998</v>
      </c>
      <c r="K1075" s="34">
        <v>45.552493589999997</v>
      </c>
      <c r="L1075" s="30">
        <f t="shared" si="66"/>
        <v>0.38304073169353053</v>
      </c>
      <c r="M1075" s="30">
        <f t="shared" si="68"/>
        <v>7.1378747141962587E-2</v>
      </c>
      <c r="N1075" t="s">
        <v>16</v>
      </c>
    </row>
    <row r="1076" spans="1:14" x14ac:dyDescent="0.2">
      <c r="A1076" s="32">
        <v>41465</v>
      </c>
      <c r="B1076" s="36">
        <v>4</v>
      </c>
      <c r="C1076">
        <v>125</v>
      </c>
      <c r="D1076" s="33">
        <v>13.85</v>
      </c>
      <c r="E1076" s="23">
        <f t="shared" si="69"/>
        <v>111.15</v>
      </c>
      <c r="F1076" s="24">
        <f t="shared" si="67"/>
        <v>50.408163265306122</v>
      </c>
      <c r="G1076" s="34">
        <v>51.565283790000002</v>
      </c>
      <c r="H1076" s="34">
        <v>1.556230904</v>
      </c>
      <c r="I1076" s="34" t="s">
        <v>16</v>
      </c>
      <c r="J1076" s="35">
        <v>0.28999999999999998</v>
      </c>
      <c r="K1076" s="34">
        <v>45.552493589999997</v>
      </c>
      <c r="L1076" s="30">
        <f t="shared" si="66"/>
        <v>0.40451284871958121</v>
      </c>
      <c r="M1076" s="30">
        <f t="shared" si="68"/>
        <v>7.5380026079136742E-2</v>
      </c>
      <c r="N1076" t="s">
        <v>16</v>
      </c>
    </row>
    <row r="1077" spans="1:14" x14ac:dyDescent="0.2">
      <c r="A1077" s="32">
        <v>41465</v>
      </c>
      <c r="B1077" s="36">
        <v>5</v>
      </c>
      <c r="C1077">
        <v>128</v>
      </c>
      <c r="D1077" s="33">
        <v>25.45</v>
      </c>
      <c r="E1077" s="23">
        <f t="shared" si="69"/>
        <v>102.55</v>
      </c>
      <c r="F1077" s="24">
        <f t="shared" si="67"/>
        <v>46.507936507936506</v>
      </c>
      <c r="G1077" s="34">
        <v>51.565283790000002</v>
      </c>
      <c r="H1077" s="34">
        <v>1.556230904</v>
      </c>
      <c r="I1077" s="34" t="s">
        <v>16</v>
      </c>
      <c r="J1077" s="35">
        <v>0.28999999999999998</v>
      </c>
      <c r="K1077" s="34">
        <v>45.552493589999997</v>
      </c>
      <c r="L1077" s="30">
        <f t="shared" si="66"/>
        <v>0.37321450864771072</v>
      </c>
      <c r="M1077" s="30">
        <f t="shared" si="68"/>
        <v>6.9547653391052372E-2</v>
      </c>
      <c r="N1077" t="s">
        <v>16</v>
      </c>
    </row>
    <row r="1078" spans="1:14" x14ac:dyDescent="0.2">
      <c r="A1078" s="32">
        <v>41465</v>
      </c>
      <c r="B1078" s="36">
        <v>6</v>
      </c>
      <c r="C1078">
        <v>122</v>
      </c>
      <c r="D1078" s="33">
        <v>2.85</v>
      </c>
      <c r="E1078" s="23">
        <f t="shared" si="69"/>
        <v>119.15</v>
      </c>
      <c r="F1078" s="24">
        <f t="shared" si="67"/>
        <v>54.036281179138321</v>
      </c>
      <c r="G1078" s="34">
        <v>51.565283790000002</v>
      </c>
      <c r="H1078" s="34">
        <v>1.556230904</v>
      </c>
      <c r="I1078" s="34" t="s">
        <v>16</v>
      </c>
      <c r="J1078" s="35">
        <v>0.28999999999999998</v>
      </c>
      <c r="K1078" s="34">
        <v>45.552493589999997</v>
      </c>
      <c r="L1078" s="30">
        <f t="shared" si="66"/>
        <v>0.43362758367015836</v>
      </c>
      <c r="M1078" s="30">
        <f t="shared" si="68"/>
        <v>8.0805489044796605E-2</v>
      </c>
      <c r="N1078" t="s">
        <v>16</v>
      </c>
    </row>
    <row r="1079" spans="1:14" x14ac:dyDescent="0.2">
      <c r="A1079" s="32">
        <v>41465</v>
      </c>
      <c r="B1079" s="36">
        <v>7</v>
      </c>
      <c r="C1079">
        <v>124</v>
      </c>
      <c r="D1079" s="33">
        <v>27.8</v>
      </c>
      <c r="E1079" s="23">
        <f t="shared" si="69"/>
        <v>96.2</v>
      </c>
      <c r="F1079" s="24">
        <f t="shared" si="67"/>
        <v>43.628117913832199</v>
      </c>
      <c r="G1079" s="34">
        <v>51.565283790000002</v>
      </c>
      <c r="H1079" s="34">
        <v>1.556230904</v>
      </c>
      <c r="I1079" s="34" t="s">
        <v>16</v>
      </c>
      <c r="J1079" s="35">
        <v>0.28999999999999998</v>
      </c>
      <c r="K1079" s="34">
        <v>45.552493589999997</v>
      </c>
      <c r="L1079" s="30">
        <f t="shared" si="66"/>
        <v>0.35010468778069015</v>
      </c>
      <c r="M1079" s="30">
        <f t="shared" si="68"/>
        <v>6.5241192162059855E-2</v>
      </c>
      <c r="N1079" t="s">
        <v>16</v>
      </c>
    </row>
    <row r="1080" spans="1:14" x14ac:dyDescent="0.2">
      <c r="A1080" s="32">
        <v>41465</v>
      </c>
      <c r="B1080" s="36">
        <v>8</v>
      </c>
      <c r="C1080">
        <v>120</v>
      </c>
      <c r="D1080" s="33">
        <v>1.35</v>
      </c>
      <c r="E1080" s="23">
        <f t="shared" si="69"/>
        <v>118.65</v>
      </c>
      <c r="F1080" s="24">
        <f t="shared" si="67"/>
        <v>53.80952380952381</v>
      </c>
      <c r="G1080" s="34">
        <v>51.565283790000002</v>
      </c>
      <c r="H1080" s="34">
        <v>1.556230904</v>
      </c>
      <c r="I1080" s="34" t="s">
        <v>16</v>
      </c>
      <c r="J1080" s="35">
        <v>0.28999999999999998</v>
      </c>
      <c r="K1080" s="34">
        <v>45.552493589999997</v>
      </c>
      <c r="L1080" s="30">
        <f t="shared" si="66"/>
        <v>0.43180791273574726</v>
      </c>
      <c r="M1080" s="30">
        <f t="shared" si="68"/>
        <v>8.0466397609442852E-2</v>
      </c>
      <c r="N1080" t="s">
        <v>16</v>
      </c>
    </row>
    <row r="1081" spans="1:14" x14ac:dyDescent="0.2">
      <c r="A1081" s="32">
        <v>41465</v>
      </c>
      <c r="B1081" s="36">
        <v>9</v>
      </c>
      <c r="C1081">
        <v>121</v>
      </c>
      <c r="D1081" s="33">
        <v>4.95</v>
      </c>
      <c r="E1081" s="23">
        <f t="shared" si="69"/>
        <v>116.05</v>
      </c>
      <c r="F1081" s="24">
        <f t="shared" si="67"/>
        <v>52.630385487528343</v>
      </c>
      <c r="G1081" s="34">
        <v>51.565283790000002</v>
      </c>
      <c r="H1081" s="34">
        <v>1.556230904</v>
      </c>
      <c r="I1081" s="34" t="s">
        <v>16</v>
      </c>
      <c r="J1081" s="35">
        <v>0.28999999999999998</v>
      </c>
      <c r="K1081" s="34">
        <v>45.552493589999997</v>
      </c>
      <c r="L1081" s="30">
        <f t="shared" si="66"/>
        <v>0.42234562387680968</v>
      </c>
      <c r="M1081" s="30">
        <f t="shared" si="68"/>
        <v>7.8703122145603391E-2</v>
      </c>
      <c r="N1081" t="s">
        <v>16</v>
      </c>
    </row>
    <row r="1082" spans="1:14" x14ac:dyDescent="0.2">
      <c r="A1082" s="32">
        <v>41466</v>
      </c>
      <c r="B1082" s="36">
        <v>1</v>
      </c>
      <c r="C1082">
        <v>117</v>
      </c>
      <c r="D1082" s="33">
        <v>5.05</v>
      </c>
      <c r="E1082" s="23">
        <f t="shared" si="69"/>
        <v>111.95</v>
      </c>
      <c r="F1082" s="24">
        <f t="shared" si="67"/>
        <v>50.770975056689345</v>
      </c>
      <c r="G1082" s="34">
        <v>49.96410625</v>
      </c>
      <c r="H1082" s="34">
        <v>1.8313627880000001</v>
      </c>
      <c r="I1082" s="34" t="s">
        <v>16</v>
      </c>
      <c r="J1082" s="35">
        <v>0.28999999999999998</v>
      </c>
      <c r="K1082" s="34">
        <v>46.663025310000002</v>
      </c>
      <c r="L1082" s="30">
        <f t="shared" si="66"/>
        <v>0.46456663179183066</v>
      </c>
      <c r="M1082" s="30">
        <f t="shared" si="68"/>
        <v>7.3565065372307253E-2</v>
      </c>
      <c r="N1082" t="s">
        <v>16</v>
      </c>
    </row>
    <row r="1083" spans="1:14" x14ac:dyDescent="0.2">
      <c r="A1083" s="32">
        <v>41466</v>
      </c>
      <c r="B1083" s="36">
        <v>2</v>
      </c>
      <c r="C1083">
        <v>117</v>
      </c>
      <c r="D1083" s="33">
        <v>14.55</v>
      </c>
      <c r="E1083" s="23">
        <f t="shared" si="69"/>
        <v>102.45</v>
      </c>
      <c r="F1083" s="24">
        <f t="shared" si="67"/>
        <v>46.462585034013607</v>
      </c>
      <c r="G1083" s="34">
        <v>49.96410625</v>
      </c>
      <c r="H1083" s="34">
        <v>1.8313627880000001</v>
      </c>
      <c r="I1083" s="34" t="s">
        <v>16</v>
      </c>
      <c r="J1083" s="35">
        <v>0.28999999999999998</v>
      </c>
      <c r="K1083" s="34">
        <v>46.663025310000002</v>
      </c>
      <c r="L1083" s="30">
        <f t="shared" si="66"/>
        <v>0.4251438269501836</v>
      </c>
      <c r="M1083" s="30">
        <f t="shared" si="68"/>
        <v>6.7322384523384349E-2</v>
      </c>
      <c r="N1083" t="s">
        <v>16</v>
      </c>
    </row>
    <row r="1084" spans="1:14" x14ac:dyDescent="0.2">
      <c r="A1084" s="32">
        <v>41466</v>
      </c>
      <c r="B1084" s="36">
        <v>3</v>
      </c>
      <c r="C1084">
        <v>117</v>
      </c>
      <c r="D1084" s="33">
        <v>8.8000000000000007</v>
      </c>
      <c r="E1084" s="23">
        <f t="shared" si="69"/>
        <v>108.2</v>
      </c>
      <c r="F1084" s="24">
        <f t="shared" si="67"/>
        <v>49.070294784580497</v>
      </c>
      <c r="G1084" s="34">
        <v>49.96410625</v>
      </c>
      <c r="H1084" s="34">
        <v>1.8313627880000001</v>
      </c>
      <c r="I1084" s="34" t="s">
        <v>16</v>
      </c>
      <c r="J1084" s="35">
        <v>0.28999999999999998</v>
      </c>
      <c r="K1084" s="34">
        <v>46.663025310000002</v>
      </c>
      <c r="L1084" s="30">
        <f t="shared" si="66"/>
        <v>0.44900499830170681</v>
      </c>
      <c r="M1084" s="30">
        <f t="shared" si="68"/>
        <v>7.1100849247732426E-2</v>
      </c>
      <c r="N1084" t="s">
        <v>16</v>
      </c>
    </row>
    <row r="1085" spans="1:14" x14ac:dyDescent="0.2">
      <c r="A1085" s="32">
        <v>41466</v>
      </c>
      <c r="B1085" s="36">
        <v>4</v>
      </c>
      <c r="C1085">
        <v>126</v>
      </c>
      <c r="D1085" s="33">
        <v>12.8</v>
      </c>
      <c r="E1085" s="23">
        <f t="shared" si="69"/>
        <v>113.2</v>
      </c>
      <c r="F1085" s="24">
        <f t="shared" si="67"/>
        <v>51.337868480725625</v>
      </c>
      <c r="G1085" s="34">
        <v>49.96410625</v>
      </c>
      <c r="H1085" s="34">
        <v>1.8313627880000001</v>
      </c>
      <c r="I1085" s="34" t="s">
        <v>16</v>
      </c>
      <c r="J1085" s="35">
        <v>0.28999999999999998</v>
      </c>
      <c r="K1085" s="34">
        <v>46.663025310000002</v>
      </c>
      <c r="L1085" s="30">
        <f t="shared" si="66"/>
        <v>0.46975384295520528</v>
      </c>
      <c r="M1085" s="30">
        <f t="shared" si="68"/>
        <v>7.4386470747165534E-2</v>
      </c>
      <c r="N1085" t="s">
        <v>16</v>
      </c>
    </row>
    <row r="1086" spans="1:14" x14ac:dyDescent="0.2">
      <c r="A1086" s="32">
        <v>41466</v>
      </c>
      <c r="B1086" s="36">
        <v>5</v>
      </c>
      <c r="C1086">
        <v>124</v>
      </c>
      <c r="D1086" s="33">
        <v>27.9</v>
      </c>
      <c r="E1086" s="23">
        <f t="shared" si="69"/>
        <v>96.1</v>
      </c>
      <c r="F1086" s="24">
        <f t="shared" si="67"/>
        <v>43.582766439909292</v>
      </c>
      <c r="G1086" s="34">
        <v>49.96410625</v>
      </c>
      <c r="H1086" s="34">
        <v>1.8313627880000001</v>
      </c>
      <c r="I1086" s="34" t="s">
        <v>16</v>
      </c>
      <c r="J1086" s="35">
        <v>0.28999999999999998</v>
      </c>
      <c r="K1086" s="34">
        <v>46.663025310000002</v>
      </c>
      <c r="L1086" s="30">
        <f t="shared" si="66"/>
        <v>0.3987927942402405</v>
      </c>
      <c r="M1086" s="30">
        <f t="shared" si="68"/>
        <v>6.3149645219104295E-2</v>
      </c>
      <c r="N1086" t="s">
        <v>16</v>
      </c>
    </row>
    <row r="1087" spans="1:14" x14ac:dyDescent="0.2">
      <c r="A1087" s="32">
        <v>41466</v>
      </c>
      <c r="B1087" s="36">
        <v>6</v>
      </c>
      <c r="C1087">
        <v>115</v>
      </c>
      <c r="D1087" s="33">
        <v>0</v>
      </c>
      <c r="E1087" s="23">
        <f t="shared" si="69"/>
        <v>115</v>
      </c>
      <c r="F1087" s="24">
        <f t="shared" si="67"/>
        <v>52.154195011337869</v>
      </c>
      <c r="G1087" s="34">
        <v>49.96410625</v>
      </c>
      <c r="H1087" s="34">
        <v>1.8313627880000001</v>
      </c>
      <c r="I1087" s="34" t="s">
        <v>16</v>
      </c>
      <c r="J1087" s="35">
        <v>0.28999999999999998</v>
      </c>
      <c r="K1087" s="34">
        <v>46.663025310000002</v>
      </c>
      <c r="L1087" s="30">
        <f t="shared" si="66"/>
        <v>0.47722342703046472</v>
      </c>
      <c r="M1087" s="30">
        <f t="shared" si="68"/>
        <v>7.5569294486961439E-2</v>
      </c>
      <c r="N1087" t="s">
        <v>16</v>
      </c>
    </row>
    <row r="1088" spans="1:14" x14ac:dyDescent="0.2">
      <c r="A1088" s="32">
        <v>41466</v>
      </c>
      <c r="B1088" s="36">
        <v>7</v>
      </c>
      <c r="C1088">
        <v>118</v>
      </c>
      <c r="D1088" s="33">
        <v>22.05</v>
      </c>
      <c r="E1088" s="23">
        <f t="shared" si="69"/>
        <v>95.95</v>
      </c>
      <c r="F1088" s="24">
        <f t="shared" si="67"/>
        <v>43.51473922902494</v>
      </c>
      <c r="G1088" s="34">
        <v>49.96410625</v>
      </c>
      <c r="H1088" s="34">
        <v>1.8313627880000001</v>
      </c>
      <c r="I1088" s="34" t="s">
        <v>16</v>
      </c>
      <c r="J1088" s="35">
        <v>0.28999999999999998</v>
      </c>
      <c r="K1088" s="34">
        <v>46.663025310000002</v>
      </c>
      <c r="L1088" s="30">
        <f t="shared" si="66"/>
        <v>0.39817032890063558</v>
      </c>
      <c r="M1088" s="30">
        <f t="shared" si="68"/>
        <v>6.3051076574121304E-2</v>
      </c>
      <c r="N1088" t="s">
        <v>16</v>
      </c>
    </row>
    <row r="1089" spans="1:14" x14ac:dyDescent="0.2">
      <c r="A1089" s="32">
        <v>41466</v>
      </c>
      <c r="B1089" s="36">
        <v>8</v>
      </c>
      <c r="C1089">
        <v>113</v>
      </c>
      <c r="D1089" s="33">
        <v>0</v>
      </c>
      <c r="E1089" s="23">
        <f t="shared" si="69"/>
        <v>113</v>
      </c>
      <c r="F1089" s="24">
        <f t="shared" si="67"/>
        <v>51.247165532879819</v>
      </c>
      <c r="G1089" s="34">
        <v>49.96410625</v>
      </c>
      <c r="H1089" s="34">
        <v>1.8313627880000001</v>
      </c>
      <c r="I1089" s="34" t="s">
        <v>16</v>
      </c>
      <c r="J1089" s="35">
        <v>0.28999999999999998</v>
      </c>
      <c r="K1089" s="34">
        <v>46.663025310000002</v>
      </c>
      <c r="L1089" s="30">
        <f t="shared" si="66"/>
        <v>0.46892388916906536</v>
      </c>
      <c r="M1089" s="30">
        <f t="shared" si="68"/>
        <v>7.4255045887188204E-2</v>
      </c>
      <c r="N1089" t="s">
        <v>16</v>
      </c>
    </row>
    <row r="1090" spans="1:14" x14ac:dyDescent="0.2">
      <c r="A1090" s="32">
        <v>41466</v>
      </c>
      <c r="B1090" s="36">
        <v>9</v>
      </c>
      <c r="C1090">
        <v>114</v>
      </c>
      <c r="D1090" s="33">
        <v>4.1500000000000004</v>
      </c>
      <c r="E1090" s="23">
        <f t="shared" si="69"/>
        <v>109.85</v>
      </c>
      <c r="F1090" s="24">
        <f t="shared" si="67"/>
        <v>49.818594104308389</v>
      </c>
      <c r="G1090" s="34">
        <v>49.96410625</v>
      </c>
      <c r="H1090" s="34">
        <v>1.8313627880000001</v>
      </c>
      <c r="I1090" s="34" t="s">
        <v>16</v>
      </c>
      <c r="J1090" s="35">
        <v>0.28999999999999998</v>
      </c>
      <c r="K1090" s="34">
        <v>46.663025310000002</v>
      </c>
      <c r="L1090" s="30">
        <f t="shared" ref="L1090:L1153" si="70">F1090*(G1090/100)*(H1090/100)</f>
        <v>0.45585211703736128</v>
      </c>
      <c r="M1090" s="30">
        <f t="shared" si="68"/>
        <v>7.2185104342545353E-2</v>
      </c>
      <c r="N1090" t="s">
        <v>16</v>
      </c>
    </row>
    <row r="1091" spans="1:14" x14ac:dyDescent="0.2">
      <c r="A1091" s="32">
        <v>41467</v>
      </c>
      <c r="B1091" s="36">
        <v>1</v>
      </c>
      <c r="C1091">
        <v>116</v>
      </c>
      <c r="D1091" s="33">
        <v>0</v>
      </c>
      <c r="E1091" s="23">
        <f t="shared" si="69"/>
        <v>116</v>
      </c>
      <c r="F1091" s="24">
        <f t="shared" ref="F1091:F1154" si="71">E1091/2.205</f>
        <v>52.60770975056689</v>
      </c>
      <c r="G1091" s="34">
        <v>50.644183400000003</v>
      </c>
      <c r="H1091" s="34">
        <v>1.8292134959999999</v>
      </c>
      <c r="I1091" s="34" t="s">
        <v>16</v>
      </c>
      <c r="J1091" s="35">
        <v>0.28999999999999998</v>
      </c>
      <c r="K1091" s="34">
        <v>46.516449080000001</v>
      </c>
      <c r="L1091" s="30">
        <f t="shared" si="70"/>
        <v>0.48735268740248439</v>
      </c>
      <c r="M1091" s="30">
        <f t="shared" ref="M1091:M1154" si="72">F1091*(G1091/100)*(J1091/100)</f>
        <v>7.7263960524988656E-2</v>
      </c>
      <c r="N1091" t="s">
        <v>16</v>
      </c>
    </row>
    <row r="1092" spans="1:14" x14ac:dyDescent="0.2">
      <c r="A1092" s="32">
        <v>41467</v>
      </c>
      <c r="B1092" s="36">
        <v>2</v>
      </c>
      <c r="C1092">
        <v>116</v>
      </c>
      <c r="D1092" s="33">
        <v>0</v>
      </c>
      <c r="E1092" s="23">
        <f t="shared" si="69"/>
        <v>116</v>
      </c>
      <c r="F1092" s="24">
        <f t="shared" si="71"/>
        <v>52.60770975056689</v>
      </c>
      <c r="G1092" s="34">
        <v>50.644183400000003</v>
      </c>
      <c r="H1092" s="34">
        <v>1.8292134959999999</v>
      </c>
      <c r="I1092" s="34" t="s">
        <v>16</v>
      </c>
      <c r="J1092" s="35">
        <v>0.28999999999999998</v>
      </c>
      <c r="K1092" s="34">
        <v>46.516449080000001</v>
      </c>
      <c r="L1092" s="30">
        <f t="shared" si="70"/>
        <v>0.48735268740248439</v>
      </c>
      <c r="M1092" s="30">
        <f t="shared" si="72"/>
        <v>7.7263960524988656E-2</v>
      </c>
      <c r="N1092" t="s">
        <v>16</v>
      </c>
    </row>
    <row r="1093" spans="1:14" x14ac:dyDescent="0.2">
      <c r="A1093" s="32">
        <v>41467</v>
      </c>
      <c r="B1093" s="36">
        <v>3</v>
      </c>
      <c r="C1093">
        <v>116</v>
      </c>
      <c r="D1093" s="33">
        <v>0</v>
      </c>
      <c r="E1093" s="23">
        <f t="shared" si="69"/>
        <v>116</v>
      </c>
      <c r="F1093" s="24">
        <f t="shared" si="71"/>
        <v>52.60770975056689</v>
      </c>
      <c r="G1093" s="34">
        <v>50.644183400000003</v>
      </c>
      <c r="H1093" s="34">
        <v>1.8292134959999999</v>
      </c>
      <c r="I1093" s="34" t="s">
        <v>16</v>
      </c>
      <c r="J1093" s="35">
        <v>0.28999999999999998</v>
      </c>
      <c r="K1093" s="34">
        <v>46.516449080000001</v>
      </c>
      <c r="L1093" s="30">
        <f t="shared" si="70"/>
        <v>0.48735268740248439</v>
      </c>
      <c r="M1093" s="30">
        <f t="shared" si="72"/>
        <v>7.7263960524988656E-2</v>
      </c>
      <c r="N1093" t="s">
        <v>16</v>
      </c>
    </row>
    <row r="1094" spans="1:14" x14ac:dyDescent="0.2">
      <c r="A1094" s="32">
        <v>41467</v>
      </c>
      <c r="B1094" s="36">
        <v>4</v>
      </c>
      <c r="C1094">
        <v>116</v>
      </c>
      <c r="D1094" s="33">
        <v>0</v>
      </c>
      <c r="E1094" s="23">
        <f t="shared" si="69"/>
        <v>116</v>
      </c>
      <c r="F1094" s="24">
        <f t="shared" si="71"/>
        <v>52.60770975056689</v>
      </c>
      <c r="G1094" s="34">
        <v>50.644183400000003</v>
      </c>
      <c r="H1094" s="34">
        <v>1.8292134959999999</v>
      </c>
      <c r="I1094" s="34" t="s">
        <v>16</v>
      </c>
      <c r="J1094" s="35">
        <v>0.28999999999999998</v>
      </c>
      <c r="K1094" s="34">
        <v>46.516449080000001</v>
      </c>
      <c r="L1094" s="30">
        <f t="shared" si="70"/>
        <v>0.48735268740248439</v>
      </c>
      <c r="M1094" s="30">
        <f t="shared" si="72"/>
        <v>7.7263960524988656E-2</v>
      </c>
      <c r="N1094" t="s">
        <v>16</v>
      </c>
    </row>
    <row r="1095" spans="1:14" x14ac:dyDescent="0.2">
      <c r="A1095" s="32">
        <v>41467</v>
      </c>
      <c r="B1095" s="36">
        <v>5</v>
      </c>
      <c r="C1095">
        <v>116</v>
      </c>
      <c r="D1095" s="33">
        <v>0</v>
      </c>
      <c r="E1095" s="23">
        <f t="shared" si="69"/>
        <v>116</v>
      </c>
      <c r="F1095" s="24">
        <f t="shared" si="71"/>
        <v>52.60770975056689</v>
      </c>
      <c r="G1095" s="34">
        <v>50.644183400000003</v>
      </c>
      <c r="H1095" s="34">
        <v>1.8292134959999999</v>
      </c>
      <c r="I1095" s="34" t="s">
        <v>16</v>
      </c>
      <c r="J1095" s="35">
        <v>0.28999999999999998</v>
      </c>
      <c r="K1095" s="34">
        <v>46.516449080000001</v>
      </c>
      <c r="L1095" s="30">
        <f t="shared" si="70"/>
        <v>0.48735268740248439</v>
      </c>
      <c r="M1095" s="30">
        <f t="shared" si="72"/>
        <v>7.7263960524988656E-2</v>
      </c>
      <c r="N1095" t="s">
        <v>16</v>
      </c>
    </row>
    <row r="1096" spans="1:14" x14ac:dyDescent="0.2">
      <c r="A1096" s="32">
        <v>41467</v>
      </c>
      <c r="B1096" s="36">
        <v>6</v>
      </c>
      <c r="C1096">
        <v>116</v>
      </c>
      <c r="D1096" s="33">
        <v>0</v>
      </c>
      <c r="E1096" s="23">
        <f t="shared" si="69"/>
        <v>116</v>
      </c>
      <c r="F1096" s="24">
        <f t="shared" si="71"/>
        <v>52.60770975056689</v>
      </c>
      <c r="G1096" s="34">
        <v>50.644183400000003</v>
      </c>
      <c r="H1096" s="34">
        <v>1.8292134959999999</v>
      </c>
      <c r="I1096" s="34" t="s">
        <v>16</v>
      </c>
      <c r="J1096" s="35">
        <v>0.28999999999999998</v>
      </c>
      <c r="K1096" s="34">
        <v>46.516449080000001</v>
      </c>
      <c r="L1096" s="30">
        <f t="shared" si="70"/>
        <v>0.48735268740248439</v>
      </c>
      <c r="M1096" s="30">
        <f t="shared" si="72"/>
        <v>7.7263960524988656E-2</v>
      </c>
      <c r="N1096" t="s">
        <v>16</v>
      </c>
    </row>
    <row r="1097" spans="1:14" x14ac:dyDescent="0.2">
      <c r="A1097" s="32">
        <v>41467</v>
      </c>
      <c r="B1097" s="36">
        <v>7</v>
      </c>
      <c r="C1097">
        <v>119</v>
      </c>
      <c r="D1097" s="33">
        <v>0</v>
      </c>
      <c r="E1097" s="23">
        <f t="shared" si="69"/>
        <v>119</v>
      </c>
      <c r="F1097" s="24">
        <f t="shared" si="71"/>
        <v>53.968253968253968</v>
      </c>
      <c r="G1097" s="34">
        <v>50.644183400000003</v>
      </c>
      <c r="H1097" s="34">
        <v>1.8292134959999999</v>
      </c>
      <c r="I1097" s="34" t="s">
        <v>16</v>
      </c>
      <c r="J1097" s="35">
        <v>0.28999999999999998</v>
      </c>
      <c r="K1097" s="34">
        <v>46.516449080000001</v>
      </c>
      <c r="L1097" s="30">
        <f t="shared" si="70"/>
        <v>0.49995663621461767</v>
      </c>
      <c r="M1097" s="30">
        <f t="shared" si="72"/>
        <v>7.9262166400634909E-2</v>
      </c>
      <c r="N1097" t="s">
        <v>16</v>
      </c>
    </row>
    <row r="1098" spans="1:14" x14ac:dyDescent="0.2">
      <c r="A1098" s="32">
        <v>41467</v>
      </c>
      <c r="B1098" s="36">
        <v>8</v>
      </c>
      <c r="C1098">
        <v>115</v>
      </c>
      <c r="D1098" s="33">
        <v>0</v>
      </c>
      <c r="E1098" s="23">
        <f t="shared" si="69"/>
        <v>115</v>
      </c>
      <c r="F1098" s="24">
        <f t="shared" si="71"/>
        <v>52.154195011337869</v>
      </c>
      <c r="G1098" s="34">
        <v>50.644183400000003</v>
      </c>
      <c r="H1098" s="34">
        <v>1.8292134959999999</v>
      </c>
      <c r="I1098" s="34" t="s">
        <v>16</v>
      </c>
      <c r="J1098" s="35">
        <v>0.28999999999999998</v>
      </c>
      <c r="K1098" s="34">
        <v>46.516449080000001</v>
      </c>
      <c r="L1098" s="30">
        <f t="shared" si="70"/>
        <v>0.48315137113177337</v>
      </c>
      <c r="M1098" s="30">
        <f t="shared" si="72"/>
        <v>7.6597891899773243E-2</v>
      </c>
      <c r="N1098" t="s">
        <v>16</v>
      </c>
    </row>
    <row r="1099" spans="1:14" x14ac:dyDescent="0.2">
      <c r="A1099" s="32">
        <v>41467</v>
      </c>
      <c r="B1099" s="36">
        <v>9</v>
      </c>
      <c r="C1099">
        <v>115</v>
      </c>
      <c r="D1099" s="33">
        <v>0</v>
      </c>
      <c r="E1099" s="23">
        <f t="shared" si="69"/>
        <v>115</v>
      </c>
      <c r="F1099" s="24">
        <f t="shared" si="71"/>
        <v>52.154195011337869</v>
      </c>
      <c r="G1099" s="34">
        <v>50.644183400000003</v>
      </c>
      <c r="H1099" s="34">
        <v>1.8292134959999999</v>
      </c>
      <c r="I1099" s="34" t="s">
        <v>16</v>
      </c>
      <c r="J1099" s="35">
        <v>0.28999999999999998</v>
      </c>
      <c r="K1099" s="34">
        <v>46.516449080000001</v>
      </c>
      <c r="L1099" s="30">
        <f t="shared" si="70"/>
        <v>0.48315137113177337</v>
      </c>
      <c r="M1099" s="30">
        <f t="shared" si="72"/>
        <v>7.6597891899773243E-2</v>
      </c>
      <c r="N1099" t="s">
        <v>16</v>
      </c>
    </row>
    <row r="1100" spans="1:14" x14ac:dyDescent="0.2">
      <c r="A1100" s="32">
        <v>41468</v>
      </c>
      <c r="B1100" s="36">
        <v>1</v>
      </c>
      <c r="C1100">
        <v>139</v>
      </c>
      <c r="D1100" s="33">
        <v>3.3</v>
      </c>
      <c r="E1100" s="23">
        <f t="shared" si="69"/>
        <v>135.69999999999999</v>
      </c>
      <c r="F1100" s="24">
        <f t="shared" si="71"/>
        <v>61.541950113378675</v>
      </c>
      <c r="G1100" s="34">
        <v>53.867467099999999</v>
      </c>
      <c r="H1100" s="34">
        <v>1.584810483</v>
      </c>
      <c r="I1100" s="34" t="s">
        <v>16</v>
      </c>
      <c r="J1100" s="35">
        <v>0.28999999999999998</v>
      </c>
      <c r="K1100" s="34">
        <v>49.361524590000002</v>
      </c>
      <c r="L1100" s="30">
        <f t="shared" si="70"/>
        <v>0.52538194527013571</v>
      </c>
      <c r="M1100" s="30">
        <f t="shared" si="72"/>
        <v>9.6138160217065727E-2</v>
      </c>
      <c r="N1100" s="36" t="s">
        <v>46</v>
      </c>
    </row>
    <row r="1101" spans="1:14" x14ac:dyDescent="0.2">
      <c r="A1101" s="32">
        <v>41468</v>
      </c>
      <c r="B1101" s="36">
        <v>2</v>
      </c>
      <c r="C1101">
        <v>116</v>
      </c>
      <c r="D1101" s="33">
        <v>2.8</v>
      </c>
      <c r="E1101" s="23">
        <f t="shared" si="69"/>
        <v>113.2</v>
      </c>
      <c r="F1101" s="24">
        <f t="shared" si="71"/>
        <v>51.337868480725625</v>
      </c>
      <c r="G1101" s="34">
        <v>53.867467099999999</v>
      </c>
      <c r="H1101" s="34">
        <v>1.584810483</v>
      </c>
      <c r="I1101" s="34" t="s">
        <v>16</v>
      </c>
      <c r="J1101" s="35">
        <v>0.28999999999999998</v>
      </c>
      <c r="K1101" s="34">
        <v>49.361524590000002</v>
      </c>
      <c r="L1101" s="30">
        <f t="shared" si="70"/>
        <v>0.4382699793999954</v>
      </c>
      <c r="M1101" s="30">
        <f t="shared" si="72"/>
        <v>8.0197787299718826E-2</v>
      </c>
      <c r="N1101" s="36" t="s">
        <v>46</v>
      </c>
    </row>
    <row r="1102" spans="1:14" x14ac:dyDescent="0.2">
      <c r="A1102" s="32">
        <v>41468</v>
      </c>
      <c r="B1102" s="36">
        <v>3</v>
      </c>
      <c r="C1102">
        <v>116</v>
      </c>
      <c r="D1102" s="33">
        <v>3.6</v>
      </c>
      <c r="E1102" s="23">
        <f t="shared" si="69"/>
        <v>112.4</v>
      </c>
      <c r="F1102" s="24">
        <f t="shared" si="71"/>
        <v>50.975056689342402</v>
      </c>
      <c r="G1102" s="34">
        <v>53.867467099999999</v>
      </c>
      <c r="H1102" s="34">
        <v>1.584810483</v>
      </c>
      <c r="I1102" s="34" t="s">
        <v>16</v>
      </c>
      <c r="J1102" s="35">
        <v>0.28999999999999998</v>
      </c>
      <c r="K1102" s="34">
        <v>49.361524590000002</v>
      </c>
      <c r="L1102" s="30">
        <f t="shared" si="70"/>
        <v>0.43517266505794594</v>
      </c>
      <c r="M1102" s="30">
        <f t="shared" si="72"/>
        <v>7.9631018484879815E-2</v>
      </c>
      <c r="N1102" s="36" t="s">
        <v>46</v>
      </c>
    </row>
    <row r="1103" spans="1:14" x14ac:dyDescent="0.2">
      <c r="A1103" s="32">
        <v>41468</v>
      </c>
      <c r="B1103" s="36">
        <v>4</v>
      </c>
      <c r="C1103">
        <v>117</v>
      </c>
      <c r="D1103" s="33">
        <v>13.85</v>
      </c>
      <c r="E1103" s="23">
        <f t="shared" si="69"/>
        <v>103.15</v>
      </c>
      <c r="F1103" s="24">
        <f t="shared" si="71"/>
        <v>46.780045351473923</v>
      </c>
      <c r="G1103" s="34">
        <v>53.867467099999999</v>
      </c>
      <c r="H1103" s="34">
        <v>1.584810483</v>
      </c>
      <c r="I1103" s="34" t="s">
        <v>16</v>
      </c>
      <c r="J1103" s="35">
        <v>0.28999999999999998</v>
      </c>
      <c r="K1103" s="34">
        <v>49.361524590000002</v>
      </c>
      <c r="L1103" s="30">
        <f t="shared" si="70"/>
        <v>0.39935996797799933</v>
      </c>
      <c r="M1103" s="30">
        <f t="shared" si="72"/>
        <v>7.3077754063303843E-2</v>
      </c>
      <c r="N1103" s="36" t="s">
        <v>46</v>
      </c>
    </row>
    <row r="1104" spans="1:14" x14ac:dyDescent="0.2">
      <c r="A1104" s="32">
        <v>41468</v>
      </c>
      <c r="B1104" s="36">
        <v>5</v>
      </c>
      <c r="C1104">
        <v>121</v>
      </c>
      <c r="D1104" s="33">
        <v>1.9</v>
      </c>
      <c r="E1104" s="23">
        <f t="shared" si="69"/>
        <v>119.1</v>
      </c>
      <c r="F1104" s="24">
        <f t="shared" si="71"/>
        <v>54.013605442176868</v>
      </c>
      <c r="G1104" s="34">
        <v>53.867467099999999</v>
      </c>
      <c r="H1104" s="34">
        <v>1.584810483</v>
      </c>
      <c r="I1104" s="34" t="s">
        <v>16</v>
      </c>
      <c r="J1104" s="35">
        <v>0.28999999999999998</v>
      </c>
      <c r="K1104" s="34">
        <v>49.361524590000002</v>
      </c>
      <c r="L1104" s="30">
        <f t="shared" si="70"/>
        <v>0.46111267267260997</v>
      </c>
      <c r="M1104" s="30">
        <f t="shared" si="72"/>
        <v>8.4377707309156461E-2</v>
      </c>
      <c r="N1104" s="36" t="s">
        <v>46</v>
      </c>
    </row>
    <row r="1105" spans="1:14" x14ac:dyDescent="0.2">
      <c r="A1105" s="32">
        <v>41468</v>
      </c>
      <c r="B1105" s="36">
        <v>6</v>
      </c>
      <c r="C1105">
        <v>116</v>
      </c>
      <c r="D1105" s="33">
        <v>0</v>
      </c>
      <c r="E1105" s="23">
        <f t="shared" si="69"/>
        <v>116</v>
      </c>
      <c r="F1105" s="24">
        <f t="shared" si="71"/>
        <v>52.60770975056689</v>
      </c>
      <c r="G1105" s="34">
        <v>53.867467099999999</v>
      </c>
      <c r="H1105" s="34">
        <v>1.584810483</v>
      </c>
      <c r="I1105" s="34" t="s">
        <v>16</v>
      </c>
      <c r="J1105" s="35">
        <v>0.28999999999999998</v>
      </c>
      <c r="K1105" s="34">
        <v>49.361524590000002</v>
      </c>
      <c r="L1105" s="30">
        <f t="shared" si="70"/>
        <v>0.44911057959716838</v>
      </c>
      <c r="M1105" s="30">
        <f t="shared" si="72"/>
        <v>8.2181478151655316E-2</v>
      </c>
      <c r="N1105" s="36" t="s">
        <v>46</v>
      </c>
    </row>
    <row r="1106" spans="1:14" x14ac:dyDescent="0.2">
      <c r="A1106" s="32">
        <v>41468</v>
      </c>
      <c r="B1106" s="36">
        <v>7</v>
      </c>
      <c r="C1106">
        <v>123</v>
      </c>
      <c r="D1106" s="33">
        <v>11.9</v>
      </c>
      <c r="E1106" s="23">
        <f t="shared" si="69"/>
        <v>111.1</v>
      </c>
      <c r="F1106" s="24">
        <f t="shared" si="71"/>
        <v>50.385487528344669</v>
      </c>
      <c r="G1106" s="34">
        <v>53.867467099999999</v>
      </c>
      <c r="H1106" s="34">
        <v>1.584810483</v>
      </c>
      <c r="I1106" s="34" t="s">
        <v>16</v>
      </c>
      <c r="J1106" s="35">
        <v>0.28999999999999998</v>
      </c>
      <c r="K1106" s="34">
        <v>49.361524590000002</v>
      </c>
      <c r="L1106" s="30">
        <f t="shared" si="70"/>
        <v>0.43013952925211557</v>
      </c>
      <c r="M1106" s="30">
        <f t="shared" si="72"/>
        <v>7.871001916076642E-2</v>
      </c>
      <c r="N1106" s="36" t="s">
        <v>46</v>
      </c>
    </row>
    <row r="1107" spans="1:14" x14ac:dyDescent="0.2">
      <c r="A1107" s="32">
        <v>41468</v>
      </c>
      <c r="B1107" s="36">
        <v>8</v>
      </c>
      <c r="C1107">
        <v>113</v>
      </c>
      <c r="D1107" s="33">
        <v>0</v>
      </c>
      <c r="E1107" s="23">
        <f t="shared" si="69"/>
        <v>113</v>
      </c>
      <c r="F1107" s="24">
        <f t="shared" si="71"/>
        <v>51.247165532879819</v>
      </c>
      <c r="G1107" s="34">
        <v>53.867467099999999</v>
      </c>
      <c r="H1107" s="34">
        <v>1.584810483</v>
      </c>
      <c r="I1107" s="34" t="s">
        <v>16</v>
      </c>
      <c r="J1107" s="35">
        <v>0.28999999999999998</v>
      </c>
      <c r="K1107" s="34">
        <v>49.361524590000002</v>
      </c>
      <c r="L1107" s="30">
        <f t="shared" si="70"/>
        <v>0.43749565081448299</v>
      </c>
      <c r="M1107" s="30">
        <f t="shared" si="72"/>
        <v>8.0056095096009056E-2</v>
      </c>
      <c r="N1107" s="36" t="s">
        <v>46</v>
      </c>
    </row>
    <row r="1108" spans="1:14" x14ac:dyDescent="0.2">
      <c r="A1108" s="32">
        <v>41468</v>
      </c>
      <c r="B1108" s="36">
        <v>9</v>
      </c>
      <c r="C1108">
        <v>115</v>
      </c>
      <c r="D1108" s="33">
        <v>0</v>
      </c>
      <c r="E1108" s="23">
        <f t="shared" si="69"/>
        <v>115</v>
      </c>
      <c r="F1108" s="24">
        <f t="shared" si="71"/>
        <v>52.154195011337869</v>
      </c>
      <c r="G1108" s="34">
        <v>53.867467099999999</v>
      </c>
      <c r="H1108" s="34">
        <v>1.584810483</v>
      </c>
      <c r="I1108" s="34" t="s">
        <v>16</v>
      </c>
      <c r="J1108" s="35">
        <v>0.28999999999999998</v>
      </c>
      <c r="K1108" s="34">
        <v>49.361524590000002</v>
      </c>
      <c r="L1108" s="30">
        <f t="shared" si="70"/>
        <v>0.44523893666960662</v>
      </c>
      <c r="M1108" s="30">
        <f t="shared" si="72"/>
        <v>8.1473017133106576E-2</v>
      </c>
      <c r="N1108" s="36" t="s">
        <v>46</v>
      </c>
    </row>
    <row r="1109" spans="1:14" x14ac:dyDescent="0.2">
      <c r="A1109" s="32">
        <v>41469</v>
      </c>
      <c r="B1109" s="36">
        <v>1</v>
      </c>
      <c r="C1109">
        <v>119</v>
      </c>
      <c r="D1109" s="33">
        <v>11.75</v>
      </c>
      <c r="E1109" s="23">
        <f t="shared" si="69"/>
        <v>107.25</v>
      </c>
      <c r="F1109" s="24">
        <f t="shared" si="71"/>
        <v>48.639455782312922</v>
      </c>
      <c r="G1109" s="34">
        <v>50.866310159999998</v>
      </c>
      <c r="H1109" s="34">
        <v>1.7533365249999999</v>
      </c>
      <c r="I1109" s="34" t="s">
        <v>16</v>
      </c>
      <c r="J1109" s="35">
        <v>0.28999999999999998</v>
      </c>
      <c r="K1109" s="34">
        <v>46.168909679999999</v>
      </c>
      <c r="L1109" s="30">
        <f t="shared" si="70"/>
        <v>0.4337946805393687</v>
      </c>
      <c r="M1109" s="30">
        <f t="shared" si="72"/>
        <v>7.174917967126529E-2</v>
      </c>
      <c r="N1109" t="s">
        <v>16</v>
      </c>
    </row>
    <row r="1110" spans="1:14" x14ac:dyDescent="0.2">
      <c r="A1110" s="32">
        <v>41469</v>
      </c>
      <c r="B1110" s="36">
        <v>2</v>
      </c>
      <c r="C1110">
        <v>126</v>
      </c>
      <c r="D1110" s="33">
        <v>10.65</v>
      </c>
      <c r="E1110" s="23">
        <f t="shared" si="69"/>
        <v>115.35</v>
      </c>
      <c r="F1110" s="24">
        <f t="shared" si="71"/>
        <v>52.31292517006802</v>
      </c>
      <c r="G1110" s="34">
        <v>50.866310159999998</v>
      </c>
      <c r="H1110" s="34">
        <v>1.7533365249999999</v>
      </c>
      <c r="I1110" s="34" t="s">
        <v>16</v>
      </c>
      <c r="J1110" s="35">
        <v>0.28999999999999998</v>
      </c>
      <c r="K1110" s="34">
        <v>46.168909679999999</v>
      </c>
      <c r="L1110" s="30">
        <f t="shared" si="70"/>
        <v>0.46655679627241187</v>
      </c>
      <c r="M1110" s="30">
        <f t="shared" si="72"/>
        <v>7.7167998835248955E-2</v>
      </c>
      <c r="N1110" t="s">
        <v>16</v>
      </c>
    </row>
    <row r="1111" spans="1:14" x14ac:dyDescent="0.2">
      <c r="A1111" s="32">
        <v>41469</v>
      </c>
      <c r="B1111" s="36">
        <v>3</v>
      </c>
      <c r="C1111">
        <v>117</v>
      </c>
      <c r="D1111" s="33">
        <v>11.55</v>
      </c>
      <c r="E1111" s="23">
        <f t="shared" si="69"/>
        <v>105.45</v>
      </c>
      <c r="F1111" s="24">
        <f t="shared" si="71"/>
        <v>47.823129251700678</v>
      </c>
      <c r="G1111" s="34">
        <v>50.866310159999998</v>
      </c>
      <c r="H1111" s="34">
        <v>1.7533365249999999</v>
      </c>
      <c r="I1111" s="34" t="s">
        <v>16</v>
      </c>
      <c r="J1111" s="35">
        <v>0.28999999999999998</v>
      </c>
      <c r="K1111" s="34">
        <v>46.168909679999999</v>
      </c>
      <c r="L1111" s="30">
        <f t="shared" si="70"/>
        <v>0.42651421037647019</v>
      </c>
      <c r="M1111" s="30">
        <f t="shared" si="72"/>
        <v>7.0544997634824469E-2</v>
      </c>
      <c r="N1111" t="s">
        <v>16</v>
      </c>
    </row>
    <row r="1112" spans="1:14" x14ac:dyDescent="0.2">
      <c r="A1112" s="32">
        <v>41469</v>
      </c>
      <c r="B1112" s="36">
        <v>4</v>
      </c>
      <c r="C1112">
        <v>118</v>
      </c>
      <c r="D1112" s="33">
        <v>24.75</v>
      </c>
      <c r="E1112" s="23">
        <f t="shared" si="69"/>
        <v>93.25</v>
      </c>
      <c r="F1112" s="24">
        <f t="shared" si="71"/>
        <v>42.290249433106574</v>
      </c>
      <c r="G1112" s="34">
        <v>50.866310159999998</v>
      </c>
      <c r="H1112" s="34">
        <v>1.7533365249999999</v>
      </c>
      <c r="I1112" s="34" t="s">
        <v>16</v>
      </c>
      <c r="J1112" s="35">
        <v>0.28999999999999998</v>
      </c>
      <c r="K1112" s="34">
        <v>46.168909679999999</v>
      </c>
      <c r="L1112" s="30">
        <f t="shared" si="70"/>
        <v>0.37716880149460263</v>
      </c>
      <c r="M1112" s="30">
        <f t="shared" si="72"/>
        <v>6.2383319387836721E-2</v>
      </c>
      <c r="N1112" t="s">
        <v>16</v>
      </c>
    </row>
    <row r="1113" spans="1:14" x14ac:dyDescent="0.2">
      <c r="A1113" s="32">
        <v>41469</v>
      </c>
      <c r="B1113" s="36">
        <v>5</v>
      </c>
      <c r="C1113">
        <v>117</v>
      </c>
      <c r="D1113" s="33">
        <v>8.85</v>
      </c>
      <c r="E1113" s="23">
        <f t="shared" si="69"/>
        <v>108.15</v>
      </c>
      <c r="F1113" s="24">
        <f t="shared" si="71"/>
        <v>49.047619047619051</v>
      </c>
      <c r="G1113" s="34">
        <v>50.866310159999998</v>
      </c>
      <c r="H1113" s="34">
        <v>1.7533365249999999</v>
      </c>
      <c r="I1113" s="34" t="s">
        <v>16</v>
      </c>
      <c r="J1113" s="35">
        <v>0.28999999999999998</v>
      </c>
      <c r="K1113" s="34">
        <v>46.168909679999999</v>
      </c>
      <c r="L1113" s="30">
        <f t="shared" si="70"/>
        <v>0.43743491562081804</v>
      </c>
      <c r="M1113" s="30">
        <f t="shared" si="72"/>
        <v>7.2351270689485714E-2</v>
      </c>
      <c r="N1113" t="s">
        <v>16</v>
      </c>
    </row>
    <row r="1114" spans="1:14" x14ac:dyDescent="0.2">
      <c r="A1114" s="32">
        <v>41469</v>
      </c>
      <c r="B1114" s="36">
        <v>6</v>
      </c>
      <c r="C1114">
        <v>118</v>
      </c>
      <c r="D1114" s="33">
        <v>0</v>
      </c>
      <c r="E1114" s="23">
        <f t="shared" si="69"/>
        <v>118</v>
      </c>
      <c r="F1114" s="24">
        <f t="shared" si="71"/>
        <v>53.51473922902494</v>
      </c>
      <c r="G1114" s="34">
        <v>50.866310159999998</v>
      </c>
      <c r="H1114" s="34">
        <v>1.7533365249999999</v>
      </c>
      <c r="I1114" s="34" t="s">
        <v>16</v>
      </c>
      <c r="J1114" s="35">
        <v>0.28999999999999998</v>
      </c>
      <c r="K1114" s="34">
        <v>46.168909679999999</v>
      </c>
      <c r="L1114" s="30">
        <f t="shared" si="70"/>
        <v>0.47727526623445693</v>
      </c>
      <c r="M1114" s="30">
        <f t="shared" si="72"/>
        <v>7.8940822388897935E-2</v>
      </c>
      <c r="N1114" t="s">
        <v>16</v>
      </c>
    </row>
    <row r="1115" spans="1:14" x14ac:dyDescent="0.2">
      <c r="A1115" s="32">
        <v>41469</v>
      </c>
      <c r="B1115" s="36">
        <v>7</v>
      </c>
      <c r="C1115">
        <v>117</v>
      </c>
      <c r="D1115" s="33">
        <v>28.8</v>
      </c>
      <c r="E1115" s="23">
        <f t="shared" si="69"/>
        <v>88.2</v>
      </c>
      <c r="F1115" s="24">
        <f t="shared" si="71"/>
        <v>40</v>
      </c>
      <c r="G1115" s="34">
        <v>50.866310159999998</v>
      </c>
      <c r="H1115" s="34">
        <v>1.7533365249999999</v>
      </c>
      <c r="I1115" s="34" t="s">
        <v>16</v>
      </c>
      <c r="J1115" s="35">
        <v>0.28999999999999998</v>
      </c>
      <c r="K1115" s="34">
        <v>46.168909679999999</v>
      </c>
      <c r="L1115" s="30">
        <f t="shared" si="70"/>
        <v>0.35674303798202628</v>
      </c>
      <c r="M1115" s="30">
        <f t="shared" si="72"/>
        <v>5.9004919785599984E-2</v>
      </c>
      <c r="N1115" t="s">
        <v>16</v>
      </c>
    </row>
    <row r="1116" spans="1:14" x14ac:dyDescent="0.2">
      <c r="A1116" s="32">
        <v>41469</v>
      </c>
      <c r="B1116" s="36">
        <v>8</v>
      </c>
      <c r="C1116">
        <v>118</v>
      </c>
      <c r="D1116" s="33">
        <v>0</v>
      </c>
      <c r="E1116" s="23">
        <f t="shared" si="69"/>
        <v>118</v>
      </c>
      <c r="F1116" s="24">
        <f t="shared" si="71"/>
        <v>53.51473922902494</v>
      </c>
      <c r="G1116" s="34">
        <v>50.866310159999998</v>
      </c>
      <c r="H1116" s="34">
        <v>1.7533365249999999</v>
      </c>
      <c r="I1116" s="34" t="s">
        <v>16</v>
      </c>
      <c r="J1116" s="35">
        <v>0.28999999999999998</v>
      </c>
      <c r="K1116" s="34">
        <v>46.168909679999999</v>
      </c>
      <c r="L1116" s="30">
        <f t="shared" si="70"/>
        <v>0.47727526623445693</v>
      </c>
      <c r="M1116" s="30">
        <f t="shared" si="72"/>
        <v>7.8940822388897935E-2</v>
      </c>
      <c r="N1116" t="s">
        <v>16</v>
      </c>
    </row>
    <row r="1117" spans="1:14" x14ac:dyDescent="0.2">
      <c r="A1117" s="32">
        <v>41469</v>
      </c>
      <c r="B1117" s="36">
        <v>9</v>
      </c>
      <c r="C1117">
        <v>119</v>
      </c>
      <c r="D1117" s="33">
        <v>12.2</v>
      </c>
      <c r="E1117" s="23">
        <f t="shared" si="69"/>
        <v>106.8</v>
      </c>
      <c r="F1117" s="24">
        <f t="shared" si="71"/>
        <v>48.435374149659864</v>
      </c>
      <c r="G1117" s="34">
        <v>50.866310159999998</v>
      </c>
      <c r="H1117" s="34">
        <v>1.7533365249999999</v>
      </c>
      <c r="I1117" s="34" t="s">
        <v>16</v>
      </c>
      <c r="J1117" s="35">
        <v>0.28999999999999998</v>
      </c>
      <c r="K1117" s="34">
        <v>46.168909679999999</v>
      </c>
      <c r="L1117" s="30">
        <f t="shared" si="70"/>
        <v>0.43197456299864412</v>
      </c>
      <c r="M1117" s="30">
        <f t="shared" si="72"/>
        <v>7.1448134162155091E-2</v>
      </c>
      <c r="N1117" t="s">
        <v>16</v>
      </c>
    </row>
    <row r="1118" spans="1:14" x14ac:dyDescent="0.2">
      <c r="A1118" s="32">
        <v>41470</v>
      </c>
      <c r="B1118" s="36">
        <v>1</v>
      </c>
      <c r="C1118">
        <v>126</v>
      </c>
      <c r="D1118" s="33">
        <v>39.299999999999997</v>
      </c>
      <c r="E1118" s="23">
        <f t="shared" si="69"/>
        <v>86.7</v>
      </c>
      <c r="F1118" s="24">
        <f t="shared" si="71"/>
        <v>39.319727891156461</v>
      </c>
      <c r="G1118" s="34">
        <v>52.027175100000001</v>
      </c>
      <c r="H1118" s="34">
        <v>1.8936224779999999</v>
      </c>
      <c r="I1118" s="34" t="s">
        <v>16</v>
      </c>
      <c r="J1118" s="35">
        <v>0.28999999999999998</v>
      </c>
      <c r="K1118" s="34">
        <v>47.457626300000001</v>
      </c>
      <c r="L1118" s="30">
        <f t="shared" si="70"/>
        <v>0.38737728381309317</v>
      </c>
      <c r="M1118" s="30">
        <f t="shared" si="72"/>
        <v>5.932513666844897E-2</v>
      </c>
      <c r="N1118" t="s">
        <v>16</v>
      </c>
    </row>
    <row r="1119" spans="1:14" x14ac:dyDescent="0.2">
      <c r="A1119" s="32">
        <v>41470</v>
      </c>
      <c r="B1119" s="36">
        <v>2</v>
      </c>
      <c r="C1119">
        <v>117</v>
      </c>
      <c r="D1119" s="33">
        <v>15.8</v>
      </c>
      <c r="E1119" s="23">
        <f t="shared" si="69"/>
        <v>101.2</v>
      </c>
      <c r="F1119" s="24">
        <f t="shared" si="71"/>
        <v>45.895691609977327</v>
      </c>
      <c r="G1119" s="34">
        <v>52.027175100000001</v>
      </c>
      <c r="H1119" s="34">
        <v>1.8936224779999999</v>
      </c>
      <c r="I1119" s="34" t="s">
        <v>16</v>
      </c>
      <c r="J1119" s="35">
        <v>0.28999999999999998</v>
      </c>
      <c r="K1119" s="34">
        <v>47.457626300000001</v>
      </c>
      <c r="L1119" s="30">
        <f t="shared" si="70"/>
        <v>0.4521635654196659</v>
      </c>
      <c r="M1119" s="30">
        <f t="shared" si="72"/>
        <v>6.9246872328108847E-2</v>
      </c>
      <c r="N1119" t="s">
        <v>16</v>
      </c>
    </row>
    <row r="1120" spans="1:14" x14ac:dyDescent="0.2">
      <c r="A1120" s="32">
        <v>41470</v>
      </c>
      <c r="B1120" s="36">
        <v>3</v>
      </c>
      <c r="C1120">
        <v>121</v>
      </c>
      <c r="D1120" s="33">
        <v>20.399999999999999</v>
      </c>
      <c r="E1120" s="23">
        <f t="shared" si="69"/>
        <v>100.6</v>
      </c>
      <c r="F1120" s="24">
        <f t="shared" si="71"/>
        <v>45.623582766439903</v>
      </c>
      <c r="G1120" s="34">
        <v>52.027175100000001</v>
      </c>
      <c r="H1120" s="34">
        <v>1.8936224779999999</v>
      </c>
      <c r="I1120" s="34" t="s">
        <v>16</v>
      </c>
      <c r="J1120" s="35">
        <v>0.28999999999999998</v>
      </c>
      <c r="K1120" s="34">
        <v>47.457626300000001</v>
      </c>
      <c r="L1120" s="30">
        <f t="shared" si="70"/>
        <v>0.44948275376697999</v>
      </c>
      <c r="M1120" s="30">
        <f t="shared" si="72"/>
        <v>6.8836317749088424E-2</v>
      </c>
      <c r="N1120" t="s">
        <v>16</v>
      </c>
    </row>
    <row r="1121" spans="1:14" x14ac:dyDescent="0.2">
      <c r="A1121" s="32">
        <v>41470</v>
      </c>
      <c r="B1121" s="36">
        <v>4</v>
      </c>
      <c r="C1121">
        <v>128</v>
      </c>
      <c r="D1121" s="33">
        <v>4.5</v>
      </c>
      <c r="E1121" s="23">
        <f t="shared" si="69"/>
        <v>123.5</v>
      </c>
      <c r="F1121" s="24">
        <f t="shared" si="71"/>
        <v>56.009070294784578</v>
      </c>
      <c r="G1121" s="34">
        <v>52.027175100000001</v>
      </c>
      <c r="H1121" s="34">
        <v>1.8936224779999999</v>
      </c>
      <c r="I1121" s="34" t="s">
        <v>16</v>
      </c>
      <c r="J1121" s="35">
        <v>0.28999999999999998</v>
      </c>
      <c r="K1121" s="34">
        <v>47.457626300000001</v>
      </c>
      <c r="L1121" s="30">
        <f t="shared" si="70"/>
        <v>0.55180039851115348</v>
      </c>
      <c r="M1121" s="30">
        <f t="shared" si="72"/>
        <v>8.4505817515034012E-2</v>
      </c>
      <c r="N1121" t="s">
        <v>16</v>
      </c>
    </row>
    <row r="1122" spans="1:14" x14ac:dyDescent="0.2">
      <c r="A1122" s="32">
        <v>41470</v>
      </c>
      <c r="B1122" s="36">
        <v>5</v>
      </c>
      <c r="C1122">
        <v>114</v>
      </c>
      <c r="D1122" s="33">
        <v>0.7</v>
      </c>
      <c r="E1122" s="23">
        <f t="shared" si="69"/>
        <v>113.3</v>
      </c>
      <c r="F1122" s="24">
        <f t="shared" si="71"/>
        <v>51.383219954648524</v>
      </c>
      <c r="G1122" s="34">
        <v>52.027175100000001</v>
      </c>
      <c r="H1122" s="34">
        <v>1.8936224779999999</v>
      </c>
      <c r="I1122" s="34" t="s">
        <v>16</v>
      </c>
      <c r="J1122" s="35">
        <v>0.28999999999999998</v>
      </c>
      <c r="K1122" s="34">
        <v>47.457626300000001</v>
      </c>
      <c r="L1122" s="30">
        <f t="shared" si="70"/>
        <v>0.50622660041549539</v>
      </c>
      <c r="M1122" s="30">
        <f t="shared" si="72"/>
        <v>7.7526389671687068E-2</v>
      </c>
      <c r="N1122" t="s">
        <v>16</v>
      </c>
    </row>
    <row r="1123" spans="1:14" x14ac:dyDescent="0.2">
      <c r="A1123" s="32">
        <v>41470</v>
      </c>
      <c r="B1123" s="36">
        <v>6</v>
      </c>
      <c r="C1123">
        <v>114</v>
      </c>
      <c r="D1123" s="33">
        <v>0.35</v>
      </c>
      <c r="E1123" s="23">
        <f t="shared" si="69"/>
        <v>113.65</v>
      </c>
      <c r="F1123" s="24">
        <f t="shared" si="71"/>
        <v>51.541950113378682</v>
      </c>
      <c r="G1123" s="34">
        <v>52.027175100000001</v>
      </c>
      <c r="H1123" s="34">
        <v>1.8936224779999999</v>
      </c>
      <c r="I1123" s="34" t="s">
        <v>16</v>
      </c>
      <c r="J1123" s="35">
        <v>0.28999999999999998</v>
      </c>
      <c r="K1123" s="34">
        <v>47.457626300000001</v>
      </c>
      <c r="L1123" s="30">
        <f t="shared" si="70"/>
        <v>0.50779040721289548</v>
      </c>
      <c r="M1123" s="30">
        <f t="shared" si="72"/>
        <v>7.7765879842782298E-2</v>
      </c>
      <c r="N1123" t="s">
        <v>16</v>
      </c>
    </row>
    <row r="1124" spans="1:14" x14ac:dyDescent="0.2">
      <c r="A1124" s="32">
        <v>41470</v>
      </c>
      <c r="B1124" s="36">
        <v>7</v>
      </c>
      <c r="C1124">
        <v>115</v>
      </c>
      <c r="D1124" s="33">
        <v>15.05</v>
      </c>
      <c r="E1124" s="23">
        <f t="shared" si="69"/>
        <v>99.95</v>
      </c>
      <c r="F1124" s="24">
        <f t="shared" si="71"/>
        <v>45.328798185941039</v>
      </c>
      <c r="G1124" s="34">
        <v>52.027175100000001</v>
      </c>
      <c r="H1124" s="34">
        <v>1.8936224779999999</v>
      </c>
      <c r="I1124" s="34" t="s">
        <v>16</v>
      </c>
      <c r="J1124" s="35">
        <v>0.28999999999999998</v>
      </c>
      <c r="K1124" s="34">
        <v>47.457626300000001</v>
      </c>
      <c r="L1124" s="30">
        <f t="shared" si="70"/>
        <v>0.44657854114323714</v>
      </c>
      <c r="M1124" s="30">
        <f t="shared" si="72"/>
        <v>6.8391550288482983E-2</v>
      </c>
      <c r="N1124" t="s">
        <v>16</v>
      </c>
    </row>
    <row r="1125" spans="1:14" x14ac:dyDescent="0.2">
      <c r="A1125" s="32">
        <v>41470</v>
      </c>
      <c r="B1125" s="36">
        <v>8</v>
      </c>
      <c r="C1125">
        <v>114</v>
      </c>
      <c r="D1125" s="33">
        <v>0.4</v>
      </c>
      <c r="E1125" s="23">
        <f t="shared" si="69"/>
        <v>113.6</v>
      </c>
      <c r="F1125" s="24">
        <f t="shared" si="71"/>
        <v>51.519274376417229</v>
      </c>
      <c r="G1125" s="34">
        <v>52.027175100000001</v>
      </c>
      <c r="H1125" s="34">
        <v>1.8936224779999999</v>
      </c>
      <c r="I1125" s="34" t="s">
        <v>16</v>
      </c>
      <c r="J1125" s="35">
        <v>0.28999999999999998</v>
      </c>
      <c r="K1125" s="34">
        <v>47.457626300000001</v>
      </c>
      <c r="L1125" s="30">
        <f t="shared" si="70"/>
        <v>0.50756700624183826</v>
      </c>
      <c r="M1125" s="30">
        <f t="shared" si="72"/>
        <v>7.7731666961197265E-2</v>
      </c>
      <c r="N1125" t="s">
        <v>16</v>
      </c>
    </row>
    <row r="1126" spans="1:14" x14ac:dyDescent="0.2">
      <c r="A1126" s="32">
        <v>41470</v>
      </c>
      <c r="B1126" s="36">
        <v>9</v>
      </c>
      <c r="C1126">
        <v>117</v>
      </c>
      <c r="D1126" s="33">
        <v>5.85</v>
      </c>
      <c r="E1126" s="23">
        <f t="shared" si="69"/>
        <v>111.15</v>
      </c>
      <c r="F1126" s="24">
        <f t="shared" si="71"/>
        <v>50.408163265306122</v>
      </c>
      <c r="G1126" s="34">
        <v>52.027175100000001</v>
      </c>
      <c r="H1126" s="34">
        <v>1.8936224779999999</v>
      </c>
      <c r="I1126" s="34" t="s">
        <v>16</v>
      </c>
      <c r="J1126" s="35">
        <v>0.28999999999999998</v>
      </c>
      <c r="K1126" s="34">
        <v>47.457626300000001</v>
      </c>
      <c r="L1126" s="30">
        <f t="shared" si="70"/>
        <v>0.49662035866003812</v>
      </c>
      <c r="M1126" s="30">
        <f t="shared" si="72"/>
        <v>7.6055235763530599E-2</v>
      </c>
      <c r="N1126" t="s">
        <v>16</v>
      </c>
    </row>
    <row r="1127" spans="1:14" x14ac:dyDescent="0.2">
      <c r="A1127" s="32">
        <v>41534</v>
      </c>
      <c r="B1127" s="36">
        <v>1</v>
      </c>
      <c r="C1127">
        <v>130</v>
      </c>
      <c r="D1127" s="33">
        <v>0</v>
      </c>
      <c r="E1127" s="23">
        <f t="shared" si="69"/>
        <v>130</v>
      </c>
      <c r="F1127" s="24">
        <f t="shared" si="71"/>
        <v>58.956916099773238</v>
      </c>
      <c r="G1127" s="34">
        <v>57.142857139999997</v>
      </c>
      <c r="H1127" s="34">
        <v>1.9193970760000001</v>
      </c>
      <c r="I1127" s="34" t="s">
        <v>16</v>
      </c>
      <c r="J1127" s="35">
        <v>0.3</v>
      </c>
      <c r="K1127" s="34">
        <v>46.616152829999997</v>
      </c>
      <c r="L1127" s="30">
        <f t="shared" si="70"/>
        <v>0.64663847066413715</v>
      </c>
      <c r="M1127" s="30">
        <f t="shared" si="72"/>
        <v>0.10106899902312924</v>
      </c>
      <c r="N1127" t="s">
        <v>16</v>
      </c>
    </row>
    <row r="1128" spans="1:14" x14ac:dyDescent="0.2">
      <c r="A1128" s="32">
        <v>41534</v>
      </c>
      <c r="B1128" s="36">
        <v>2</v>
      </c>
      <c r="C1128">
        <v>126</v>
      </c>
      <c r="D1128" s="33">
        <v>1.5</v>
      </c>
      <c r="E1128" s="23">
        <f t="shared" si="69"/>
        <v>124.5</v>
      </c>
      <c r="F1128" s="24">
        <f t="shared" si="71"/>
        <v>56.462585034013607</v>
      </c>
      <c r="G1128" s="34">
        <v>57.142857139999997</v>
      </c>
      <c r="H1128" s="34">
        <v>1.9193970760000001</v>
      </c>
      <c r="I1128" s="34" t="s">
        <v>16</v>
      </c>
      <c r="J1128" s="35">
        <v>0.3</v>
      </c>
      <c r="K1128" s="34">
        <v>46.616152829999997</v>
      </c>
      <c r="L1128" s="30">
        <f t="shared" si="70"/>
        <v>0.61928068921296209</v>
      </c>
      <c r="M1128" s="30">
        <f t="shared" si="72"/>
        <v>9.6793002910612227E-2</v>
      </c>
      <c r="N1128" t="s">
        <v>16</v>
      </c>
    </row>
    <row r="1129" spans="1:14" x14ac:dyDescent="0.2">
      <c r="A1129" s="32">
        <v>41534</v>
      </c>
      <c r="B1129" s="36">
        <v>3</v>
      </c>
      <c r="C1129">
        <v>123</v>
      </c>
      <c r="D1129" s="33">
        <v>4.55</v>
      </c>
      <c r="E1129" s="23">
        <f t="shared" si="69"/>
        <v>118.45</v>
      </c>
      <c r="F1129" s="24">
        <f t="shared" si="71"/>
        <v>53.718820861678005</v>
      </c>
      <c r="G1129" s="34">
        <v>57.142857139999997</v>
      </c>
      <c r="H1129" s="34">
        <v>1.9193970760000001</v>
      </c>
      <c r="I1129" s="34" t="s">
        <v>16</v>
      </c>
      <c r="J1129" s="35">
        <v>0.3</v>
      </c>
      <c r="K1129" s="34">
        <v>46.616152829999997</v>
      </c>
      <c r="L1129" s="30">
        <f t="shared" si="70"/>
        <v>0.58918712961666952</v>
      </c>
      <c r="M1129" s="30">
        <f t="shared" si="72"/>
        <v>9.2089407186843525E-2</v>
      </c>
      <c r="N1129" t="s">
        <v>16</v>
      </c>
    </row>
    <row r="1130" spans="1:14" x14ac:dyDescent="0.2">
      <c r="A1130" s="32">
        <v>41534</v>
      </c>
      <c r="B1130" s="36">
        <v>4</v>
      </c>
      <c r="C1130">
        <v>123</v>
      </c>
      <c r="D1130" s="33">
        <v>1.5</v>
      </c>
      <c r="E1130" s="23">
        <f t="shared" si="69"/>
        <v>121.5</v>
      </c>
      <c r="F1130" s="24">
        <f t="shared" si="71"/>
        <v>55.102040816326529</v>
      </c>
      <c r="G1130" s="34">
        <v>57.142857139999997</v>
      </c>
      <c r="H1130" s="34">
        <v>1.9193970760000001</v>
      </c>
      <c r="I1130" s="34" t="s">
        <v>16</v>
      </c>
      <c r="J1130" s="35">
        <v>0.3</v>
      </c>
      <c r="K1130" s="34">
        <v>46.616152829999997</v>
      </c>
      <c r="L1130" s="30">
        <f t="shared" si="70"/>
        <v>0.60435826296686657</v>
      </c>
      <c r="M1130" s="30">
        <f t="shared" si="72"/>
        <v>9.4460641394693859E-2</v>
      </c>
      <c r="N1130" t="s">
        <v>16</v>
      </c>
    </row>
    <row r="1131" spans="1:14" x14ac:dyDescent="0.2">
      <c r="A1131" s="32">
        <v>41534</v>
      </c>
      <c r="B1131" s="36">
        <v>5</v>
      </c>
      <c r="C1131">
        <v>136</v>
      </c>
      <c r="D1131" s="33">
        <v>2.8</v>
      </c>
      <c r="E1131" s="23">
        <f t="shared" si="69"/>
        <v>133.19999999999999</v>
      </c>
      <c r="F1131" s="24">
        <f t="shared" si="71"/>
        <v>60.408163265306115</v>
      </c>
      <c r="G1131" s="34">
        <v>57.142857139999997</v>
      </c>
      <c r="H1131" s="34">
        <v>1.9193970760000001</v>
      </c>
      <c r="I1131" s="34" t="s">
        <v>16</v>
      </c>
      <c r="J1131" s="35">
        <v>0.3</v>
      </c>
      <c r="K1131" s="34">
        <v>46.616152829999997</v>
      </c>
      <c r="L1131" s="30">
        <f t="shared" si="70"/>
        <v>0.66255572532663887</v>
      </c>
      <c r="M1131" s="30">
        <f t="shared" si="72"/>
        <v>0.10355685130677549</v>
      </c>
      <c r="N1131" t="s">
        <v>16</v>
      </c>
    </row>
    <row r="1132" spans="1:14" x14ac:dyDescent="0.2">
      <c r="A1132" s="32">
        <v>41534</v>
      </c>
      <c r="B1132" s="36">
        <v>6</v>
      </c>
      <c r="C1132">
        <v>122</v>
      </c>
      <c r="D1132" s="33">
        <v>0.4</v>
      </c>
      <c r="E1132" s="23">
        <f t="shared" si="69"/>
        <v>121.6</v>
      </c>
      <c r="F1132" s="24">
        <f t="shared" si="71"/>
        <v>55.147392290249428</v>
      </c>
      <c r="G1132" s="34">
        <v>57.142857139999997</v>
      </c>
      <c r="H1132" s="34">
        <v>1.9193970760000001</v>
      </c>
      <c r="I1132" s="34" t="s">
        <v>16</v>
      </c>
      <c r="J1132" s="35">
        <v>0.3</v>
      </c>
      <c r="K1132" s="34">
        <v>46.616152829999997</v>
      </c>
      <c r="L1132" s="30">
        <f t="shared" si="70"/>
        <v>0.60485567717506972</v>
      </c>
      <c r="M1132" s="30">
        <f t="shared" si="72"/>
        <v>9.4538386778557804E-2</v>
      </c>
      <c r="N1132" t="s">
        <v>16</v>
      </c>
    </row>
    <row r="1133" spans="1:14" x14ac:dyDescent="0.2">
      <c r="A1133" s="32">
        <v>41534</v>
      </c>
      <c r="B1133" s="36">
        <v>7</v>
      </c>
      <c r="C1133">
        <v>125</v>
      </c>
      <c r="D1133" s="33">
        <v>1.65</v>
      </c>
      <c r="E1133" s="23">
        <f t="shared" si="69"/>
        <v>123.35</v>
      </c>
      <c r="F1133" s="24">
        <f t="shared" si="71"/>
        <v>55.941043083900219</v>
      </c>
      <c r="G1133" s="34">
        <v>57.142857139999997</v>
      </c>
      <c r="H1133" s="34">
        <v>1.9193970760000001</v>
      </c>
      <c r="I1133" s="34" t="s">
        <v>16</v>
      </c>
      <c r="J1133" s="35">
        <v>0.3</v>
      </c>
      <c r="K1133" s="34">
        <v>46.616152829999997</v>
      </c>
      <c r="L1133" s="30">
        <f t="shared" si="70"/>
        <v>0.61356042581862547</v>
      </c>
      <c r="M1133" s="30">
        <f t="shared" si="72"/>
        <v>9.5898930996176857E-2</v>
      </c>
      <c r="N1133" t="s">
        <v>16</v>
      </c>
    </row>
    <row r="1134" spans="1:14" x14ac:dyDescent="0.2">
      <c r="A1134" s="32">
        <v>41534</v>
      </c>
      <c r="B1134" s="36">
        <v>8</v>
      </c>
      <c r="C1134">
        <v>124</v>
      </c>
      <c r="D1134" s="33">
        <v>1</v>
      </c>
      <c r="E1134" s="23">
        <f t="shared" si="69"/>
        <v>123</v>
      </c>
      <c r="F1134" s="24">
        <f t="shared" si="71"/>
        <v>55.782312925170068</v>
      </c>
      <c r="G1134" s="34">
        <v>57.142857139999997</v>
      </c>
      <c r="H1134" s="34">
        <v>1.9193970760000001</v>
      </c>
      <c r="I1134" s="34" t="s">
        <v>16</v>
      </c>
      <c r="J1134" s="35">
        <v>0.3</v>
      </c>
      <c r="K1134" s="34">
        <v>46.616152829999997</v>
      </c>
      <c r="L1134" s="30">
        <f t="shared" si="70"/>
        <v>0.61181947608991438</v>
      </c>
      <c r="M1134" s="30">
        <f t="shared" si="72"/>
        <v>9.5626822152653057E-2</v>
      </c>
      <c r="N1134" t="s">
        <v>16</v>
      </c>
    </row>
    <row r="1135" spans="1:14" x14ac:dyDescent="0.2">
      <c r="A1135" s="32">
        <v>41534</v>
      </c>
      <c r="B1135" s="36">
        <v>9</v>
      </c>
      <c r="C1135">
        <v>126</v>
      </c>
      <c r="D1135" s="33">
        <v>0</v>
      </c>
      <c r="E1135" s="23">
        <f t="shared" si="69"/>
        <v>126</v>
      </c>
      <c r="F1135" s="24">
        <f t="shared" si="71"/>
        <v>57.142857142857139</v>
      </c>
      <c r="G1135" s="34">
        <v>57.142857139999997</v>
      </c>
      <c r="H1135" s="34">
        <v>1.9193970760000001</v>
      </c>
      <c r="I1135" s="34" t="s">
        <v>16</v>
      </c>
      <c r="J1135" s="35">
        <v>0.3</v>
      </c>
      <c r="K1135" s="34">
        <v>46.616152829999997</v>
      </c>
      <c r="L1135" s="30">
        <f t="shared" si="70"/>
        <v>0.62674190233600968</v>
      </c>
      <c r="M1135" s="30">
        <f t="shared" si="72"/>
        <v>9.7959183668571398E-2</v>
      </c>
      <c r="N1135" t="s">
        <v>16</v>
      </c>
    </row>
    <row r="1136" spans="1:14" x14ac:dyDescent="0.2">
      <c r="A1136" s="32">
        <v>41535</v>
      </c>
      <c r="B1136" s="36">
        <v>1</v>
      </c>
      <c r="C1136">
        <v>125</v>
      </c>
      <c r="D1136" s="33">
        <v>0</v>
      </c>
      <c r="E1136" s="23">
        <f t="shared" si="69"/>
        <v>125</v>
      </c>
      <c r="F1136" s="24">
        <f t="shared" si="71"/>
        <v>56.689342403628117</v>
      </c>
      <c r="G1136" s="34">
        <v>53.934918070000002</v>
      </c>
      <c r="H1136" s="34">
        <v>2.0971454519999999</v>
      </c>
      <c r="I1136" s="34" t="s">
        <v>16</v>
      </c>
      <c r="J1136" s="35">
        <v>0.3</v>
      </c>
      <c r="K1136" s="34">
        <v>47.657407509999999</v>
      </c>
      <c r="L1136" s="30">
        <f t="shared" si="70"/>
        <v>0.64120956992343037</v>
      </c>
      <c r="M1136" s="30">
        <f t="shared" si="72"/>
        <v>9.1726051139455783E-2</v>
      </c>
      <c r="N1136" t="s">
        <v>16</v>
      </c>
    </row>
    <row r="1137" spans="1:14" x14ac:dyDescent="0.2">
      <c r="A1137" s="32">
        <v>41535</v>
      </c>
      <c r="B1137" s="36">
        <v>2</v>
      </c>
      <c r="C1137">
        <v>115</v>
      </c>
      <c r="D1137" s="33">
        <v>0</v>
      </c>
      <c r="E1137" s="23">
        <f t="shared" si="69"/>
        <v>115</v>
      </c>
      <c r="F1137" s="24">
        <f t="shared" si="71"/>
        <v>52.154195011337869</v>
      </c>
      <c r="G1137" s="34">
        <v>53.934918070000002</v>
      </c>
      <c r="H1137" s="34">
        <v>2.0971454519999999</v>
      </c>
      <c r="I1137" s="34" t="s">
        <v>16</v>
      </c>
      <c r="J1137" s="35">
        <v>0.3</v>
      </c>
      <c r="K1137" s="34">
        <v>47.657407509999999</v>
      </c>
      <c r="L1137" s="30">
        <f t="shared" si="70"/>
        <v>0.58991280432955595</v>
      </c>
      <c r="M1137" s="30">
        <f t="shared" si="72"/>
        <v>8.4387967048299331E-2</v>
      </c>
      <c r="N1137" t="s">
        <v>16</v>
      </c>
    </row>
    <row r="1138" spans="1:14" x14ac:dyDescent="0.2">
      <c r="A1138" s="32">
        <v>41535</v>
      </c>
      <c r="B1138" s="36">
        <v>3</v>
      </c>
      <c r="C1138">
        <v>121</v>
      </c>
      <c r="D1138" s="33">
        <v>2.85</v>
      </c>
      <c r="E1138" s="23">
        <f t="shared" si="69"/>
        <v>118.15</v>
      </c>
      <c r="F1138" s="24">
        <f t="shared" si="71"/>
        <v>53.5827664399093</v>
      </c>
      <c r="G1138" s="34">
        <v>53.934918070000002</v>
      </c>
      <c r="H1138" s="34">
        <v>2.0971454519999999</v>
      </c>
      <c r="I1138" s="34" t="s">
        <v>16</v>
      </c>
      <c r="J1138" s="35">
        <v>0.3</v>
      </c>
      <c r="K1138" s="34">
        <v>47.657407509999999</v>
      </c>
      <c r="L1138" s="30">
        <f t="shared" si="70"/>
        <v>0.60607128549162648</v>
      </c>
      <c r="M1138" s="30">
        <f t="shared" si="72"/>
        <v>8.6699463537013619E-2</v>
      </c>
      <c r="N1138" t="s">
        <v>16</v>
      </c>
    </row>
    <row r="1139" spans="1:14" x14ac:dyDescent="0.2">
      <c r="A1139" s="32">
        <v>41535</v>
      </c>
      <c r="B1139" s="36">
        <v>4</v>
      </c>
      <c r="C1139">
        <v>137</v>
      </c>
      <c r="D1139" s="33">
        <v>14.15</v>
      </c>
      <c r="E1139" s="23">
        <f t="shared" ref="E1139:E1202" si="73">C1139-D1139</f>
        <v>122.85</v>
      </c>
      <c r="F1139" s="24">
        <f t="shared" si="71"/>
        <v>55.714285714285708</v>
      </c>
      <c r="G1139" s="34">
        <v>53.934918070000002</v>
      </c>
      <c r="H1139" s="34">
        <v>2.0971454519999999</v>
      </c>
      <c r="I1139" s="34" t="s">
        <v>16</v>
      </c>
      <c r="J1139" s="35">
        <v>0.3</v>
      </c>
      <c r="K1139" s="34">
        <v>47.657407509999999</v>
      </c>
      <c r="L1139" s="30">
        <f t="shared" si="70"/>
        <v>0.63018076532074729</v>
      </c>
      <c r="M1139" s="30">
        <f t="shared" si="72"/>
        <v>9.0148363059857142E-2</v>
      </c>
      <c r="N1139" t="s">
        <v>16</v>
      </c>
    </row>
    <row r="1140" spans="1:14" x14ac:dyDescent="0.2">
      <c r="A1140" s="32">
        <v>41535</v>
      </c>
      <c r="B1140" s="36">
        <v>5</v>
      </c>
      <c r="C1140">
        <v>118</v>
      </c>
      <c r="D1140" s="33">
        <v>3.15</v>
      </c>
      <c r="E1140" s="23">
        <f t="shared" si="73"/>
        <v>114.85</v>
      </c>
      <c r="F1140" s="24">
        <f t="shared" si="71"/>
        <v>52.086167800453509</v>
      </c>
      <c r="G1140" s="34">
        <v>53.934918070000002</v>
      </c>
      <c r="H1140" s="34">
        <v>2.0971454519999999</v>
      </c>
      <c r="I1140" s="34" t="s">
        <v>16</v>
      </c>
      <c r="J1140" s="35">
        <v>0.3</v>
      </c>
      <c r="K1140" s="34">
        <v>47.657407509999999</v>
      </c>
      <c r="L1140" s="30">
        <f t="shared" si="70"/>
        <v>0.58914335284564778</v>
      </c>
      <c r="M1140" s="30">
        <f t="shared" si="72"/>
        <v>8.4277895786931969E-2</v>
      </c>
      <c r="N1140" t="s">
        <v>16</v>
      </c>
    </row>
    <row r="1141" spans="1:14" x14ac:dyDescent="0.2">
      <c r="A1141" s="32">
        <v>41535</v>
      </c>
      <c r="B1141" s="36">
        <v>6</v>
      </c>
      <c r="C1141">
        <v>131</v>
      </c>
      <c r="D1141" s="33">
        <v>0</v>
      </c>
      <c r="E1141" s="23">
        <f t="shared" si="73"/>
        <v>131</v>
      </c>
      <c r="F1141" s="24">
        <f t="shared" si="71"/>
        <v>59.410430839002267</v>
      </c>
      <c r="G1141" s="34">
        <v>53.934918070000002</v>
      </c>
      <c r="H1141" s="34">
        <v>2.0971454519999999</v>
      </c>
      <c r="I1141" s="34" t="s">
        <v>16</v>
      </c>
      <c r="J1141" s="35">
        <v>0.3</v>
      </c>
      <c r="K1141" s="34">
        <v>47.657407509999999</v>
      </c>
      <c r="L1141" s="30">
        <f t="shared" si="70"/>
        <v>0.67198762927975497</v>
      </c>
      <c r="M1141" s="30">
        <f t="shared" si="72"/>
        <v>9.6128901594149663E-2</v>
      </c>
      <c r="N1141" t="s">
        <v>16</v>
      </c>
    </row>
    <row r="1142" spans="1:14" x14ac:dyDescent="0.2">
      <c r="A1142" s="32">
        <v>41535</v>
      </c>
      <c r="B1142" s="36">
        <v>7</v>
      </c>
      <c r="C1142">
        <v>116</v>
      </c>
      <c r="D1142" s="33">
        <v>8.1999999999999993</v>
      </c>
      <c r="E1142" s="23">
        <f t="shared" si="73"/>
        <v>107.8</v>
      </c>
      <c r="F1142" s="24">
        <f t="shared" si="71"/>
        <v>48.888888888888886</v>
      </c>
      <c r="G1142" s="34">
        <v>53.934918070000002</v>
      </c>
      <c r="H1142" s="34">
        <v>2.0971454519999999</v>
      </c>
      <c r="I1142" s="34" t="s">
        <v>16</v>
      </c>
      <c r="J1142" s="35">
        <v>0.3</v>
      </c>
      <c r="K1142" s="34">
        <v>47.657407509999999</v>
      </c>
      <c r="L1142" s="30">
        <f t="shared" si="70"/>
        <v>0.55297913310196634</v>
      </c>
      <c r="M1142" s="30">
        <f t="shared" si="72"/>
        <v>7.910454650266667E-2</v>
      </c>
      <c r="N1142" t="s">
        <v>16</v>
      </c>
    </row>
    <row r="1143" spans="1:14" x14ac:dyDescent="0.2">
      <c r="A1143" s="32">
        <v>41535</v>
      </c>
      <c r="B1143" s="36">
        <v>8</v>
      </c>
      <c r="C1143">
        <v>146</v>
      </c>
      <c r="D1143" s="33">
        <v>11.7</v>
      </c>
      <c r="E1143" s="23">
        <f t="shared" si="73"/>
        <v>134.30000000000001</v>
      </c>
      <c r="F1143" s="24">
        <f t="shared" si="71"/>
        <v>60.90702947845805</v>
      </c>
      <c r="G1143" s="34">
        <v>53.934918070000002</v>
      </c>
      <c r="H1143" s="34">
        <v>2.0971454519999999</v>
      </c>
      <c r="I1143" s="34" t="s">
        <v>16</v>
      </c>
      <c r="J1143" s="35">
        <v>0.3</v>
      </c>
      <c r="K1143" s="34">
        <v>47.657407509999999</v>
      </c>
      <c r="L1143" s="30">
        <f t="shared" si="70"/>
        <v>0.68891556192573355</v>
      </c>
      <c r="M1143" s="30">
        <f t="shared" si="72"/>
        <v>9.8550469344231298E-2</v>
      </c>
      <c r="N1143" t="s">
        <v>16</v>
      </c>
    </row>
    <row r="1144" spans="1:14" x14ac:dyDescent="0.2">
      <c r="A1144" s="32">
        <v>41535</v>
      </c>
      <c r="B1144" s="36">
        <v>9</v>
      </c>
      <c r="C1144">
        <v>105</v>
      </c>
      <c r="D1144" s="33">
        <v>6.95</v>
      </c>
      <c r="E1144" s="23">
        <f t="shared" si="73"/>
        <v>98.05</v>
      </c>
      <c r="F1144" s="24">
        <f t="shared" si="71"/>
        <v>44.467120181405896</v>
      </c>
      <c r="G1144" s="34">
        <v>53.934918070000002</v>
      </c>
      <c r="H1144" s="34">
        <v>2.0971454519999999</v>
      </c>
      <c r="I1144" s="34" t="s">
        <v>16</v>
      </c>
      <c r="J1144" s="35">
        <v>0.3</v>
      </c>
      <c r="K1144" s="34">
        <v>47.657407509999999</v>
      </c>
      <c r="L1144" s="30">
        <f t="shared" si="70"/>
        <v>0.50296478664793876</v>
      </c>
      <c r="M1144" s="30">
        <f t="shared" si="72"/>
        <v>7.1949914513789126E-2</v>
      </c>
      <c r="N1144" t="s">
        <v>16</v>
      </c>
    </row>
    <row r="1145" spans="1:14" x14ac:dyDescent="0.2">
      <c r="A1145" s="32">
        <v>41536</v>
      </c>
      <c r="B1145" s="36">
        <v>1</v>
      </c>
      <c r="C1145">
        <v>140</v>
      </c>
      <c r="D1145" s="33">
        <v>0</v>
      </c>
      <c r="E1145" s="23">
        <f t="shared" si="73"/>
        <v>140</v>
      </c>
      <c r="F1145" s="24">
        <f t="shared" si="71"/>
        <v>63.492063492063487</v>
      </c>
      <c r="G1145" s="34">
        <v>47.353760450000003</v>
      </c>
      <c r="H1145" s="34">
        <v>2.0656571349999999</v>
      </c>
      <c r="I1145" s="34" t="s">
        <v>16</v>
      </c>
      <c r="J1145" s="35">
        <v>0.3</v>
      </c>
      <c r="K1145" s="34">
        <v>49.125881360000001</v>
      </c>
      <c r="L1145" s="30">
        <f t="shared" si="70"/>
        <v>0.62105798820713209</v>
      </c>
      <c r="M1145" s="30">
        <f t="shared" si="72"/>
        <v>9.0197638952380949E-2</v>
      </c>
      <c r="N1145" t="s">
        <v>16</v>
      </c>
    </row>
    <row r="1146" spans="1:14" x14ac:dyDescent="0.2">
      <c r="A1146" s="32">
        <v>41536</v>
      </c>
      <c r="B1146" s="36">
        <v>2</v>
      </c>
      <c r="C1146">
        <v>134</v>
      </c>
      <c r="D1146" s="33">
        <v>3.2</v>
      </c>
      <c r="E1146" s="23">
        <f t="shared" si="73"/>
        <v>130.80000000000001</v>
      </c>
      <c r="F1146" s="24">
        <f t="shared" si="71"/>
        <v>59.319727891156468</v>
      </c>
      <c r="G1146" s="34">
        <v>47.353760450000003</v>
      </c>
      <c r="H1146" s="34">
        <v>2.0656571349999999</v>
      </c>
      <c r="I1146" s="34" t="s">
        <v>16</v>
      </c>
      <c r="J1146" s="35">
        <v>0.3</v>
      </c>
      <c r="K1146" s="34">
        <v>49.125881360000001</v>
      </c>
      <c r="L1146" s="30">
        <f t="shared" si="70"/>
        <v>0.58024560612494924</v>
      </c>
      <c r="M1146" s="30">
        <f t="shared" si="72"/>
        <v>8.4270365535510219E-2</v>
      </c>
      <c r="N1146" t="s">
        <v>16</v>
      </c>
    </row>
    <row r="1147" spans="1:14" x14ac:dyDescent="0.2">
      <c r="A1147" s="32">
        <v>41536</v>
      </c>
      <c r="B1147" s="36">
        <v>3</v>
      </c>
      <c r="C1147">
        <v>139</v>
      </c>
      <c r="D1147" s="33">
        <v>3.6</v>
      </c>
      <c r="E1147" s="23">
        <f t="shared" si="73"/>
        <v>135.4</v>
      </c>
      <c r="F1147" s="24">
        <f t="shared" si="71"/>
        <v>61.405895691609977</v>
      </c>
      <c r="G1147" s="34">
        <v>47.353760450000003</v>
      </c>
      <c r="H1147" s="34">
        <v>2.0656571349999999</v>
      </c>
      <c r="I1147" s="34" t="s">
        <v>16</v>
      </c>
      <c r="J1147" s="35">
        <v>0.3</v>
      </c>
      <c r="K1147" s="34">
        <v>49.125881360000001</v>
      </c>
      <c r="L1147" s="30">
        <f t="shared" si="70"/>
        <v>0.60065179716604067</v>
      </c>
      <c r="M1147" s="30">
        <f t="shared" si="72"/>
        <v>8.7234002243945591E-2</v>
      </c>
      <c r="N1147" t="s">
        <v>16</v>
      </c>
    </row>
    <row r="1148" spans="1:14" x14ac:dyDescent="0.2">
      <c r="A1148" s="32">
        <v>41536</v>
      </c>
      <c r="B1148" s="36">
        <v>4</v>
      </c>
      <c r="C1148">
        <v>131</v>
      </c>
      <c r="D1148" s="33">
        <v>2.0499999999999998</v>
      </c>
      <c r="E1148" s="23">
        <f t="shared" si="73"/>
        <v>128.94999999999999</v>
      </c>
      <c r="F1148" s="24">
        <f t="shared" si="71"/>
        <v>58.480725623582757</v>
      </c>
      <c r="G1148" s="34">
        <v>47.353760450000003</v>
      </c>
      <c r="H1148" s="34">
        <v>2.0656571349999999</v>
      </c>
      <c r="I1148" s="34" t="s">
        <v>16</v>
      </c>
      <c r="J1148" s="35">
        <v>0.3</v>
      </c>
      <c r="K1148" s="34">
        <v>49.125881360000001</v>
      </c>
      <c r="L1148" s="30">
        <f t="shared" si="70"/>
        <v>0.57203876842364065</v>
      </c>
      <c r="M1148" s="30">
        <f t="shared" si="72"/>
        <v>8.3078468163639452E-2</v>
      </c>
      <c r="N1148" t="s">
        <v>16</v>
      </c>
    </row>
    <row r="1149" spans="1:14" x14ac:dyDescent="0.2">
      <c r="A1149" s="32">
        <v>41536</v>
      </c>
      <c r="B1149" s="36">
        <v>5</v>
      </c>
      <c r="C1149">
        <v>126</v>
      </c>
      <c r="D1149" s="33">
        <v>52</v>
      </c>
      <c r="E1149" s="23">
        <f t="shared" si="73"/>
        <v>74</v>
      </c>
      <c r="F1149" s="24">
        <f t="shared" si="71"/>
        <v>33.560090702947846</v>
      </c>
      <c r="G1149" s="34">
        <v>47.353760450000003</v>
      </c>
      <c r="H1149" s="34">
        <v>2.0656571349999999</v>
      </c>
      <c r="I1149" s="34" t="s">
        <v>16</v>
      </c>
      <c r="J1149" s="35">
        <v>0.3</v>
      </c>
      <c r="K1149" s="34">
        <v>49.125881360000001</v>
      </c>
      <c r="L1149" s="30">
        <f t="shared" si="70"/>
        <v>0.32827350805234129</v>
      </c>
      <c r="M1149" s="30">
        <f t="shared" si="72"/>
        <v>4.7675894874829934E-2</v>
      </c>
      <c r="N1149" t="s">
        <v>16</v>
      </c>
    </row>
    <row r="1150" spans="1:14" x14ac:dyDescent="0.2">
      <c r="A1150" s="32">
        <v>41536</v>
      </c>
      <c r="B1150" s="36">
        <v>6</v>
      </c>
      <c r="C1150">
        <v>126</v>
      </c>
      <c r="D1150" s="33">
        <v>1</v>
      </c>
      <c r="E1150" s="23">
        <f t="shared" si="73"/>
        <v>125</v>
      </c>
      <c r="F1150" s="24">
        <f t="shared" si="71"/>
        <v>56.689342403628117</v>
      </c>
      <c r="G1150" s="34">
        <v>47.353760450000003</v>
      </c>
      <c r="H1150" s="34">
        <v>2.0656571349999999</v>
      </c>
      <c r="I1150" s="34" t="s">
        <v>16</v>
      </c>
      <c r="J1150" s="35">
        <v>0.3</v>
      </c>
      <c r="K1150" s="34">
        <v>49.125881360000001</v>
      </c>
      <c r="L1150" s="30">
        <f t="shared" si="70"/>
        <v>0.55451606089922512</v>
      </c>
      <c r="M1150" s="30">
        <f t="shared" si="72"/>
        <v>8.0533606207482997E-2</v>
      </c>
      <c r="N1150" t="s">
        <v>16</v>
      </c>
    </row>
    <row r="1151" spans="1:14" x14ac:dyDescent="0.2">
      <c r="A1151" s="32">
        <v>41536</v>
      </c>
      <c r="B1151" s="36">
        <v>7</v>
      </c>
      <c r="C1151">
        <v>126</v>
      </c>
      <c r="D1151" s="33">
        <v>3.25</v>
      </c>
      <c r="E1151" s="23">
        <f t="shared" si="73"/>
        <v>122.75</v>
      </c>
      <c r="F1151" s="24">
        <f t="shared" si="71"/>
        <v>55.668934240362809</v>
      </c>
      <c r="G1151" s="34">
        <v>47.353760450000003</v>
      </c>
      <c r="H1151" s="34">
        <v>2.0656571349999999</v>
      </c>
      <c r="I1151" s="34" t="s">
        <v>16</v>
      </c>
      <c r="J1151" s="35">
        <v>0.3</v>
      </c>
      <c r="K1151" s="34">
        <v>49.125881360000001</v>
      </c>
      <c r="L1151" s="30">
        <f t="shared" si="70"/>
        <v>0.54453477180303911</v>
      </c>
      <c r="M1151" s="30">
        <f t="shared" si="72"/>
        <v>7.9084001295748302E-2</v>
      </c>
      <c r="N1151" t="s">
        <v>16</v>
      </c>
    </row>
    <row r="1152" spans="1:14" x14ac:dyDescent="0.2">
      <c r="A1152" s="32">
        <v>41536</v>
      </c>
      <c r="B1152" s="36">
        <v>8</v>
      </c>
      <c r="C1152">
        <v>129</v>
      </c>
      <c r="D1152" s="33">
        <v>6.1</v>
      </c>
      <c r="E1152" s="23">
        <f t="shared" si="73"/>
        <v>122.9</v>
      </c>
      <c r="F1152" s="24">
        <f t="shared" si="71"/>
        <v>55.736961451247168</v>
      </c>
      <c r="G1152" s="34">
        <v>47.353760450000003</v>
      </c>
      <c r="H1152" s="34">
        <v>2.0656571349999999</v>
      </c>
      <c r="I1152" s="34" t="s">
        <v>16</v>
      </c>
      <c r="J1152" s="35">
        <v>0.3</v>
      </c>
      <c r="K1152" s="34">
        <v>49.125881360000001</v>
      </c>
      <c r="L1152" s="30">
        <f t="shared" si="70"/>
        <v>0.54520019107611817</v>
      </c>
      <c r="M1152" s="30">
        <f t="shared" si="72"/>
        <v>7.9180641623197281E-2</v>
      </c>
      <c r="N1152" t="s">
        <v>16</v>
      </c>
    </row>
    <row r="1153" spans="1:14" x14ac:dyDescent="0.2">
      <c r="A1153" s="32">
        <v>41536</v>
      </c>
      <c r="B1153" s="36">
        <v>9</v>
      </c>
      <c r="C1153">
        <v>126</v>
      </c>
      <c r="D1153" s="33">
        <v>2.8</v>
      </c>
      <c r="E1153" s="23">
        <f t="shared" si="73"/>
        <v>123.2</v>
      </c>
      <c r="F1153" s="24">
        <f t="shared" si="71"/>
        <v>55.873015873015873</v>
      </c>
      <c r="G1153" s="34">
        <v>47.353760450000003</v>
      </c>
      <c r="H1153" s="34">
        <v>2.0656571349999999</v>
      </c>
      <c r="I1153" s="34" t="s">
        <v>16</v>
      </c>
      <c r="J1153" s="35">
        <v>0.3</v>
      </c>
      <c r="K1153" s="34">
        <v>49.125881360000001</v>
      </c>
      <c r="L1153" s="30">
        <f t="shared" si="70"/>
        <v>0.54653102962227629</v>
      </c>
      <c r="M1153" s="30">
        <f t="shared" si="72"/>
        <v>7.9373922278095241E-2</v>
      </c>
      <c r="N1153" t="s">
        <v>16</v>
      </c>
    </row>
    <row r="1154" spans="1:14" x14ac:dyDescent="0.2">
      <c r="A1154" s="32">
        <v>41537</v>
      </c>
      <c r="B1154" s="36">
        <v>1</v>
      </c>
      <c r="C1154">
        <v>125</v>
      </c>
      <c r="D1154" s="33">
        <v>0</v>
      </c>
      <c r="E1154" s="23">
        <f t="shared" si="73"/>
        <v>125</v>
      </c>
      <c r="F1154" s="24">
        <f t="shared" si="71"/>
        <v>56.689342403628117</v>
      </c>
      <c r="G1154" s="34">
        <v>46.09117698</v>
      </c>
      <c r="H1154" s="34">
        <v>2.07152197</v>
      </c>
      <c r="I1154" s="34" t="s">
        <v>16</v>
      </c>
      <c r="J1154" s="35">
        <v>0.3</v>
      </c>
      <c r="K1154" s="34">
        <v>49.160708249999999</v>
      </c>
      <c r="L1154" s="30">
        <f t="shared" ref="L1154:L1217" si="74">F1154*(G1154/100)*(H1154/100)</f>
        <v>0.54126352458746174</v>
      </c>
      <c r="M1154" s="30">
        <f t="shared" si="72"/>
        <v>7.8386355408163272E-2</v>
      </c>
      <c r="N1154" t="s">
        <v>16</v>
      </c>
    </row>
    <row r="1155" spans="1:14" x14ac:dyDescent="0.2">
      <c r="A1155" s="32">
        <v>41537</v>
      </c>
      <c r="B1155" s="36">
        <v>2</v>
      </c>
      <c r="C1155">
        <v>124</v>
      </c>
      <c r="D1155" s="33">
        <v>0</v>
      </c>
      <c r="E1155" s="23">
        <f t="shared" si="73"/>
        <v>124</v>
      </c>
      <c r="F1155" s="24">
        <f t="shared" ref="F1155:F1218" si="75">E1155/2.205</f>
        <v>56.235827664399089</v>
      </c>
      <c r="G1155" s="34">
        <v>46.09117698</v>
      </c>
      <c r="H1155" s="34">
        <v>2.07152197</v>
      </c>
      <c r="I1155" s="34" t="s">
        <v>16</v>
      </c>
      <c r="J1155" s="35">
        <v>0.3</v>
      </c>
      <c r="K1155" s="34">
        <v>49.160708249999999</v>
      </c>
      <c r="L1155" s="30">
        <f t="shared" si="74"/>
        <v>0.53693341639076198</v>
      </c>
      <c r="M1155" s="30">
        <f t="shared" ref="M1155:M1218" si="76">F1155*(G1155/100)*(J1155/100)</f>
        <v>7.7759264564897956E-2</v>
      </c>
      <c r="N1155" t="s">
        <v>16</v>
      </c>
    </row>
    <row r="1156" spans="1:14" x14ac:dyDescent="0.2">
      <c r="A1156" s="32">
        <v>41537</v>
      </c>
      <c r="B1156" s="36">
        <v>3</v>
      </c>
      <c r="C1156">
        <v>128</v>
      </c>
      <c r="D1156" s="33">
        <v>0</v>
      </c>
      <c r="E1156" s="23">
        <f t="shared" si="73"/>
        <v>128</v>
      </c>
      <c r="F1156" s="24">
        <f t="shared" si="75"/>
        <v>58.049886621315189</v>
      </c>
      <c r="G1156" s="34">
        <v>46.09117698</v>
      </c>
      <c r="H1156" s="34">
        <v>2.07152197</v>
      </c>
      <c r="I1156" s="34" t="s">
        <v>16</v>
      </c>
      <c r="J1156" s="35">
        <v>0.3</v>
      </c>
      <c r="K1156" s="34">
        <v>49.160708249999999</v>
      </c>
      <c r="L1156" s="30">
        <f t="shared" si="74"/>
        <v>0.55425384917756071</v>
      </c>
      <c r="M1156" s="30">
        <f t="shared" si="76"/>
        <v>8.0267627937959177E-2</v>
      </c>
      <c r="N1156" t="s">
        <v>16</v>
      </c>
    </row>
    <row r="1157" spans="1:14" x14ac:dyDescent="0.2">
      <c r="A1157" s="32">
        <v>41537</v>
      </c>
      <c r="B1157" s="36">
        <v>4</v>
      </c>
      <c r="C1157">
        <v>124</v>
      </c>
      <c r="D1157" s="33">
        <v>0</v>
      </c>
      <c r="E1157" s="23">
        <f t="shared" si="73"/>
        <v>124</v>
      </c>
      <c r="F1157" s="24">
        <f t="shared" si="75"/>
        <v>56.235827664399089</v>
      </c>
      <c r="G1157" s="34">
        <v>46.09117698</v>
      </c>
      <c r="H1157" s="34">
        <v>2.07152197</v>
      </c>
      <c r="I1157" s="34" t="s">
        <v>16</v>
      </c>
      <c r="J1157" s="35">
        <v>0.3</v>
      </c>
      <c r="K1157" s="34">
        <v>49.160708249999999</v>
      </c>
      <c r="L1157" s="30">
        <f t="shared" si="74"/>
        <v>0.53693341639076198</v>
      </c>
      <c r="M1157" s="30">
        <f t="shared" si="76"/>
        <v>7.7759264564897956E-2</v>
      </c>
      <c r="N1157" t="s">
        <v>16</v>
      </c>
    </row>
    <row r="1158" spans="1:14" x14ac:dyDescent="0.2">
      <c r="A1158" s="32">
        <v>41537</v>
      </c>
      <c r="B1158" s="36">
        <v>5</v>
      </c>
      <c r="C1158">
        <v>131</v>
      </c>
      <c r="D1158" s="33">
        <v>0</v>
      </c>
      <c r="E1158" s="23">
        <f t="shared" si="73"/>
        <v>131</v>
      </c>
      <c r="F1158" s="24">
        <f t="shared" si="75"/>
        <v>59.410430839002267</v>
      </c>
      <c r="G1158" s="34">
        <v>46.09117698</v>
      </c>
      <c r="H1158" s="34">
        <v>2.07152197</v>
      </c>
      <c r="I1158" s="34" t="s">
        <v>16</v>
      </c>
      <c r="J1158" s="35">
        <v>0.3</v>
      </c>
      <c r="K1158" s="34">
        <v>49.160708249999999</v>
      </c>
      <c r="L1158" s="30">
        <f t="shared" si="74"/>
        <v>0.5672441737676599</v>
      </c>
      <c r="M1158" s="30">
        <f t="shared" si="76"/>
        <v>8.2148900467755095E-2</v>
      </c>
      <c r="N1158" t="s">
        <v>16</v>
      </c>
    </row>
    <row r="1159" spans="1:14" x14ac:dyDescent="0.2">
      <c r="A1159" s="32">
        <v>41537</v>
      </c>
      <c r="B1159" s="36">
        <v>6</v>
      </c>
      <c r="C1159">
        <v>124</v>
      </c>
      <c r="D1159" s="33">
        <v>0</v>
      </c>
      <c r="E1159" s="23">
        <f t="shared" si="73"/>
        <v>124</v>
      </c>
      <c r="F1159" s="24">
        <f t="shared" si="75"/>
        <v>56.235827664399089</v>
      </c>
      <c r="G1159" s="34">
        <v>46.09117698</v>
      </c>
      <c r="H1159" s="34">
        <v>2.07152197</v>
      </c>
      <c r="I1159" s="34" t="s">
        <v>16</v>
      </c>
      <c r="J1159" s="35">
        <v>0.3</v>
      </c>
      <c r="K1159" s="34">
        <v>49.160708249999999</v>
      </c>
      <c r="L1159" s="30">
        <f t="shared" si="74"/>
        <v>0.53693341639076198</v>
      </c>
      <c r="M1159" s="30">
        <f t="shared" si="76"/>
        <v>7.7759264564897956E-2</v>
      </c>
      <c r="N1159" t="s">
        <v>16</v>
      </c>
    </row>
    <row r="1160" spans="1:14" x14ac:dyDescent="0.2">
      <c r="A1160" s="32">
        <v>41537</v>
      </c>
      <c r="B1160" s="36">
        <v>7</v>
      </c>
      <c r="C1160">
        <v>130</v>
      </c>
      <c r="D1160" s="33">
        <v>0</v>
      </c>
      <c r="E1160" s="23">
        <f t="shared" si="73"/>
        <v>130</v>
      </c>
      <c r="F1160" s="24">
        <f t="shared" si="75"/>
        <v>58.956916099773238</v>
      </c>
      <c r="G1160" s="34">
        <v>46.09117698</v>
      </c>
      <c r="H1160" s="34">
        <v>2.07152197</v>
      </c>
      <c r="I1160" s="34" t="s">
        <v>16</v>
      </c>
      <c r="J1160" s="35">
        <v>0.3</v>
      </c>
      <c r="K1160" s="34">
        <v>49.160708249999999</v>
      </c>
      <c r="L1160" s="30">
        <f t="shared" si="74"/>
        <v>0.56291406557096013</v>
      </c>
      <c r="M1160" s="30">
        <f t="shared" si="76"/>
        <v>8.152180962448978E-2</v>
      </c>
      <c r="N1160" t="s">
        <v>16</v>
      </c>
    </row>
    <row r="1161" spans="1:14" x14ac:dyDescent="0.2">
      <c r="A1161" s="32">
        <v>41537</v>
      </c>
      <c r="B1161" s="36">
        <v>8</v>
      </c>
      <c r="C1161">
        <v>124</v>
      </c>
      <c r="D1161" s="33">
        <v>0</v>
      </c>
      <c r="E1161" s="23">
        <f t="shared" si="73"/>
        <v>124</v>
      </c>
      <c r="F1161" s="24">
        <f t="shared" si="75"/>
        <v>56.235827664399089</v>
      </c>
      <c r="G1161" s="34">
        <v>46.09117698</v>
      </c>
      <c r="H1161" s="34">
        <v>2.07152197</v>
      </c>
      <c r="I1161" s="34" t="s">
        <v>16</v>
      </c>
      <c r="J1161" s="35">
        <v>0.3</v>
      </c>
      <c r="K1161" s="34">
        <v>49.160708249999999</v>
      </c>
      <c r="L1161" s="30">
        <f t="shared" si="74"/>
        <v>0.53693341639076198</v>
      </c>
      <c r="M1161" s="30">
        <f t="shared" si="76"/>
        <v>7.7759264564897956E-2</v>
      </c>
      <c r="N1161" t="s">
        <v>16</v>
      </c>
    </row>
    <row r="1162" spans="1:14" x14ac:dyDescent="0.2">
      <c r="A1162" s="32">
        <v>41537</v>
      </c>
      <c r="B1162" s="36">
        <v>9</v>
      </c>
      <c r="C1162">
        <v>130</v>
      </c>
      <c r="D1162" s="33">
        <v>0</v>
      </c>
      <c r="E1162" s="23">
        <f t="shared" si="73"/>
        <v>130</v>
      </c>
      <c r="F1162" s="24">
        <f t="shared" si="75"/>
        <v>58.956916099773238</v>
      </c>
      <c r="G1162" s="34">
        <v>46.09117698</v>
      </c>
      <c r="H1162" s="34">
        <v>2.07152197</v>
      </c>
      <c r="I1162" s="34" t="s">
        <v>16</v>
      </c>
      <c r="J1162" s="35">
        <v>0.3</v>
      </c>
      <c r="K1162" s="34">
        <v>49.160708249999999</v>
      </c>
      <c r="L1162" s="30">
        <f t="shared" si="74"/>
        <v>0.56291406557096013</v>
      </c>
      <c r="M1162" s="30">
        <f t="shared" si="76"/>
        <v>8.152180962448978E-2</v>
      </c>
      <c r="N1162" t="s">
        <v>16</v>
      </c>
    </row>
    <row r="1163" spans="1:14" x14ac:dyDescent="0.2">
      <c r="A1163" s="32">
        <v>41538</v>
      </c>
      <c r="B1163" s="36">
        <v>1</v>
      </c>
      <c r="C1163">
        <v>130</v>
      </c>
      <c r="D1163" s="33">
        <v>0</v>
      </c>
      <c r="E1163" s="23">
        <f t="shared" si="73"/>
        <v>130</v>
      </c>
      <c r="F1163" s="24">
        <f t="shared" si="75"/>
        <v>58.956916099773238</v>
      </c>
      <c r="G1163" s="34">
        <v>52.925693459999998</v>
      </c>
      <c r="H1163" s="34">
        <v>1.974868962</v>
      </c>
      <c r="I1163" s="34" t="s">
        <v>16</v>
      </c>
      <c r="J1163" s="35">
        <v>0.3</v>
      </c>
      <c r="K1163" s="34">
        <v>51.168628589999997</v>
      </c>
      <c r="L1163" s="30">
        <f t="shared" si="74"/>
        <v>0.61622540634206124</v>
      </c>
      <c r="M1163" s="30">
        <f t="shared" si="76"/>
        <v>9.3610070065306125E-2</v>
      </c>
      <c r="N1163" t="s">
        <v>16</v>
      </c>
    </row>
    <row r="1164" spans="1:14" x14ac:dyDescent="0.2">
      <c r="A1164" s="32">
        <v>41538</v>
      </c>
      <c r="B1164" s="36">
        <v>2</v>
      </c>
      <c r="C1164">
        <v>119</v>
      </c>
      <c r="D1164" s="33">
        <v>0</v>
      </c>
      <c r="E1164" s="23">
        <f t="shared" si="73"/>
        <v>119</v>
      </c>
      <c r="F1164" s="24">
        <f t="shared" si="75"/>
        <v>53.968253968253968</v>
      </c>
      <c r="G1164" s="34">
        <v>52.925693459999998</v>
      </c>
      <c r="H1164" s="34">
        <v>1.974868962</v>
      </c>
      <c r="I1164" s="34" t="s">
        <v>16</v>
      </c>
      <c r="J1164" s="35">
        <v>0.3</v>
      </c>
      <c r="K1164" s="34">
        <v>51.168628589999997</v>
      </c>
      <c r="L1164" s="30">
        <f t="shared" si="74"/>
        <v>0.56408325657465608</v>
      </c>
      <c r="M1164" s="30">
        <f t="shared" si="76"/>
        <v>8.5689217982857155E-2</v>
      </c>
      <c r="N1164" t="s">
        <v>16</v>
      </c>
    </row>
    <row r="1165" spans="1:14" x14ac:dyDescent="0.2">
      <c r="A1165" s="32">
        <v>41538</v>
      </c>
      <c r="B1165" s="36">
        <v>3</v>
      </c>
      <c r="C1165">
        <v>123</v>
      </c>
      <c r="D1165" s="33">
        <v>0</v>
      </c>
      <c r="E1165" s="23">
        <f t="shared" si="73"/>
        <v>123</v>
      </c>
      <c r="F1165" s="24">
        <f t="shared" si="75"/>
        <v>55.782312925170068</v>
      </c>
      <c r="G1165" s="34">
        <v>52.925693459999998</v>
      </c>
      <c r="H1165" s="34">
        <v>1.974868962</v>
      </c>
      <c r="I1165" s="34" t="s">
        <v>16</v>
      </c>
      <c r="J1165" s="35">
        <v>0.3</v>
      </c>
      <c r="K1165" s="34">
        <v>51.168628589999997</v>
      </c>
      <c r="L1165" s="30">
        <f t="shared" si="74"/>
        <v>0.58304403830825791</v>
      </c>
      <c r="M1165" s="30">
        <f t="shared" si="76"/>
        <v>8.85695278310204E-2</v>
      </c>
      <c r="N1165" t="s">
        <v>16</v>
      </c>
    </row>
    <row r="1166" spans="1:14" x14ac:dyDescent="0.2">
      <c r="A1166" s="32">
        <v>41538</v>
      </c>
      <c r="B1166" s="36">
        <v>4</v>
      </c>
      <c r="C1166">
        <v>120</v>
      </c>
      <c r="D1166" s="33">
        <v>0</v>
      </c>
      <c r="E1166" s="23">
        <f t="shared" si="73"/>
        <v>120</v>
      </c>
      <c r="F1166" s="24">
        <f t="shared" si="75"/>
        <v>54.42176870748299</v>
      </c>
      <c r="G1166" s="34">
        <v>52.925693459999998</v>
      </c>
      <c r="H1166" s="34">
        <v>1.974868962</v>
      </c>
      <c r="I1166" s="34" t="s">
        <v>16</v>
      </c>
      <c r="J1166" s="35">
        <v>0.3</v>
      </c>
      <c r="K1166" s="34">
        <v>51.168628589999997</v>
      </c>
      <c r="L1166" s="30">
        <f t="shared" si="74"/>
        <v>0.56882345200805651</v>
      </c>
      <c r="M1166" s="30">
        <f t="shared" si="76"/>
        <v>8.6409295444897963E-2</v>
      </c>
      <c r="N1166" t="s">
        <v>16</v>
      </c>
    </row>
    <row r="1167" spans="1:14" x14ac:dyDescent="0.2">
      <c r="A1167" s="32">
        <v>41538</v>
      </c>
      <c r="B1167" s="36">
        <v>5</v>
      </c>
      <c r="C1167">
        <v>119</v>
      </c>
      <c r="D1167" s="33">
        <v>0</v>
      </c>
      <c r="E1167" s="23">
        <f t="shared" si="73"/>
        <v>119</v>
      </c>
      <c r="F1167" s="24">
        <f t="shared" si="75"/>
        <v>53.968253968253968</v>
      </c>
      <c r="G1167" s="34">
        <v>52.925693459999998</v>
      </c>
      <c r="H1167" s="34">
        <v>1.974868962</v>
      </c>
      <c r="I1167" s="34" t="s">
        <v>16</v>
      </c>
      <c r="J1167" s="35">
        <v>0.3</v>
      </c>
      <c r="K1167" s="34">
        <v>51.168628589999997</v>
      </c>
      <c r="L1167" s="30">
        <f t="shared" si="74"/>
        <v>0.56408325657465608</v>
      </c>
      <c r="M1167" s="30">
        <f t="shared" si="76"/>
        <v>8.5689217982857155E-2</v>
      </c>
      <c r="N1167" t="s">
        <v>16</v>
      </c>
    </row>
    <row r="1168" spans="1:14" x14ac:dyDescent="0.2">
      <c r="A1168" s="32">
        <v>41538</v>
      </c>
      <c r="B1168" s="36">
        <v>6</v>
      </c>
      <c r="C1168">
        <v>125</v>
      </c>
      <c r="D1168" s="33">
        <v>0</v>
      </c>
      <c r="E1168" s="23">
        <f t="shared" si="73"/>
        <v>125</v>
      </c>
      <c r="F1168" s="24">
        <f t="shared" si="75"/>
        <v>56.689342403628117</v>
      </c>
      <c r="G1168" s="34">
        <v>52.925693459999998</v>
      </c>
      <c r="H1168" s="34">
        <v>1.974868962</v>
      </c>
      <c r="I1168" s="34" t="s">
        <v>16</v>
      </c>
      <c r="J1168" s="35">
        <v>0.3</v>
      </c>
      <c r="K1168" s="34">
        <v>51.168628589999997</v>
      </c>
      <c r="L1168" s="30">
        <f t="shared" si="74"/>
        <v>0.59252442917505888</v>
      </c>
      <c r="M1168" s="30">
        <f t="shared" si="76"/>
        <v>9.0009682755102044E-2</v>
      </c>
      <c r="N1168" t="s">
        <v>16</v>
      </c>
    </row>
    <row r="1169" spans="1:14" x14ac:dyDescent="0.2">
      <c r="A1169" s="32">
        <v>41538</v>
      </c>
      <c r="B1169" s="36">
        <v>7</v>
      </c>
      <c r="C1169">
        <v>122</v>
      </c>
      <c r="D1169" s="33">
        <v>0</v>
      </c>
      <c r="E1169" s="23">
        <f t="shared" si="73"/>
        <v>122</v>
      </c>
      <c r="F1169" s="24">
        <f t="shared" si="75"/>
        <v>55.328798185941039</v>
      </c>
      <c r="G1169" s="34">
        <v>52.925693459999998</v>
      </c>
      <c r="H1169" s="34">
        <v>1.974868962</v>
      </c>
      <c r="I1169" s="34" t="s">
        <v>16</v>
      </c>
      <c r="J1169" s="35">
        <v>0.3</v>
      </c>
      <c r="K1169" s="34">
        <v>51.168628589999997</v>
      </c>
      <c r="L1169" s="30">
        <f t="shared" si="74"/>
        <v>0.57830384287485737</v>
      </c>
      <c r="M1169" s="30">
        <f t="shared" si="76"/>
        <v>8.7849450368979592E-2</v>
      </c>
      <c r="N1169" t="s">
        <v>16</v>
      </c>
    </row>
    <row r="1170" spans="1:14" x14ac:dyDescent="0.2">
      <c r="A1170" s="32">
        <v>41538</v>
      </c>
      <c r="B1170" s="36">
        <v>8</v>
      </c>
      <c r="C1170">
        <v>116</v>
      </c>
      <c r="D1170" s="33">
        <v>0</v>
      </c>
      <c r="E1170" s="23">
        <f t="shared" si="73"/>
        <v>116</v>
      </c>
      <c r="F1170" s="24">
        <f t="shared" si="75"/>
        <v>52.60770975056689</v>
      </c>
      <c r="G1170" s="34">
        <v>52.925693459999998</v>
      </c>
      <c r="H1170" s="34">
        <v>1.974868962</v>
      </c>
      <c r="I1170" s="34" t="s">
        <v>16</v>
      </c>
      <c r="J1170" s="35">
        <v>0.3</v>
      </c>
      <c r="K1170" s="34">
        <v>51.168628589999997</v>
      </c>
      <c r="L1170" s="30">
        <f t="shared" si="74"/>
        <v>0.54986267027445457</v>
      </c>
      <c r="M1170" s="30">
        <f t="shared" si="76"/>
        <v>8.3528985596734689E-2</v>
      </c>
      <c r="N1170" t="s">
        <v>16</v>
      </c>
    </row>
    <row r="1171" spans="1:14" x14ac:dyDescent="0.2">
      <c r="A1171" s="32">
        <v>41538</v>
      </c>
      <c r="B1171" s="36">
        <v>9</v>
      </c>
      <c r="C1171">
        <v>116</v>
      </c>
      <c r="D1171" s="33">
        <v>0</v>
      </c>
      <c r="E1171" s="23">
        <f t="shared" si="73"/>
        <v>116</v>
      </c>
      <c r="F1171" s="24">
        <f t="shared" si="75"/>
        <v>52.60770975056689</v>
      </c>
      <c r="G1171" s="34">
        <v>52.925693459999998</v>
      </c>
      <c r="H1171" s="34">
        <v>1.974868962</v>
      </c>
      <c r="I1171" s="34" t="s">
        <v>16</v>
      </c>
      <c r="J1171" s="35">
        <v>0.3</v>
      </c>
      <c r="K1171" s="34">
        <v>51.168628589999997</v>
      </c>
      <c r="L1171" s="30">
        <f t="shared" si="74"/>
        <v>0.54986267027445457</v>
      </c>
      <c r="M1171" s="30">
        <f t="shared" si="76"/>
        <v>8.3528985596734689E-2</v>
      </c>
      <c r="N1171" t="s">
        <v>16</v>
      </c>
    </row>
    <row r="1172" spans="1:14" x14ac:dyDescent="0.2">
      <c r="A1172" s="32">
        <v>41539</v>
      </c>
      <c r="B1172" s="36">
        <v>1</v>
      </c>
      <c r="C1172">
        <v>124</v>
      </c>
      <c r="D1172" s="33">
        <v>0.75</v>
      </c>
      <c r="E1172" s="23">
        <f t="shared" si="73"/>
        <v>123.25</v>
      </c>
      <c r="F1172" s="24">
        <f t="shared" si="75"/>
        <v>55.89569160997732</v>
      </c>
      <c r="G1172" s="34">
        <v>53.037682650000001</v>
      </c>
      <c r="H1172" s="34">
        <v>1.931200877</v>
      </c>
      <c r="I1172" s="34" t="s">
        <v>16</v>
      </c>
      <c r="J1172" s="35">
        <v>0.3</v>
      </c>
      <c r="K1172" s="34">
        <v>51.162143729999997</v>
      </c>
      <c r="L1172" s="30">
        <f t="shared" si="74"/>
        <v>0.57251955429852308</v>
      </c>
      <c r="M1172" s="30">
        <f t="shared" si="76"/>
        <v>8.8937338593367332E-2</v>
      </c>
      <c r="N1172" s="36" t="s">
        <v>47</v>
      </c>
    </row>
    <row r="1173" spans="1:14" x14ac:dyDescent="0.2">
      <c r="A1173" s="32">
        <v>41539</v>
      </c>
      <c r="B1173" s="36">
        <v>2</v>
      </c>
      <c r="C1173">
        <v>121</v>
      </c>
      <c r="D1173" s="33">
        <v>9.15</v>
      </c>
      <c r="E1173" s="23">
        <f t="shared" si="73"/>
        <v>111.85</v>
      </c>
      <c r="F1173" s="24">
        <f t="shared" si="75"/>
        <v>50.725623582766438</v>
      </c>
      <c r="G1173" s="34">
        <v>53.037682650000001</v>
      </c>
      <c r="H1173" s="34">
        <v>1.931200877</v>
      </c>
      <c r="I1173" s="34" t="s">
        <v>16</v>
      </c>
      <c r="J1173" s="35">
        <v>0.3</v>
      </c>
      <c r="K1173" s="34">
        <v>51.162143729999997</v>
      </c>
      <c r="L1173" s="30">
        <f t="shared" si="74"/>
        <v>0.51956439876908578</v>
      </c>
      <c r="M1173" s="30">
        <f t="shared" si="76"/>
        <v>8.0711085774183677E-2</v>
      </c>
      <c r="N1173" s="36" t="s">
        <v>47</v>
      </c>
    </row>
    <row r="1174" spans="1:14" x14ac:dyDescent="0.2">
      <c r="A1174" s="32">
        <v>41539</v>
      </c>
      <c r="B1174" s="36">
        <v>3</v>
      </c>
      <c r="C1174">
        <v>121</v>
      </c>
      <c r="D1174" s="33">
        <v>2.2000000000000002</v>
      </c>
      <c r="E1174" s="23">
        <f t="shared" si="73"/>
        <v>118.8</v>
      </c>
      <c r="F1174" s="24">
        <f t="shared" si="75"/>
        <v>53.877551020408163</v>
      </c>
      <c r="G1174" s="34">
        <v>53.037682650000001</v>
      </c>
      <c r="H1174" s="34">
        <v>1.931200877</v>
      </c>
      <c r="I1174" s="34" t="s">
        <v>16</v>
      </c>
      <c r="J1174" s="35">
        <v>0.3</v>
      </c>
      <c r="K1174" s="34">
        <v>51.162143729999997</v>
      </c>
      <c r="L1174" s="30">
        <f t="shared" si="74"/>
        <v>0.55184846288571643</v>
      </c>
      <c r="M1174" s="30">
        <f t="shared" si="76"/>
        <v>8.5726213589387742E-2</v>
      </c>
      <c r="N1174" s="36" t="s">
        <v>47</v>
      </c>
    </row>
    <row r="1175" spans="1:14" x14ac:dyDescent="0.2">
      <c r="A1175" s="32">
        <v>41539</v>
      </c>
      <c r="B1175" s="36">
        <v>4</v>
      </c>
      <c r="C1175">
        <v>122</v>
      </c>
      <c r="D1175" s="33">
        <v>12.6</v>
      </c>
      <c r="E1175" s="23">
        <f t="shared" si="73"/>
        <v>109.4</v>
      </c>
      <c r="F1175" s="24">
        <f t="shared" si="75"/>
        <v>49.614512471655331</v>
      </c>
      <c r="G1175" s="34">
        <v>53.037682650000001</v>
      </c>
      <c r="H1175" s="34">
        <v>1.931200877</v>
      </c>
      <c r="I1175" s="34" t="s">
        <v>16</v>
      </c>
      <c r="J1175" s="35">
        <v>0.3</v>
      </c>
      <c r="K1175" s="34">
        <v>51.162143729999997</v>
      </c>
      <c r="L1175" s="30">
        <f t="shared" si="74"/>
        <v>0.50818368551933824</v>
      </c>
      <c r="M1175" s="30">
        <f t="shared" si="76"/>
        <v>7.8943163019183665E-2</v>
      </c>
      <c r="N1175" s="36" t="s">
        <v>47</v>
      </c>
    </row>
    <row r="1176" spans="1:14" x14ac:dyDescent="0.2">
      <c r="A1176" s="32">
        <v>41539</v>
      </c>
      <c r="B1176" s="36">
        <v>5</v>
      </c>
      <c r="C1176">
        <v>122</v>
      </c>
      <c r="D1176" s="33">
        <v>2.4500000000000002</v>
      </c>
      <c r="E1176" s="23">
        <f t="shared" si="73"/>
        <v>119.55</v>
      </c>
      <c r="F1176" s="24">
        <f t="shared" si="75"/>
        <v>54.217687074829932</v>
      </c>
      <c r="G1176" s="34">
        <v>53.037682650000001</v>
      </c>
      <c r="H1176" s="34">
        <v>1.931200877</v>
      </c>
      <c r="I1176" s="34" t="s">
        <v>16</v>
      </c>
      <c r="J1176" s="35">
        <v>0.3</v>
      </c>
      <c r="K1176" s="34">
        <v>51.162143729999997</v>
      </c>
      <c r="L1176" s="30">
        <f t="shared" si="74"/>
        <v>0.55533235469686371</v>
      </c>
      <c r="M1176" s="30">
        <f t="shared" si="76"/>
        <v>8.6267414432755096E-2</v>
      </c>
      <c r="N1176" s="36" t="s">
        <v>47</v>
      </c>
    </row>
    <row r="1177" spans="1:14" x14ac:dyDescent="0.2">
      <c r="A1177" s="32">
        <v>41539</v>
      </c>
      <c r="B1177" s="36">
        <v>6</v>
      </c>
      <c r="C1177">
        <v>121</v>
      </c>
      <c r="D1177" s="33">
        <v>0</v>
      </c>
      <c r="E1177" s="23">
        <f t="shared" si="73"/>
        <v>121</v>
      </c>
      <c r="F1177" s="24">
        <f t="shared" si="75"/>
        <v>54.875283446712018</v>
      </c>
      <c r="G1177" s="34">
        <v>53.037682650000001</v>
      </c>
      <c r="H1177" s="34">
        <v>1.931200877</v>
      </c>
      <c r="I1177" s="34" t="s">
        <v>16</v>
      </c>
      <c r="J1177" s="35">
        <v>0.3</v>
      </c>
      <c r="K1177" s="34">
        <v>51.162143729999997</v>
      </c>
      <c r="L1177" s="30">
        <f t="shared" si="74"/>
        <v>0.56206787886508158</v>
      </c>
      <c r="M1177" s="30">
        <f t="shared" si="76"/>
        <v>8.7313736063265299E-2</v>
      </c>
      <c r="N1177" s="36" t="s">
        <v>47</v>
      </c>
    </row>
    <row r="1178" spans="1:14" x14ac:dyDescent="0.2">
      <c r="A1178" s="32">
        <v>41539</v>
      </c>
      <c r="B1178" s="36">
        <v>7</v>
      </c>
      <c r="C1178">
        <v>122</v>
      </c>
      <c r="D1178" s="33">
        <v>0</v>
      </c>
      <c r="E1178" s="23">
        <f t="shared" si="73"/>
        <v>122</v>
      </c>
      <c r="F1178" s="24">
        <f t="shared" si="75"/>
        <v>55.328798185941039</v>
      </c>
      <c r="G1178" s="34">
        <v>53.037682650000001</v>
      </c>
      <c r="H1178" s="34">
        <v>1.931200877</v>
      </c>
      <c r="I1178" s="34" t="s">
        <v>16</v>
      </c>
      <c r="J1178" s="35">
        <v>0.3</v>
      </c>
      <c r="K1178" s="34">
        <v>51.162143729999997</v>
      </c>
      <c r="L1178" s="30">
        <f t="shared" si="74"/>
        <v>0.56671306794661114</v>
      </c>
      <c r="M1178" s="30">
        <f t="shared" si="76"/>
        <v>8.8035337187755094E-2</v>
      </c>
      <c r="N1178" s="36" t="s">
        <v>47</v>
      </c>
    </row>
    <row r="1179" spans="1:14" x14ac:dyDescent="0.2">
      <c r="A1179" s="32">
        <v>41539</v>
      </c>
      <c r="B1179" s="36">
        <v>8</v>
      </c>
      <c r="C1179">
        <v>122</v>
      </c>
      <c r="D1179" s="33">
        <v>0</v>
      </c>
      <c r="E1179" s="23">
        <f t="shared" si="73"/>
        <v>122</v>
      </c>
      <c r="F1179" s="24">
        <f t="shared" si="75"/>
        <v>55.328798185941039</v>
      </c>
      <c r="G1179" s="34">
        <v>53.037682650000001</v>
      </c>
      <c r="H1179" s="34">
        <v>1.931200877</v>
      </c>
      <c r="I1179" s="34" t="s">
        <v>16</v>
      </c>
      <c r="J1179" s="35">
        <v>0.3</v>
      </c>
      <c r="K1179" s="34">
        <v>51.162143729999997</v>
      </c>
      <c r="L1179" s="30">
        <f t="shared" si="74"/>
        <v>0.56671306794661114</v>
      </c>
      <c r="M1179" s="30">
        <f t="shared" si="76"/>
        <v>8.8035337187755094E-2</v>
      </c>
      <c r="N1179" s="36" t="s">
        <v>47</v>
      </c>
    </row>
    <row r="1180" spans="1:14" x14ac:dyDescent="0.2">
      <c r="A1180" s="32">
        <v>41539</v>
      </c>
      <c r="B1180" s="36">
        <v>9</v>
      </c>
      <c r="C1180">
        <v>126</v>
      </c>
      <c r="D1180" s="33">
        <v>1.1499999999999999</v>
      </c>
      <c r="E1180" s="23">
        <f t="shared" si="73"/>
        <v>124.85</v>
      </c>
      <c r="F1180" s="24">
        <f t="shared" si="75"/>
        <v>56.621315192743758</v>
      </c>
      <c r="G1180" s="34">
        <v>53.037682650000001</v>
      </c>
      <c r="H1180" s="34">
        <v>1.931200877</v>
      </c>
      <c r="I1180" s="34" t="s">
        <v>16</v>
      </c>
      <c r="J1180" s="35">
        <v>0.3</v>
      </c>
      <c r="K1180" s="34">
        <v>51.162143729999997</v>
      </c>
      <c r="L1180" s="30">
        <f t="shared" si="74"/>
        <v>0.57995185682897055</v>
      </c>
      <c r="M1180" s="30">
        <f t="shared" si="76"/>
        <v>9.0091900392551008E-2</v>
      </c>
      <c r="N1180" s="36" t="s">
        <v>47</v>
      </c>
    </row>
    <row r="1181" spans="1:14" x14ac:dyDescent="0.2">
      <c r="A1181" s="32">
        <v>41540</v>
      </c>
      <c r="B1181" s="36">
        <v>1</v>
      </c>
      <c r="C1181">
        <v>120</v>
      </c>
      <c r="D1181" s="33">
        <v>0</v>
      </c>
      <c r="E1181" s="23">
        <f t="shared" si="73"/>
        <v>120</v>
      </c>
      <c r="F1181" s="24">
        <f t="shared" si="75"/>
        <v>54.42176870748299</v>
      </c>
      <c r="G1181" s="34">
        <v>58.608695650000001</v>
      </c>
      <c r="H1181" s="34">
        <v>1.9213043919999999</v>
      </c>
      <c r="I1181" s="34" t="s">
        <v>16</v>
      </c>
      <c r="J1181" s="35">
        <v>0.3</v>
      </c>
      <c r="K1181" s="34">
        <v>51.546216190000003</v>
      </c>
      <c r="L1181" s="30">
        <f t="shared" si="74"/>
        <v>0.6128171121727144</v>
      </c>
      <c r="M1181" s="30">
        <f t="shared" si="76"/>
        <v>9.5687666367346921E-2</v>
      </c>
      <c r="N1181" t="s">
        <v>16</v>
      </c>
    </row>
    <row r="1182" spans="1:14" x14ac:dyDescent="0.2">
      <c r="A1182" s="32">
        <v>41540</v>
      </c>
      <c r="B1182" s="36">
        <v>2</v>
      </c>
      <c r="C1182">
        <v>120</v>
      </c>
      <c r="D1182" s="33">
        <v>2.2000000000000002</v>
      </c>
      <c r="E1182" s="23">
        <f t="shared" si="73"/>
        <v>117.8</v>
      </c>
      <c r="F1182" s="24">
        <f t="shared" si="75"/>
        <v>53.424036281179134</v>
      </c>
      <c r="G1182" s="34">
        <v>58.608695650000001</v>
      </c>
      <c r="H1182" s="34">
        <v>1.9213043919999999</v>
      </c>
      <c r="I1182" s="34" t="s">
        <v>16</v>
      </c>
      <c r="J1182" s="35">
        <v>0.3</v>
      </c>
      <c r="K1182" s="34">
        <v>51.546216190000003</v>
      </c>
      <c r="L1182" s="30">
        <f t="shared" si="74"/>
        <v>0.60158213178288134</v>
      </c>
      <c r="M1182" s="30">
        <f t="shared" si="76"/>
        <v>9.3933392483945569E-2</v>
      </c>
      <c r="N1182" t="s">
        <v>16</v>
      </c>
    </row>
    <row r="1183" spans="1:14" x14ac:dyDescent="0.2">
      <c r="A1183" s="32">
        <v>41540</v>
      </c>
      <c r="B1183" s="36">
        <v>3</v>
      </c>
      <c r="C1183">
        <v>122</v>
      </c>
      <c r="D1183" s="33">
        <v>3.1</v>
      </c>
      <c r="E1183" s="23">
        <f t="shared" si="73"/>
        <v>118.9</v>
      </c>
      <c r="F1183" s="24">
        <f t="shared" si="75"/>
        <v>53.922902494331069</v>
      </c>
      <c r="G1183" s="34">
        <v>58.608695650000001</v>
      </c>
      <c r="H1183" s="34">
        <v>1.9213043919999999</v>
      </c>
      <c r="I1183" s="34" t="s">
        <v>16</v>
      </c>
      <c r="J1183" s="35">
        <v>0.3</v>
      </c>
      <c r="K1183" s="34">
        <v>51.546216190000003</v>
      </c>
      <c r="L1183" s="30">
        <f t="shared" si="74"/>
        <v>0.60719962197779798</v>
      </c>
      <c r="M1183" s="30">
        <f t="shared" si="76"/>
        <v>9.4810529425646259E-2</v>
      </c>
      <c r="N1183" t="s">
        <v>16</v>
      </c>
    </row>
    <row r="1184" spans="1:14" x14ac:dyDescent="0.2">
      <c r="A1184" s="32">
        <v>41540</v>
      </c>
      <c r="B1184" s="36">
        <v>4</v>
      </c>
      <c r="C1184">
        <v>121</v>
      </c>
      <c r="D1184" s="33">
        <v>4.8</v>
      </c>
      <c r="E1184" s="23">
        <f t="shared" si="73"/>
        <v>116.2</v>
      </c>
      <c r="F1184" s="24">
        <f t="shared" si="75"/>
        <v>52.698412698412696</v>
      </c>
      <c r="G1184" s="34">
        <v>58.608695650000001</v>
      </c>
      <c r="H1184" s="34">
        <v>1.9213043919999999</v>
      </c>
      <c r="I1184" s="34" t="s">
        <v>16</v>
      </c>
      <c r="J1184" s="35">
        <v>0.3</v>
      </c>
      <c r="K1184" s="34">
        <v>51.546216190000003</v>
      </c>
      <c r="L1184" s="30">
        <f t="shared" si="74"/>
        <v>0.59341123695391185</v>
      </c>
      <c r="M1184" s="30">
        <f t="shared" si="76"/>
        <v>9.2657556932380952E-2</v>
      </c>
      <c r="N1184" t="s">
        <v>16</v>
      </c>
    </row>
    <row r="1185" spans="1:14" x14ac:dyDescent="0.2">
      <c r="A1185" s="32">
        <v>41540</v>
      </c>
      <c r="B1185" s="36">
        <v>5</v>
      </c>
      <c r="C1185">
        <v>123</v>
      </c>
      <c r="D1185" s="33">
        <v>4.75</v>
      </c>
      <c r="E1185" s="23">
        <f t="shared" si="73"/>
        <v>118.25</v>
      </c>
      <c r="F1185" s="24">
        <f t="shared" si="75"/>
        <v>53.628117913832199</v>
      </c>
      <c r="G1185" s="34">
        <v>58.608695650000001</v>
      </c>
      <c r="H1185" s="34">
        <v>1.9213043919999999</v>
      </c>
      <c r="I1185" s="34" t="s">
        <v>16</v>
      </c>
      <c r="J1185" s="35">
        <v>0.3</v>
      </c>
      <c r="K1185" s="34">
        <v>51.546216190000003</v>
      </c>
      <c r="L1185" s="30">
        <f t="shared" si="74"/>
        <v>0.60388019595352904</v>
      </c>
      <c r="M1185" s="30">
        <f t="shared" si="76"/>
        <v>9.4292221232823131E-2</v>
      </c>
      <c r="N1185" t="s">
        <v>16</v>
      </c>
    </row>
    <row r="1186" spans="1:14" x14ac:dyDescent="0.2">
      <c r="A1186" s="32">
        <v>41540</v>
      </c>
      <c r="B1186" s="36">
        <v>6</v>
      </c>
      <c r="C1186">
        <v>119</v>
      </c>
      <c r="D1186" s="33">
        <v>4.45</v>
      </c>
      <c r="E1186" s="23">
        <f t="shared" si="73"/>
        <v>114.55</v>
      </c>
      <c r="F1186" s="24">
        <f t="shared" si="75"/>
        <v>51.950113378684804</v>
      </c>
      <c r="G1186" s="34">
        <v>58.608695650000001</v>
      </c>
      <c r="H1186" s="34">
        <v>1.9213043919999999</v>
      </c>
      <c r="I1186" s="34" t="s">
        <v>16</v>
      </c>
      <c r="J1186" s="35">
        <v>0.3</v>
      </c>
      <c r="K1186" s="34">
        <v>51.546216190000003</v>
      </c>
      <c r="L1186" s="30">
        <f t="shared" si="74"/>
        <v>0.584985001661537</v>
      </c>
      <c r="M1186" s="30">
        <f t="shared" si="76"/>
        <v>9.1341851519829917E-2</v>
      </c>
      <c r="N1186" t="s">
        <v>16</v>
      </c>
    </row>
    <row r="1187" spans="1:14" x14ac:dyDescent="0.2">
      <c r="A1187" s="32">
        <v>41540</v>
      </c>
      <c r="B1187" s="36">
        <v>7</v>
      </c>
      <c r="C1187">
        <v>124</v>
      </c>
      <c r="D1187" s="33">
        <v>1.5</v>
      </c>
      <c r="E1187" s="23">
        <f t="shared" si="73"/>
        <v>122.5</v>
      </c>
      <c r="F1187" s="24">
        <f t="shared" si="75"/>
        <v>55.555555555555557</v>
      </c>
      <c r="G1187" s="34">
        <v>58.608695650000001</v>
      </c>
      <c r="H1187" s="34">
        <v>1.9213043919999999</v>
      </c>
      <c r="I1187" s="34" t="s">
        <v>16</v>
      </c>
      <c r="J1187" s="35">
        <v>0.3</v>
      </c>
      <c r="K1187" s="34">
        <v>51.546216190000003</v>
      </c>
      <c r="L1187" s="30">
        <f t="shared" si="74"/>
        <v>0.6255841353429793</v>
      </c>
      <c r="M1187" s="30">
        <f t="shared" si="76"/>
        <v>9.7681159416666663E-2</v>
      </c>
      <c r="N1187" t="s">
        <v>16</v>
      </c>
    </row>
    <row r="1188" spans="1:14" x14ac:dyDescent="0.2">
      <c r="A1188" s="32">
        <v>41540</v>
      </c>
      <c r="B1188" s="36">
        <v>8</v>
      </c>
      <c r="C1188">
        <v>122</v>
      </c>
      <c r="D1188" s="33">
        <v>6.1</v>
      </c>
      <c r="E1188" s="23">
        <f t="shared" si="73"/>
        <v>115.9</v>
      </c>
      <c r="F1188" s="24">
        <f t="shared" si="75"/>
        <v>52.562358276643991</v>
      </c>
      <c r="G1188" s="34">
        <v>58.608695650000001</v>
      </c>
      <c r="H1188" s="34">
        <v>1.9213043919999999</v>
      </c>
      <c r="I1188" s="34" t="s">
        <v>16</v>
      </c>
      <c r="J1188" s="35">
        <v>0.3</v>
      </c>
      <c r="K1188" s="34">
        <v>51.546216190000003</v>
      </c>
      <c r="L1188" s="30">
        <f t="shared" si="74"/>
        <v>0.59187919417348001</v>
      </c>
      <c r="M1188" s="30">
        <f t="shared" si="76"/>
        <v>9.2418337766462577E-2</v>
      </c>
      <c r="N1188" t="s">
        <v>16</v>
      </c>
    </row>
    <row r="1189" spans="1:14" x14ac:dyDescent="0.2">
      <c r="A1189" s="32">
        <v>41540</v>
      </c>
      <c r="B1189" s="36">
        <v>9</v>
      </c>
      <c r="C1189">
        <v>121</v>
      </c>
      <c r="D1189" s="33">
        <v>0</v>
      </c>
      <c r="E1189" s="23">
        <f t="shared" si="73"/>
        <v>121</v>
      </c>
      <c r="F1189" s="24">
        <f t="shared" si="75"/>
        <v>54.875283446712018</v>
      </c>
      <c r="G1189" s="34">
        <v>58.608695650000001</v>
      </c>
      <c r="H1189" s="34">
        <v>1.9213043919999999</v>
      </c>
      <c r="I1189" s="34" t="s">
        <v>16</v>
      </c>
      <c r="J1189" s="35">
        <v>0.3</v>
      </c>
      <c r="K1189" s="34">
        <v>51.546216190000003</v>
      </c>
      <c r="L1189" s="30">
        <f t="shared" si="74"/>
        <v>0.61792392144082042</v>
      </c>
      <c r="M1189" s="30">
        <f t="shared" si="76"/>
        <v>9.6485063587074829E-2</v>
      </c>
      <c r="N1189" t="s">
        <v>16</v>
      </c>
    </row>
    <row r="1190" spans="1:14" x14ac:dyDescent="0.2">
      <c r="A1190" s="32">
        <v>41572</v>
      </c>
      <c r="B1190" s="36">
        <v>1</v>
      </c>
      <c r="C1190">
        <v>129</v>
      </c>
      <c r="D1190" s="33">
        <v>0</v>
      </c>
      <c r="E1190" s="23">
        <f t="shared" si="73"/>
        <v>129</v>
      </c>
      <c r="F1190" s="24">
        <f t="shared" si="75"/>
        <v>58.503401360544217</v>
      </c>
      <c r="G1190" s="34">
        <v>51.297594240000002</v>
      </c>
      <c r="H1190" s="34">
        <v>1.957583573</v>
      </c>
      <c r="I1190" s="34" t="s">
        <v>16</v>
      </c>
      <c r="J1190" s="35">
        <v>0.31</v>
      </c>
      <c r="K1190" s="34">
        <v>51.896706369999997</v>
      </c>
      <c r="L1190" s="30">
        <f t="shared" si="74"/>
        <v>0.587487223973016</v>
      </c>
      <c r="M1190" s="30">
        <f t="shared" si="76"/>
        <v>9.3033596084244899E-2</v>
      </c>
      <c r="N1190" t="s">
        <v>16</v>
      </c>
    </row>
    <row r="1191" spans="1:14" x14ac:dyDescent="0.2">
      <c r="A1191" s="32">
        <v>41572</v>
      </c>
      <c r="B1191" s="36">
        <v>2</v>
      </c>
      <c r="C1191">
        <v>128</v>
      </c>
      <c r="D1191" s="33">
        <v>0</v>
      </c>
      <c r="E1191" s="23">
        <f t="shared" si="73"/>
        <v>128</v>
      </c>
      <c r="F1191" s="24">
        <f t="shared" si="75"/>
        <v>58.049886621315189</v>
      </c>
      <c r="G1191" s="34">
        <v>51.297594240000002</v>
      </c>
      <c r="H1191" s="34">
        <v>1.957583573</v>
      </c>
      <c r="I1191" s="34" t="s">
        <v>16</v>
      </c>
      <c r="J1191" s="35">
        <v>0.31</v>
      </c>
      <c r="K1191" s="34">
        <v>51.896706369999997</v>
      </c>
      <c r="L1191" s="30">
        <f t="shared" si="74"/>
        <v>0.5829330594460933</v>
      </c>
      <c r="M1191" s="30">
        <f t="shared" si="76"/>
        <v>9.2312405416925161E-2</v>
      </c>
      <c r="N1191" t="s">
        <v>16</v>
      </c>
    </row>
    <row r="1192" spans="1:14" x14ac:dyDescent="0.2">
      <c r="A1192" s="32">
        <v>41572</v>
      </c>
      <c r="B1192" s="36">
        <v>3</v>
      </c>
      <c r="C1192">
        <v>128</v>
      </c>
      <c r="D1192" s="33">
        <v>0</v>
      </c>
      <c r="E1192" s="23">
        <f t="shared" si="73"/>
        <v>128</v>
      </c>
      <c r="F1192" s="24">
        <f t="shared" si="75"/>
        <v>58.049886621315189</v>
      </c>
      <c r="G1192" s="34">
        <v>51.297594240000002</v>
      </c>
      <c r="H1192" s="34">
        <v>1.957583573</v>
      </c>
      <c r="I1192" s="34" t="s">
        <v>16</v>
      </c>
      <c r="J1192" s="35">
        <v>0.31</v>
      </c>
      <c r="K1192" s="34">
        <v>51.896706369999997</v>
      </c>
      <c r="L1192" s="30">
        <f t="shared" si="74"/>
        <v>0.5829330594460933</v>
      </c>
      <c r="M1192" s="30">
        <f t="shared" si="76"/>
        <v>9.2312405416925161E-2</v>
      </c>
      <c r="N1192" t="s">
        <v>16</v>
      </c>
    </row>
    <row r="1193" spans="1:14" x14ac:dyDescent="0.2">
      <c r="A1193" s="32">
        <v>41572</v>
      </c>
      <c r="B1193" s="36">
        <v>4</v>
      </c>
      <c r="C1193">
        <v>128</v>
      </c>
      <c r="D1193" s="33">
        <v>0</v>
      </c>
      <c r="E1193" s="23">
        <f t="shared" si="73"/>
        <v>128</v>
      </c>
      <c r="F1193" s="24">
        <f t="shared" si="75"/>
        <v>58.049886621315189</v>
      </c>
      <c r="G1193" s="34">
        <v>51.297594240000002</v>
      </c>
      <c r="H1193" s="34">
        <v>1.957583573</v>
      </c>
      <c r="I1193" s="34" t="s">
        <v>16</v>
      </c>
      <c r="J1193" s="35">
        <v>0.31</v>
      </c>
      <c r="K1193" s="34">
        <v>51.896706369999997</v>
      </c>
      <c r="L1193" s="30">
        <f t="shared" si="74"/>
        <v>0.5829330594460933</v>
      </c>
      <c r="M1193" s="30">
        <f t="shared" si="76"/>
        <v>9.2312405416925161E-2</v>
      </c>
      <c r="N1193" t="s">
        <v>16</v>
      </c>
    </row>
    <row r="1194" spans="1:14" x14ac:dyDescent="0.2">
      <c r="A1194" s="32">
        <v>41572</v>
      </c>
      <c r="B1194" s="36">
        <v>5</v>
      </c>
      <c r="C1194">
        <v>128</v>
      </c>
      <c r="D1194" s="33">
        <v>0</v>
      </c>
      <c r="E1194" s="23">
        <f t="shared" si="73"/>
        <v>128</v>
      </c>
      <c r="F1194" s="24">
        <f t="shared" si="75"/>
        <v>58.049886621315189</v>
      </c>
      <c r="G1194" s="34">
        <v>51.297594240000002</v>
      </c>
      <c r="H1194" s="34">
        <v>1.957583573</v>
      </c>
      <c r="I1194" s="34" t="s">
        <v>16</v>
      </c>
      <c r="J1194" s="35">
        <v>0.31</v>
      </c>
      <c r="K1194" s="34">
        <v>51.896706369999997</v>
      </c>
      <c r="L1194" s="30">
        <f t="shared" si="74"/>
        <v>0.5829330594460933</v>
      </c>
      <c r="M1194" s="30">
        <f t="shared" si="76"/>
        <v>9.2312405416925161E-2</v>
      </c>
      <c r="N1194" t="s">
        <v>16</v>
      </c>
    </row>
    <row r="1195" spans="1:14" x14ac:dyDescent="0.2">
      <c r="A1195" s="32">
        <v>41572</v>
      </c>
      <c r="B1195" s="36">
        <v>6</v>
      </c>
      <c r="C1195">
        <v>127</v>
      </c>
      <c r="D1195" s="33">
        <v>0</v>
      </c>
      <c r="E1195" s="23">
        <f t="shared" si="73"/>
        <v>127</v>
      </c>
      <c r="F1195" s="24">
        <f t="shared" si="75"/>
        <v>57.596371882086167</v>
      </c>
      <c r="G1195" s="34">
        <v>51.297594240000002</v>
      </c>
      <c r="H1195" s="34">
        <v>1.957583573</v>
      </c>
      <c r="I1195" s="34" t="s">
        <v>16</v>
      </c>
      <c r="J1195" s="35">
        <v>0.31</v>
      </c>
      <c r="K1195" s="34">
        <v>51.896706369999997</v>
      </c>
      <c r="L1195" s="30">
        <f t="shared" si="74"/>
        <v>0.57837889491917072</v>
      </c>
      <c r="M1195" s="30">
        <f t="shared" si="76"/>
        <v>9.1591214749605437E-2</v>
      </c>
      <c r="N1195" t="s">
        <v>16</v>
      </c>
    </row>
    <row r="1196" spans="1:14" x14ac:dyDescent="0.2">
      <c r="A1196" s="32">
        <v>41572</v>
      </c>
      <c r="B1196" s="36">
        <v>7</v>
      </c>
      <c r="C1196">
        <v>125</v>
      </c>
      <c r="D1196" s="33">
        <v>0</v>
      </c>
      <c r="E1196" s="23">
        <f t="shared" si="73"/>
        <v>125</v>
      </c>
      <c r="F1196" s="24">
        <f t="shared" si="75"/>
        <v>56.689342403628117</v>
      </c>
      <c r="G1196" s="34">
        <v>51.297594240000002</v>
      </c>
      <c r="H1196" s="34">
        <v>1.957583573</v>
      </c>
      <c r="I1196" s="34" t="s">
        <v>16</v>
      </c>
      <c r="J1196" s="35">
        <v>0.31</v>
      </c>
      <c r="K1196" s="34">
        <v>51.896706369999997</v>
      </c>
      <c r="L1196" s="30">
        <f t="shared" si="74"/>
        <v>0.56927056586532554</v>
      </c>
      <c r="M1196" s="30">
        <f t="shared" si="76"/>
        <v>9.0148833414965976E-2</v>
      </c>
      <c r="N1196" t="s">
        <v>16</v>
      </c>
    </row>
    <row r="1197" spans="1:14" x14ac:dyDescent="0.2">
      <c r="A1197" s="32">
        <v>41572</v>
      </c>
      <c r="B1197" s="36">
        <v>8</v>
      </c>
      <c r="C1197">
        <v>126</v>
      </c>
      <c r="D1197" s="33">
        <v>0</v>
      </c>
      <c r="E1197" s="23">
        <f t="shared" si="73"/>
        <v>126</v>
      </c>
      <c r="F1197" s="24">
        <f t="shared" si="75"/>
        <v>57.142857142857139</v>
      </c>
      <c r="G1197" s="34">
        <v>51.297594240000002</v>
      </c>
      <c r="H1197" s="34">
        <v>1.957583573</v>
      </c>
      <c r="I1197" s="34" t="s">
        <v>16</v>
      </c>
      <c r="J1197" s="35">
        <v>0.31</v>
      </c>
      <c r="K1197" s="34">
        <v>51.896706369999997</v>
      </c>
      <c r="L1197" s="30">
        <f t="shared" si="74"/>
        <v>0.57382473039224813</v>
      </c>
      <c r="M1197" s="30">
        <f t="shared" si="76"/>
        <v>9.08700240822857E-2</v>
      </c>
      <c r="N1197" t="s">
        <v>16</v>
      </c>
    </row>
    <row r="1198" spans="1:14" x14ac:dyDescent="0.2">
      <c r="A1198" s="32">
        <v>41572</v>
      </c>
      <c r="B1198" s="36">
        <v>9</v>
      </c>
      <c r="C1198">
        <v>124</v>
      </c>
      <c r="D1198" s="33">
        <v>0</v>
      </c>
      <c r="E1198" s="23">
        <f t="shared" si="73"/>
        <v>124</v>
      </c>
      <c r="F1198" s="24">
        <f t="shared" si="75"/>
        <v>56.235827664399089</v>
      </c>
      <c r="G1198" s="34">
        <v>51.297594240000002</v>
      </c>
      <c r="H1198" s="34">
        <v>1.957583573</v>
      </c>
      <c r="I1198" s="34" t="s">
        <v>16</v>
      </c>
      <c r="J1198" s="35">
        <v>0.31</v>
      </c>
      <c r="K1198" s="34">
        <v>51.896706369999997</v>
      </c>
      <c r="L1198" s="30">
        <f t="shared" si="74"/>
        <v>0.56471640133840284</v>
      </c>
      <c r="M1198" s="30">
        <f t="shared" si="76"/>
        <v>8.9427642747646252E-2</v>
      </c>
      <c r="N1198" t="s">
        <v>16</v>
      </c>
    </row>
    <row r="1199" spans="1:14" x14ac:dyDescent="0.2">
      <c r="A1199" s="32">
        <v>41573</v>
      </c>
      <c r="B1199" s="36">
        <v>1</v>
      </c>
      <c r="C1199">
        <v>132</v>
      </c>
      <c r="D1199" s="33">
        <v>0</v>
      </c>
      <c r="E1199" s="23">
        <f t="shared" si="73"/>
        <v>132</v>
      </c>
      <c r="F1199" s="24">
        <f t="shared" si="75"/>
        <v>59.863945578231288</v>
      </c>
      <c r="G1199" s="34">
        <v>50.664966300000003</v>
      </c>
      <c r="H1199" s="34">
        <v>1.9935761489999999</v>
      </c>
      <c r="I1199" s="34" t="s">
        <v>16</v>
      </c>
      <c r="J1199" s="35">
        <v>0.31</v>
      </c>
      <c r="K1199" s="34">
        <v>52.573083169999997</v>
      </c>
      <c r="L1199" s="30">
        <f t="shared" si="74"/>
        <v>0.60465259997891507</v>
      </c>
      <c r="M1199" s="30">
        <f t="shared" si="76"/>
        <v>9.4023148344489785E-2</v>
      </c>
      <c r="N1199" t="s">
        <v>16</v>
      </c>
    </row>
    <row r="1200" spans="1:14" x14ac:dyDescent="0.2">
      <c r="A1200" s="32">
        <v>41573</v>
      </c>
      <c r="B1200" s="36">
        <v>2</v>
      </c>
      <c r="C1200">
        <v>132</v>
      </c>
      <c r="D1200" s="33">
        <v>0</v>
      </c>
      <c r="E1200" s="23">
        <f t="shared" si="73"/>
        <v>132</v>
      </c>
      <c r="F1200" s="24">
        <f t="shared" si="75"/>
        <v>59.863945578231288</v>
      </c>
      <c r="G1200" s="34">
        <v>50.664966300000003</v>
      </c>
      <c r="H1200" s="34">
        <v>1.9935761489999999</v>
      </c>
      <c r="I1200" s="34" t="s">
        <v>16</v>
      </c>
      <c r="J1200" s="35">
        <v>0.31</v>
      </c>
      <c r="K1200" s="34">
        <v>52.573083169999997</v>
      </c>
      <c r="L1200" s="30">
        <f t="shared" si="74"/>
        <v>0.60465259997891507</v>
      </c>
      <c r="M1200" s="30">
        <f t="shared" si="76"/>
        <v>9.4023148344489785E-2</v>
      </c>
      <c r="N1200" t="s">
        <v>16</v>
      </c>
    </row>
    <row r="1201" spans="1:14" x14ac:dyDescent="0.2">
      <c r="A1201" s="32">
        <v>41573</v>
      </c>
      <c r="B1201" s="36">
        <v>3</v>
      </c>
      <c r="C1201">
        <v>136</v>
      </c>
      <c r="D1201" s="33">
        <v>0</v>
      </c>
      <c r="E1201" s="23">
        <f t="shared" si="73"/>
        <v>136</v>
      </c>
      <c r="F1201" s="24">
        <f t="shared" si="75"/>
        <v>61.678004535147387</v>
      </c>
      <c r="G1201" s="34">
        <v>50.664966300000003</v>
      </c>
      <c r="H1201" s="34">
        <v>1.9935761489999999</v>
      </c>
      <c r="I1201" s="34" t="s">
        <v>16</v>
      </c>
      <c r="J1201" s="35">
        <v>0.31</v>
      </c>
      <c r="K1201" s="34">
        <v>52.573083169999997</v>
      </c>
      <c r="L1201" s="30">
        <f t="shared" si="74"/>
        <v>0.62297540603888213</v>
      </c>
      <c r="M1201" s="30">
        <f t="shared" si="76"/>
        <v>9.6872334657959178E-2</v>
      </c>
      <c r="N1201" t="s">
        <v>16</v>
      </c>
    </row>
    <row r="1202" spans="1:14" x14ac:dyDescent="0.2">
      <c r="A1202" s="32">
        <v>41573</v>
      </c>
      <c r="B1202" s="36">
        <v>4</v>
      </c>
      <c r="C1202">
        <v>143</v>
      </c>
      <c r="D1202" s="33">
        <v>0</v>
      </c>
      <c r="E1202" s="23">
        <f t="shared" si="73"/>
        <v>143</v>
      </c>
      <c r="F1202" s="24">
        <f t="shared" si="75"/>
        <v>64.852607709750558</v>
      </c>
      <c r="G1202" s="34">
        <v>50.664966300000003</v>
      </c>
      <c r="H1202" s="34">
        <v>1.9935761489999999</v>
      </c>
      <c r="I1202" s="34" t="s">
        <v>16</v>
      </c>
      <c r="J1202" s="35">
        <v>0.31</v>
      </c>
      <c r="K1202" s="34">
        <v>52.573083169999997</v>
      </c>
      <c r="L1202" s="30">
        <f t="shared" si="74"/>
        <v>0.65504031664382456</v>
      </c>
      <c r="M1202" s="30">
        <f t="shared" si="76"/>
        <v>0.10185841070653059</v>
      </c>
      <c r="N1202" t="s">
        <v>16</v>
      </c>
    </row>
    <row r="1203" spans="1:14" x14ac:dyDescent="0.2">
      <c r="A1203" s="32">
        <v>41573</v>
      </c>
      <c r="B1203" s="36">
        <v>5</v>
      </c>
      <c r="C1203">
        <v>150</v>
      </c>
      <c r="D1203" s="33">
        <v>0</v>
      </c>
      <c r="E1203" s="23">
        <f t="shared" ref="E1203:E1252" si="77">C1203-D1203</f>
        <v>150</v>
      </c>
      <c r="F1203" s="24">
        <f t="shared" si="75"/>
        <v>68.027210884353735</v>
      </c>
      <c r="G1203" s="34">
        <v>50.664966300000003</v>
      </c>
      <c r="H1203" s="34">
        <v>1.9935761489999999</v>
      </c>
      <c r="I1203" s="34" t="s">
        <v>16</v>
      </c>
      <c r="J1203" s="35">
        <v>0.31</v>
      </c>
      <c r="K1203" s="34">
        <v>52.573083169999997</v>
      </c>
      <c r="L1203" s="30">
        <f t="shared" si="74"/>
        <v>0.6871052272487671</v>
      </c>
      <c r="M1203" s="30">
        <f t="shared" si="76"/>
        <v>0.10684448675510202</v>
      </c>
      <c r="N1203" t="s">
        <v>16</v>
      </c>
    </row>
    <row r="1204" spans="1:14" x14ac:dyDescent="0.2">
      <c r="A1204" s="32">
        <v>41573</v>
      </c>
      <c r="B1204" s="36">
        <v>6</v>
      </c>
      <c r="C1204">
        <v>128</v>
      </c>
      <c r="D1204" s="33">
        <v>0</v>
      </c>
      <c r="E1204" s="23">
        <f t="shared" si="77"/>
        <v>128</v>
      </c>
      <c r="F1204" s="24">
        <f t="shared" si="75"/>
        <v>58.049886621315189</v>
      </c>
      <c r="G1204" s="34">
        <v>50.664966300000003</v>
      </c>
      <c r="H1204" s="34">
        <v>1.9935761489999999</v>
      </c>
      <c r="I1204" s="34" t="s">
        <v>16</v>
      </c>
      <c r="J1204" s="35">
        <v>0.31</v>
      </c>
      <c r="K1204" s="34">
        <v>52.573083169999997</v>
      </c>
      <c r="L1204" s="30">
        <f t="shared" si="74"/>
        <v>0.58632979391894802</v>
      </c>
      <c r="M1204" s="30">
        <f t="shared" si="76"/>
        <v>9.1173962031020406E-2</v>
      </c>
      <c r="N1204" t="s">
        <v>16</v>
      </c>
    </row>
    <row r="1205" spans="1:14" x14ac:dyDescent="0.2">
      <c r="A1205" s="32">
        <v>41573</v>
      </c>
      <c r="B1205" s="36">
        <v>7</v>
      </c>
      <c r="C1205">
        <v>131</v>
      </c>
      <c r="D1205" s="33">
        <v>0</v>
      </c>
      <c r="E1205" s="23">
        <f t="shared" si="77"/>
        <v>131</v>
      </c>
      <c r="F1205" s="24">
        <f t="shared" si="75"/>
        <v>59.410430839002267</v>
      </c>
      <c r="G1205" s="34">
        <v>50.664966300000003</v>
      </c>
      <c r="H1205" s="34">
        <v>1.9935761489999999</v>
      </c>
      <c r="I1205" s="34" t="s">
        <v>16</v>
      </c>
      <c r="J1205" s="35">
        <v>0.31</v>
      </c>
      <c r="K1205" s="34">
        <v>52.573083169999997</v>
      </c>
      <c r="L1205" s="30">
        <f t="shared" si="74"/>
        <v>0.60007189846392339</v>
      </c>
      <c r="M1205" s="30">
        <f t="shared" si="76"/>
        <v>9.3310851766122443E-2</v>
      </c>
      <c r="N1205" t="s">
        <v>16</v>
      </c>
    </row>
    <row r="1206" spans="1:14" x14ac:dyDescent="0.2">
      <c r="A1206" s="32">
        <v>41573</v>
      </c>
      <c r="B1206" s="36">
        <v>8</v>
      </c>
      <c r="C1206">
        <v>128</v>
      </c>
      <c r="D1206" s="33">
        <v>0</v>
      </c>
      <c r="E1206" s="23">
        <f t="shared" si="77"/>
        <v>128</v>
      </c>
      <c r="F1206" s="24">
        <f t="shared" si="75"/>
        <v>58.049886621315189</v>
      </c>
      <c r="G1206" s="34">
        <v>50.664966300000003</v>
      </c>
      <c r="H1206" s="34">
        <v>1.9935761489999999</v>
      </c>
      <c r="I1206" s="34" t="s">
        <v>16</v>
      </c>
      <c r="J1206" s="35">
        <v>0.31</v>
      </c>
      <c r="K1206" s="34">
        <v>52.573083169999997</v>
      </c>
      <c r="L1206" s="30">
        <f t="shared" si="74"/>
        <v>0.58632979391894802</v>
      </c>
      <c r="M1206" s="30">
        <f t="shared" si="76"/>
        <v>9.1173962031020406E-2</v>
      </c>
      <c r="N1206" t="s">
        <v>16</v>
      </c>
    </row>
    <row r="1207" spans="1:14" x14ac:dyDescent="0.2">
      <c r="A1207" s="32">
        <v>41573</v>
      </c>
      <c r="B1207" s="36">
        <v>9</v>
      </c>
      <c r="C1207">
        <v>131</v>
      </c>
      <c r="D1207" s="33">
        <v>0</v>
      </c>
      <c r="E1207" s="23">
        <f t="shared" si="77"/>
        <v>131</v>
      </c>
      <c r="F1207" s="24">
        <f t="shared" si="75"/>
        <v>59.410430839002267</v>
      </c>
      <c r="G1207" s="34">
        <v>50.664966300000003</v>
      </c>
      <c r="H1207" s="34">
        <v>1.9935761489999999</v>
      </c>
      <c r="I1207" s="34" t="s">
        <v>16</v>
      </c>
      <c r="J1207" s="35">
        <v>0.31</v>
      </c>
      <c r="K1207" s="34">
        <v>52.573083169999997</v>
      </c>
      <c r="L1207" s="30">
        <f t="shared" si="74"/>
        <v>0.60007189846392339</v>
      </c>
      <c r="M1207" s="30">
        <f t="shared" si="76"/>
        <v>9.3310851766122443E-2</v>
      </c>
      <c r="N1207" t="s">
        <v>16</v>
      </c>
    </row>
    <row r="1208" spans="1:14" x14ac:dyDescent="0.2">
      <c r="A1208" s="32">
        <v>41574</v>
      </c>
      <c r="B1208" s="36">
        <v>1</v>
      </c>
      <c r="C1208">
        <v>133</v>
      </c>
      <c r="D1208" s="33">
        <v>1.85</v>
      </c>
      <c r="E1208" s="23">
        <f t="shared" si="77"/>
        <v>131.15</v>
      </c>
      <c r="F1208" s="24">
        <f t="shared" si="75"/>
        <v>59.478458049886619</v>
      </c>
      <c r="G1208" s="34">
        <v>48.252616639999999</v>
      </c>
      <c r="H1208" s="34">
        <v>2.1059369910000001</v>
      </c>
      <c r="I1208" s="34" t="s">
        <v>16</v>
      </c>
      <c r="J1208" s="35">
        <v>0.31</v>
      </c>
      <c r="K1208" s="34">
        <v>50.623636869999999</v>
      </c>
      <c r="L1208" s="30">
        <f t="shared" si="74"/>
        <v>0.60440207048309669</v>
      </c>
      <c r="M1208" s="30">
        <f t="shared" si="76"/>
        <v>8.8969728273204526E-2</v>
      </c>
      <c r="N1208" s="36" t="s">
        <v>48</v>
      </c>
    </row>
    <row r="1209" spans="1:14" x14ac:dyDescent="0.2">
      <c r="A1209" s="32">
        <v>41574</v>
      </c>
      <c r="B1209" s="36">
        <v>2</v>
      </c>
      <c r="C1209">
        <v>130</v>
      </c>
      <c r="D1209" s="33">
        <v>1.6</v>
      </c>
      <c r="E1209" s="23">
        <f t="shared" si="77"/>
        <v>128.4</v>
      </c>
      <c r="F1209" s="24">
        <f t="shared" si="75"/>
        <v>58.231292517006807</v>
      </c>
      <c r="G1209" s="34">
        <v>48.252616639999999</v>
      </c>
      <c r="H1209" s="34">
        <v>2.1059369910000001</v>
      </c>
      <c r="I1209" s="34" t="s">
        <v>16</v>
      </c>
      <c r="J1209" s="35">
        <v>0.31</v>
      </c>
      <c r="K1209" s="34">
        <v>50.623636869999999</v>
      </c>
      <c r="L1209" s="30">
        <f t="shared" si="74"/>
        <v>0.59172875219237231</v>
      </c>
      <c r="M1209" s="30">
        <f t="shared" si="76"/>
        <v>8.7104179262519732E-2</v>
      </c>
      <c r="N1209" s="36" t="s">
        <v>48</v>
      </c>
    </row>
    <row r="1210" spans="1:14" x14ac:dyDescent="0.2">
      <c r="A1210" s="32">
        <v>41574</v>
      </c>
      <c r="B1210" s="36">
        <v>3</v>
      </c>
      <c r="C1210">
        <v>142</v>
      </c>
      <c r="D1210" s="33">
        <v>6.35</v>
      </c>
      <c r="E1210" s="23">
        <f t="shared" si="77"/>
        <v>135.65</v>
      </c>
      <c r="F1210" s="24">
        <f t="shared" si="75"/>
        <v>61.519274376417236</v>
      </c>
      <c r="G1210" s="34">
        <v>48.252616639999999</v>
      </c>
      <c r="H1210" s="34">
        <v>2.1059369910000001</v>
      </c>
      <c r="I1210" s="34" t="s">
        <v>16</v>
      </c>
      <c r="J1210" s="35">
        <v>0.31</v>
      </c>
      <c r="K1210" s="34">
        <v>50.623636869999999</v>
      </c>
      <c r="L1210" s="30">
        <f t="shared" si="74"/>
        <v>0.62514022768610045</v>
      </c>
      <c r="M1210" s="30">
        <f t="shared" si="76"/>
        <v>9.2022444836143316E-2</v>
      </c>
      <c r="N1210" s="36" t="s">
        <v>48</v>
      </c>
    </row>
    <row r="1211" spans="1:14" x14ac:dyDescent="0.2">
      <c r="A1211" s="32">
        <v>41574</v>
      </c>
      <c r="B1211" s="36">
        <v>4</v>
      </c>
      <c r="C1211">
        <v>131</v>
      </c>
      <c r="D1211" s="33">
        <v>14</v>
      </c>
      <c r="E1211" s="23">
        <f t="shared" si="77"/>
        <v>117</v>
      </c>
      <c r="F1211" s="24">
        <f t="shared" si="75"/>
        <v>53.061224489795919</v>
      </c>
      <c r="G1211" s="34">
        <v>48.252616639999999</v>
      </c>
      <c r="H1211" s="34">
        <v>2.1059369910000001</v>
      </c>
      <c r="I1211" s="34" t="s">
        <v>16</v>
      </c>
      <c r="J1211" s="35">
        <v>0.31</v>
      </c>
      <c r="K1211" s="34">
        <v>50.623636869999999</v>
      </c>
      <c r="L1211" s="30">
        <f t="shared" si="74"/>
        <v>0.53919208727809631</v>
      </c>
      <c r="M1211" s="30">
        <f t="shared" si="76"/>
        <v>7.9370630636408174E-2</v>
      </c>
      <c r="N1211" s="36" t="s">
        <v>48</v>
      </c>
    </row>
    <row r="1212" spans="1:14" x14ac:dyDescent="0.2">
      <c r="A1212" s="32">
        <v>41574</v>
      </c>
      <c r="B1212" s="36">
        <v>5</v>
      </c>
      <c r="C1212">
        <v>132</v>
      </c>
      <c r="D1212" s="33">
        <v>9.6</v>
      </c>
      <c r="E1212" s="23">
        <f t="shared" si="77"/>
        <v>122.4</v>
      </c>
      <c r="F1212" s="24">
        <f t="shared" si="75"/>
        <v>55.510204081632651</v>
      </c>
      <c r="G1212" s="34">
        <v>48.252616639999999</v>
      </c>
      <c r="H1212" s="34">
        <v>2.1059369910000001</v>
      </c>
      <c r="I1212" s="34" t="s">
        <v>16</v>
      </c>
      <c r="J1212" s="35">
        <v>0.31</v>
      </c>
      <c r="K1212" s="34">
        <v>50.623636869999999</v>
      </c>
      <c r="L1212" s="30">
        <f t="shared" si="74"/>
        <v>0.56407787592170067</v>
      </c>
      <c r="M1212" s="30">
        <f t="shared" si="76"/>
        <v>8.3033890511934688E-2</v>
      </c>
      <c r="N1212" s="36" t="s">
        <v>48</v>
      </c>
    </row>
    <row r="1213" spans="1:14" x14ac:dyDescent="0.2">
      <c r="A1213" s="32">
        <v>41574</v>
      </c>
      <c r="B1213" s="36">
        <v>6</v>
      </c>
      <c r="C1213">
        <v>133</v>
      </c>
      <c r="D1213" s="33">
        <v>0</v>
      </c>
      <c r="E1213" s="23">
        <f t="shared" si="77"/>
        <v>133</v>
      </c>
      <c r="F1213" s="24">
        <f t="shared" si="75"/>
        <v>60.317460317460316</v>
      </c>
      <c r="G1213" s="34">
        <v>48.252616639999999</v>
      </c>
      <c r="H1213" s="34">
        <v>2.1059369910000001</v>
      </c>
      <c r="I1213" s="34" t="s">
        <v>16</v>
      </c>
      <c r="J1213" s="35">
        <v>0.31</v>
      </c>
      <c r="K1213" s="34">
        <v>50.623636869999999</v>
      </c>
      <c r="L1213" s="30">
        <f t="shared" si="74"/>
        <v>0.61292775733322047</v>
      </c>
      <c r="M1213" s="30">
        <f t="shared" si="76"/>
        <v>9.0224733971301582E-2</v>
      </c>
      <c r="N1213" s="36" t="s">
        <v>48</v>
      </c>
    </row>
    <row r="1214" spans="1:14" x14ac:dyDescent="0.2">
      <c r="A1214" s="32">
        <v>41574</v>
      </c>
      <c r="B1214" s="36">
        <v>7</v>
      </c>
      <c r="C1214">
        <v>131</v>
      </c>
      <c r="D1214" s="33">
        <v>0</v>
      </c>
      <c r="E1214" s="23">
        <f t="shared" si="77"/>
        <v>131</v>
      </c>
      <c r="F1214" s="24">
        <f t="shared" si="75"/>
        <v>59.410430839002267</v>
      </c>
      <c r="G1214" s="34">
        <v>48.252616639999999</v>
      </c>
      <c r="H1214" s="34">
        <v>2.1059369910000001</v>
      </c>
      <c r="I1214" s="34" t="s">
        <v>16</v>
      </c>
      <c r="J1214" s="35">
        <v>0.31</v>
      </c>
      <c r="K1214" s="34">
        <v>50.623636869999999</v>
      </c>
      <c r="L1214" s="30">
        <f t="shared" si="74"/>
        <v>0.60371079857632992</v>
      </c>
      <c r="M1214" s="30">
        <f t="shared" si="76"/>
        <v>8.8867971054439901E-2</v>
      </c>
      <c r="N1214" s="36" t="s">
        <v>48</v>
      </c>
    </row>
    <row r="1215" spans="1:14" x14ac:dyDescent="0.2">
      <c r="A1215" s="32">
        <v>41574</v>
      </c>
      <c r="B1215" s="36">
        <v>8</v>
      </c>
      <c r="C1215">
        <v>150</v>
      </c>
      <c r="D1215" s="33">
        <v>0</v>
      </c>
      <c r="E1215" s="23">
        <f t="shared" si="77"/>
        <v>150</v>
      </c>
      <c r="F1215" s="24">
        <f t="shared" si="75"/>
        <v>68.027210884353735</v>
      </c>
      <c r="G1215" s="34">
        <v>48.252616639999999</v>
      </c>
      <c r="H1215" s="34">
        <v>2.1059369910000001</v>
      </c>
      <c r="I1215" s="34" t="s">
        <v>16</v>
      </c>
      <c r="J1215" s="35">
        <v>0.31</v>
      </c>
      <c r="K1215" s="34">
        <v>50.623636869999999</v>
      </c>
      <c r="L1215" s="30">
        <f t="shared" si="74"/>
        <v>0.69127190676678996</v>
      </c>
      <c r="M1215" s="30">
        <f t="shared" si="76"/>
        <v>0.10175721876462585</v>
      </c>
      <c r="N1215" s="36" t="s">
        <v>48</v>
      </c>
    </row>
    <row r="1216" spans="1:14" x14ac:dyDescent="0.2">
      <c r="A1216" s="32">
        <v>41574</v>
      </c>
      <c r="B1216" s="36">
        <v>9</v>
      </c>
      <c r="C1216">
        <v>130</v>
      </c>
      <c r="D1216" s="33">
        <v>4.8</v>
      </c>
      <c r="E1216" s="23">
        <f t="shared" si="77"/>
        <v>125.2</v>
      </c>
      <c r="F1216" s="24">
        <f t="shared" si="75"/>
        <v>56.780045351473923</v>
      </c>
      <c r="G1216" s="34">
        <v>48.252616639999999</v>
      </c>
      <c r="H1216" s="34">
        <v>2.1059369910000001</v>
      </c>
      <c r="I1216" s="34" t="s">
        <v>16</v>
      </c>
      <c r="J1216" s="35">
        <v>0.31</v>
      </c>
      <c r="K1216" s="34">
        <v>50.623636869999999</v>
      </c>
      <c r="L1216" s="30">
        <f t="shared" si="74"/>
        <v>0.57698161818134741</v>
      </c>
      <c r="M1216" s="30">
        <f t="shared" si="76"/>
        <v>8.4933358595541047E-2</v>
      </c>
      <c r="N1216" s="36" t="s">
        <v>48</v>
      </c>
    </row>
    <row r="1217" spans="1:14" x14ac:dyDescent="0.2">
      <c r="A1217" s="32">
        <v>41575</v>
      </c>
      <c r="B1217" s="36">
        <v>1</v>
      </c>
      <c r="C1217">
        <v>140</v>
      </c>
      <c r="D1217" s="33">
        <v>0.6</v>
      </c>
      <c r="E1217" s="23">
        <f t="shared" si="77"/>
        <v>139.4</v>
      </c>
      <c r="F1217" s="24">
        <f t="shared" si="75"/>
        <v>63.219954648526077</v>
      </c>
      <c r="G1217" s="34">
        <v>49.086502609999997</v>
      </c>
      <c r="H1217" s="34">
        <v>2.0227947259999999</v>
      </c>
      <c r="I1217" s="34" t="s">
        <v>16</v>
      </c>
      <c r="J1217" s="35">
        <v>0.31</v>
      </c>
      <c r="K1217" s="34">
        <v>50.324647519999999</v>
      </c>
      <c r="L1217" s="30">
        <f t="shared" si="74"/>
        <v>0.62772305906860204</v>
      </c>
      <c r="M1217" s="30">
        <f t="shared" si="76"/>
        <v>9.6200640534627652E-2</v>
      </c>
      <c r="N1217" t="s">
        <v>16</v>
      </c>
    </row>
    <row r="1218" spans="1:14" x14ac:dyDescent="0.2">
      <c r="A1218" s="32">
        <v>41575</v>
      </c>
      <c r="B1218" s="36">
        <v>2</v>
      </c>
      <c r="C1218">
        <v>147</v>
      </c>
      <c r="D1218" s="33">
        <v>11.2</v>
      </c>
      <c r="E1218" s="23">
        <f t="shared" si="77"/>
        <v>135.80000000000001</v>
      </c>
      <c r="F1218" s="24">
        <f t="shared" si="75"/>
        <v>61.587301587301589</v>
      </c>
      <c r="G1218" s="34">
        <v>49.086502609999997</v>
      </c>
      <c r="H1218" s="34">
        <v>2.0227947259999999</v>
      </c>
      <c r="I1218" s="34" t="s">
        <v>16</v>
      </c>
      <c r="J1218" s="35">
        <v>0.31</v>
      </c>
      <c r="K1218" s="34">
        <v>50.324647519999999</v>
      </c>
      <c r="L1218" s="30">
        <f t="shared" ref="L1218:L1281" si="78">F1218*(G1218/100)*(H1218/100)</f>
        <v>0.61151213358332979</v>
      </c>
      <c r="M1218" s="30">
        <f t="shared" si="76"/>
        <v>9.3716262443346021E-2</v>
      </c>
      <c r="N1218" t="s">
        <v>16</v>
      </c>
    </row>
    <row r="1219" spans="1:14" x14ac:dyDescent="0.2">
      <c r="A1219" s="32">
        <v>41575</v>
      </c>
      <c r="B1219" s="36">
        <v>3</v>
      </c>
      <c r="C1219">
        <v>140</v>
      </c>
      <c r="D1219" s="33">
        <v>15.25</v>
      </c>
      <c r="E1219" s="23">
        <f t="shared" si="77"/>
        <v>124.75</v>
      </c>
      <c r="F1219" s="24">
        <f t="shared" ref="F1219:F1282" si="79">E1219/2.205</f>
        <v>56.575963718820859</v>
      </c>
      <c r="G1219" s="34">
        <v>49.086502609999997</v>
      </c>
      <c r="H1219" s="34">
        <v>2.0227947259999999</v>
      </c>
      <c r="I1219" s="34" t="s">
        <v>16</v>
      </c>
      <c r="J1219" s="35">
        <v>0.31</v>
      </c>
      <c r="K1219" s="34">
        <v>50.324647519999999</v>
      </c>
      <c r="L1219" s="30">
        <f t="shared" si="78"/>
        <v>0.56175359841325767</v>
      </c>
      <c r="M1219" s="30">
        <f t="shared" ref="M1219:M1282" si="80">F1219*(G1219/100)*(J1219/100)</f>
        <v>8.6090601913162132E-2</v>
      </c>
      <c r="N1219" t="s">
        <v>16</v>
      </c>
    </row>
    <row r="1220" spans="1:14" x14ac:dyDescent="0.2">
      <c r="A1220" s="32">
        <v>41575</v>
      </c>
      <c r="B1220" s="36">
        <v>4</v>
      </c>
      <c r="C1220">
        <v>137</v>
      </c>
      <c r="D1220" s="33">
        <v>9.4</v>
      </c>
      <c r="E1220" s="23">
        <f t="shared" si="77"/>
        <v>127.6</v>
      </c>
      <c r="F1220" s="24">
        <f t="shared" si="79"/>
        <v>57.868480725623577</v>
      </c>
      <c r="G1220" s="34">
        <v>49.086502609999997</v>
      </c>
      <c r="H1220" s="34">
        <v>2.0227947259999999</v>
      </c>
      <c r="I1220" s="34" t="s">
        <v>16</v>
      </c>
      <c r="J1220" s="35">
        <v>0.31</v>
      </c>
      <c r="K1220" s="34">
        <v>50.324647519999999</v>
      </c>
      <c r="L1220" s="30">
        <f t="shared" si="78"/>
        <v>0.57458724775576486</v>
      </c>
      <c r="M1220" s="30">
        <f t="shared" si="80"/>
        <v>8.8057401235426741E-2</v>
      </c>
      <c r="N1220" t="s">
        <v>16</v>
      </c>
    </row>
    <row r="1221" spans="1:14" x14ac:dyDescent="0.2">
      <c r="A1221" s="32">
        <v>41575</v>
      </c>
      <c r="B1221" s="36">
        <v>5</v>
      </c>
      <c r="C1221">
        <v>147</v>
      </c>
      <c r="D1221" s="33">
        <v>5.2</v>
      </c>
      <c r="E1221" s="23">
        <f t="shared" si="77"/>
        <v>141.80000000000001</v>
      </c>
      <c r="F1221" s="24">
        <f t="shared" si="79"/>
        <v>64.308390022675738</v>
      </c>
      <c r="G1221" s="34">
        <v>49.086502609999997</v>
      </c>
      <c r="H1221" s="34">
        <v>2.0227947259999999</v>
      </c>
      <c r="I1221" s="34" t="s">
        <v>16</v>
      </c>
      <c r="J1221" s="35">
        <v>0.31</v>
      </c>
      <c r="K1221" s="34">
        <v>50.324647519999999</v>
      </c>
      <c r="L1221" s="30">
        <f t="shared" si="78"/>
        <v>0.63853034272545039</v>
      </c>
      <c r="M1221" s="30">
        <f t="shared" si="80"/>
        <v>9.7856892595482081E-2</v>
      </c>
      <c r="N1221" t="s">
        <v>16</v>
      </c>
    </row>
    <row r="1222" spans="1:14" x14ac:dyDescent="0.2">
      <c r="A1222" s="32">
        <v>41575</v>
      </c>
      <c r="B1222" s="36">
        <v>6</v>
      </c>
      <c r="C1222">
        <v>131</v>
      </c>
      <c r="D1222" s="33">
        <v>4</v>
      </c>
      <c r="E1222" s="23">
        <f t="shared" si="77"/>
        <v>127</v>
      </c>
      <c r="F1222" s="24">
        <f t="shared" si="79"/>
        <v>57.596371882086167</v>
      </c>
      <c r="G1222" s="34">
        <v>49.086502609999997</v>
      </c>
      <c r="H1222" s="34">
        <v>2.0227947259999999</v>
      </c>
      <c r="I1222" s="34" t="s">
        <v>16</v>
      </c>
      <c r="J1222" s="35">
        <v>0.31</v>
      </c>
      <c r="K1222" s="34">
        <v>50.324647519999999</v>
      </c>
      <c r="L1222" s="30">
        <f t="shared" si="78"/>
        <v>0.57188542684155286</v>
      </c>
      <c r="M1222" s="30">
        <f t="shared" si="80"/>
        <v>8.7643338220213141E-2</v>
      </c>
      <c r="N1222" t="s">
        <v>16</v>
      </c>
    </row>
    <row r="1223" spans="1:14" x14ac:dyDescent="0.2">
      <c r="A1223" s="32">
        <v>41575</v>
      </c>
      <c r="B1223" s="36">
        <v>7</v>
      </c>
      <c r="C1223">
        <v>129</v>
      </c>
      <c r="D1223" s="33">
        <v>2.85</v>
      </c>
      <c r="E1223" s="23">
        <f t="shared" si="77"/>
        <v>126.15</v>
      </c>
      <c r="F1223" s="24">
        <f t="shared" si="79"/>
        <v>57.210884353741498</v>
      </c>
      <c r="G1223" s="34">
        <v>49.086502609999997</v>
      </c>
      <c r="H1223" s="34">
        <v>2.0227947259999999</v>
      </c>
      <c r="I1223" s="34" t="s">
        <v>16</v>
      </c>
      <c r="J1223" s="35">
        <v>0.31</v>
      </c>
      <c r="K1223" s="34">
        <v>50.324647519999999</v>
      </c>
      <c r="L1223" s="30">
        <f t="shared" si="78"/>
        <v>0.56805784721308583</v>
      </c>
      <c r="M1223" s="30">
        <f t="shared" si="80"/>
        <v>8.7056748948660542E-2</v>
      </c>
      <c r="N1223" t="s">
        <v>16</v>
      </c>
    </row>
    <row r="1224" spans="1:14" x14ac:dyDescent="0.2">
      <c r="A1224" s="32">
        <v>41575</v>
      </c>
      <c r="B1224" s="36">
        <v>8</v>
      </c>
      <c r="C1224">
        <v>134</v>
      </c>
      <c r="D1224" s="33" t="s">
        <v>16</v>
      </c>
      <c r="E1224" s="23">
        <v>134</v>
      </c>
      <c r="F1224" s="24">
        <f t="shared" si="79"/>
        <v>60.770975056689338</v>
      </c>
      <c r="G1224" s="34">
        <v>49.086502609999997</v>
      </c>
      <c r="H1224" s="34">
        <v>2.0227947259999999</v>
      </c>
      <c r="I1224" s="34" t="s">
        <v>16</v>
      </c>
      <c r="J1224" s="35">
        <v>0.31</v>
      </c>
      <c r="K1224" s="34">
        <v>50.324647519999999</v>
      </c>
      <c r="L1224" s="30">
        <f t="shared" si="78"/>
        <v>0.60340667084069355</v>
      </c>
      <c r="M1224" s="30">
        <f t="shared" si="80"/>
        <v>9.2474073397705192E-2</v>
      </c>
      <c r="N1224" t="s">
        <v>49</v>
      </c>
    </row>
    <row r="1225" spans="1:14" x14ac:dyDescent="0.2">
      <c r="A1225" s="32">
        <v>41575</v>
      </c>
      <c r="B1225" s="36">
        <v>9</v>
      </c>
      <c r="C1225">
        <v>133</v>
      </c>
      <c r="D1225" s="33">
        <v>2.4500000000000002</v>
      </c>
      <c r="E1225" s="23">
        <f t="shared" si="77"/>
        <v>130.55000000000001</v>
      </c>
      <c r="F1225" s="24">
        <f t="shared" si="79"/>
        <v>59.206349206349209</v>
      </c>
      <c r="G1225" s="34">
        <v>49.086502609999997</v>
      </c>
      <c r="H1225" s="34">
        <v>2.0227947259999999</v>
      </c>
      <c r="I1225" s="34" t="s">
        <v>16</v>
      </c>
      <c r="J1225" s="35">
        <v>0.31</v>
      </c>
      <c r="K1225" s="34">
        <v>50.324647519999999</v>
      </c>
      <c r="L1225" s="30">
        <f t="shared" si="78"/>
        <v>0.58787120058397424</v>
      </c>
      <c r="M1225" s="30">
        <f t="shared" si="80"/>
        <v>9.0093211060226983E-2</v>
      </c>
      <c r="N1225" t="s">
        <v>16</v>
      </c>
    </row>
    <row r="1226" spans="1:14" x14ac:dyDescent="0.2">
      <c r="A1226" s="32">
        <v>41576</v>
      </c>
      <c r="B1226" s="36">
        <v>1</v>
      </c>
      <c r="C1226">
        <v>127</v>
      </c>
      <c r="D1226" s="33">
        <v>0.65</v>
      </c>
      <c r="E1226" s="23">
        <f t="shared" si="77"/>
        <v>126.35</v>
      </c>
      <c r="F1226" s="24">
        <f t="shared" si="79"/>
        <v>57.301587301587297</v>
      </c>
      <c r="G1226" s="34">
        <v>50.809374239999997</v>
      </c>
      <c r="H1226" s="34">
        <v>1.855506705</v>
      </c>
      <c r="I1226" s="34" t="s">
        <v>16</v>
      </c>
      <c r="J1226" s="35">
        <v>0.31</v>
      </c>
      <c r="K1226" s="34">
        <v>52.33444926</v>
      </c>
      <c r="L1226" s="30">
        <f t="shared" si="78"/>
        <v>0.54022294576320484</v>
      </c>
      <c r="M1226" s="30">
        <f t="shared" si="80"/>
        <v>9.0255191606323795E-2</v>
      </c>
      <c r="N1226" t="s">
        <v>16</v>
      </c>
    </row>
    <row r="1227" spans="1:14" x14ac:dyDescent="0.2">
      <c r="A1227" s="32">
        <v>41576</v>
      </c>
      <c r="B1227" s="36">
        <v>2</v>
      </c>
      <c r="C1227">
        <v>128</v>
      </c>
      <c r="D1227" s="33">
        <v>0</v>
      </c>
      <c r="E1227" s="23">
        <f t="shared" si="77"/>
        <v>128</v>
      </c>
      <c r="F1227" s="24">
        <f t="shared" si="79"/>
        <v>58.049886621315189</v>
      </c>
      <c r="G1227" s="34">
        <v>50.809374239999997</v>
      </c>
      <c r="H1227" s="34">
        <v>1.855506705</v>
      </c>
      <c r="I1227" s="34" t="s">
        <v>16</v>
      </c>
      <c r="J1227" s="35">
        <v>0.31</v>
      </c>
      <c r="K1227" s="34">
        <v>52.33444926</v>
      </c>
      <c r="L1227" s="30">
        <f t="shared" si="78"/>
        <v>0.54727769733035392</v>
      </c>
      <c r="M1227" s="30">
        <f t="shared" si="80"/>
        <v>9.1433830831891133E-2</v>
      </c>
      <c r="N1227" t="s">
        <v>16</v>
      </c>
    </row>
    <row r="1228" spans="1:14" x14ac:dyDescent="0.2">
      <c r="A1228" s="32">
        <v>41576</v>
      </c>
      <c r="B1228" s="36">
        <v>3</v>
      </c>
      <c r="C1228">
        <v>124</v>
      </c>
      <c r="D1228" s="33">
        <v>6.35</v>
      </c>
      <c r="E1228" s="23">
        <f t="shared" si="77"/>
        <v>117.65</v>
      </c>
      <c r="F1228" s="24">
        <f t="shared" si="79"/>
        <v>53.356009070294789</v>
      </c>
      <c r="G1228" s="34">
        <v>50.809374239999997</v>
      </c>
      <c r="H1228" s="34">
        <v>1.855506705</v>
      </c>
      <c r="I1228" s="34" t="s">
        <v>16</v>
      </c>
      <c r="J1228" s="35">
        <v>0.31</v>
      </c>
      <c r="K1228" s="34">
        <v>52.33444926</v>
      </c>
      <c r="L1228" s="30">
        <f t="shared" si="78"/>
        <v>0.50302516477278247</v>
      </c>
      <c r="M1228" s="30">
        <f t="shared" si="80"/>
        <v>8.4040548416968702E-2</v>
      </c>
      <c r="N1228" t="s">
        <v>16</v>
      </c>
    </row>
    <row r="1229" spans="1:14" x14ac:dyDescent="0.2">
      <c r="A1229" s="32">
        <v>41576</v>
      </c>
      <c r="B1229" s="36">
        <v>4</v>
      </c>
      <c r="C1229">
        <v>134</v>
      </c>
      <c r="D1229" s="33">
        <v>2.15</v>
      </c>
      <c r="E1229" s="23">
        <f t="shared" si="77"/>
        <v>131.85</v>
      </c>
      <c r="F1229" s="24">
        <f t="shared" si="79"/>
        <v>59.795918367346935</v>
      </c>
      <c r="G1229" s="34">
        <v>50.809374239999997</v>
      </c>
      <c r="H1229" s="34">
        <v>1.855506705</v>
      </c>
      <c r="I1229" s="34" t="s">
        <v>16</v>
      </c>
      <c r="J1229" s="35">
        <v>0.31</v>
      </c>
      <c r="K1229" s="34">
        <v>52.33444926</v>
      </c>
      <c r="L1229" s="30">
        <f t="shared" si="78"/>
        <v>0.5637387843203685</v>
      </c>
      <c r="M1229" s="30">
        <f t="shared" si="80"/>
        <v>9.418398902488162E-2</v>
      </c>
      <c r="N1229" t="s">
        <v>16</v>
      </c>
    </row>
    <row r="1230" spans="1:14" x14ac:dyDescent="0.2">
      <c r="A1230" s="32">
        <v>41576</v>
      </c>
      <c r="B1230" s="36">
        <v>5</v>
      </c>
      <c r="C1230">
        <v>130</v>
      </c>
      <c r="D1230" s="33">
        <v>3.7</v>
      </c>
      <c r="E1230" s="23">
        <f t="shared" si="77"/>
        <v>126.3</v>
      </c>
      <c r="F1230" s="24">
        <f t="shared" si="79"/>
        <v>57.278911564625844</v>
      </c>
      <c r="G1230" s="34">
        <v>50.809374239999997</v>
      </c>
      <c r="H1230" s="34">
        <v>1.855506705</v>
      </c>
      <c r="I1230" s="34" t="s">
        <v>16</v>
      </c>
      <c r="J1230" s="35">
        <v>0.31</v>
      </c>
      <c r="K1230" s="34">
        <v>52.33444926</v>
      </c>
      <c r="L1230" s="30">
        <f t="shared" si="78"/>
        <v>0.54000916541268518</v>
      </c>
      <c r="M1230" s="30">
        <f t="shared" si="80"/>
        <v>9.0219475266155078E-2</v>
      </c>
      <c r="N1230" t="s">
        <v>16</v>
      </c>
    </row>
    <row r="1231" spans="1:14" x14ac:dyDescent="0.2">
      <c r="A1231" s="32">
        <v>41576</v>
      </c>
      <c r="B1231" s="36">
        <v>6</v>
      </c>
      <c r="C1231">
        <v>126</v>
      </c>
      <c r="D1231" s="33">
        <v>0</v>
      </c>
      <c r="E1231" s="23">
        <f t="shared" si="77"/>
        <v>126</v>
      </c>
      <c r="F1231" s="24">
        <f t="shared" si="79"/>
        <v>57.142857142857139</v>
      </c>
      <c r="G1231" s="34">
        <v>50.809374239999997</v>
      </c>
      <c r="H1231" s="34">
        <v>1.855506705</v>
      </c>
      <c r="I1231" s="34" t="s">
        <v>16</v>
      </c>
      <c r="J1231" s="35">
        <v>0.31</v>
      </c>
      <c r="K1231" s="34">
        <v>52.33444926</v>
      </c>
      <c r="L1231" s="30">
        <f t="shared" si="78"/>
        <v>0.53872648330956718</v>
      </c>
      <c r="M1231" s="30">
        <f t="shared" si="80"/>
        <v>9.0005177225142841E-2</v>
      </c>
      <c r="N1231" t="s">
        <v>16</v>
      </c>
    </row>
    <row r="1232" spans="1:14" x14ac:dyDescent="0.2">
      <c r="A1232" s="32">
        <v>41576</v>
      </c>
      <c r="B1232" s="36">
        <v>7</v>
      </c>
      <c r="C1232">
        <v>126</v>
      </c>
      <c r="D1232" s="33">
        <v>0</v>
      </c>
      <c r="E1232" s="23">
        <f t="shared" si="77"/>
        <v>126</v>
      </c>
      <c r="F1232" s="24">
        <f t="shared" si="79"/>
        <v>57.142857142857139</v>
      </c>
      <c r="G1232" s="34">
        <v>50.809374239999997</v>
      </c>
      <c r="H1232" s="34">
        <v>1.855506705</v>
      </c>
      <c r="I1232" s="34" t="s">
        <v>16</v>
      </c>
      <c r="J1232" s="35">
        <v>0.31</v>
      </c>
      <c r="K1232" s="34">
        <v>52.33444926</v>
      </c>
      <c r="L1232" s="30">
        <f t="shared" si="78"/>
        <v>0.53872648330956718</v>
      </c>
      <c r="M1232" s="30">
        <f t="shared" si="80"/>
        <v>9.0005177225142841E-2</v>
      </c>
      <c r="N1232" t="s">
        <v>16</v>
      </c>
    </row>
    <row r="1233" spans="1:14" x14ac:dyDescent="0.2">
      <c r="A1233" s="32">
        <v>41576</v>
      </c>
      <c r="B1233" s="36">
        <v>8</v>
      </c>
      <c r="C1233">
        <v>126</v>
      </c>
      <c r="D1233" s="33">
        <v>0</v>
      </c>
      <c r="E1233" s="23">
        <f t="shared" si="77"/>
        <v>126</v>
      </c>
      <c r="F1233" s="24">
        <f t="shared" si="79"/>
        <v>57.142857142857139</v>
      </c>
      <c r="G1233" s="34">
        <v>50.809374239999997</v>
      </c>
      <c r="H1233" s="34">
        <v>1.855506705</v>
      </c>
      <c r="I1233" s="34" t="s">
        <v>16</v>
      </c>
      <c r="J1233" s="35">
        <v>0.31</v>
      </c>
      <c r="K1233" s="34">
        <v>52.33444926</v>
      </c>
      <c r="L1233" s="30">
        <f t="shared" si="78"/>
        <v>0.53872648330956718</v>
      </c>
      <c r="M1233" s="30">
        <f t="shared" si="80"/>
        <v>9.0005177225142841E-2</v>
      </c>
      <c r="N1233" t="s">
        <v>16</v>
      </c>
    </row>
    <row r="1234" spans="1:14" x14ac:dyDescent="0.2">
      <c r="A1234" s="32">
        <v>41576</v>
      </c>
      <c r="B1234" s="36">
        <v>9</v>
      </c>
      <c r="C1234">
        <v>125</v>
      </c>
      <c r="D1234" s="33">
        <v>1.3</v>
      </c>
      <c r="E1234" s="23">
        <f t="shared" si="77"/>
        <v>123.7</v>
      </c>
      <c r="F1234" s="24">
        <f t="shared" si="79"/>
        <v>56.099773242630384</v>
      </c>
      <c r="G1234" s="34">
        <v>50.809374239999997</v>
      </c>
      <c r="H1234" s="34">
        <v>1.855506705</v>
      </c>
      <c r="I1234" s="34" t="s">
        <v>16</v>
      </c>
      <c r="J1234" s="35">
        <v>0.31</v>
      </c>
      <c r="K1234" s="34">
        <v>52.33444926</v>
      </c>
      <c r="L1234" s="30">
        <f t="shared" si="78"/>
        <v>0.52889258718566245</v>
      </c>
      <c r="M1234" s="30">
        <f t="shared" si="80"/>
        <v>8.8362225577382297E-2</v>
      </c>
      <c r="N1234" t="s">
        <v>16</v>
      </c>
    </row>
    <row r="1235" spans="1:14" x14ac:dyDescent="0.2">
      <c r="A1235" s="32">
        <v>41577</v>
      </c>
      <c r="B1235" s="36">
        <v>1</v>
      </c>
      <c r="C1235">
        <v>128</v>
      </c>
      <c r="D1235" s="33">
        <v>3.5</v>
      </c>
      <c r="E1235" s="23">
        <f t="shared" si="77"/>
        <v>124.5</v>
      </c>
      <c r="F1235" s="24">
        <f t="shared" si="79"/>
        <v>56.462585034013607</v>
      </c>
      <c r="G1235" s="34">
        <v>47.414403780000001</v>
      </c>
      <c r="H1235" s="34">
        <v>1.985705488</v>
      </c>
      <c r="I1235" s="34" t="s">
        <v>16</v>
      </c>
      <c r="J1235" s="35">
        <v>0.31</v>
      </c>
      <c r="K1235" s="34">
        <v>52.193161430000004</v>
      </c>
      <c r="L1235" s="30">
        <f t="shared" si="78"/>
        <v>0.53160112034585694</v>
      </c>
      <c r="M1235" s="30">
        <f t="shared" si="80"/>
        <v>8.2991333963224487E-2</v>
      </c>
      <c r="N1235" t="s">
        <v>16</v>
      </c>
    </row>
    <row r="1236" spans="1:14" x14ac:dyDescent="0.2">
      <c r="A1236" s="32">
        <v>41577</v>
      </c>
      <c r="B1236" s="36">
        <v>2</v>
      </c>
      <c r="C1236">
        <v>125</v>
      </c>
      <c r="D1236" s="33">
        <v>0</v>
      </c>
      <c r="E1236" s="23">
        <f t="shared" si="77"/>
        <v>125</v>
      </c>
      <c r="F1236" s="24">
        <f t="shared" si="79"/>
        <v>56.689342403628117</v>
      </c>
      <c r="G1236" s="34">
        <v>47.414403780000001</v>
      </c>
      <c r="H1236" s="34">
        <v>1.985705488</v>
      </c>
      <c r="I1236" s="34" t="s">
        <v>16</v>
      </c>
      <c r="J1236" s="35">
        <v>0.31</v>
      </c>
      <c r="K1236" s="34">
        <v>52.193161430000004</v>
      </c>
      <c r="L1236" s="30">
        <f t="shared" si="78"/>
        <v>0.53373606460427403</v>
      </c>
      <c r="M1236" s="30">
        <f t="shared" si="80"/>
        <v>8.3324632493197284E-2</v>
      </c>
      <c r="N1236" t="s">
        <v>16</v>
      </c>
    </row>
    <row r="1237" spans="1:14" x14ac:dyDescent="0.2">
      <c r="A1237" s="32">
        <v>41577</v>
      </c>
      <c r="B1237" s="36">
        <v>3</v>
      </c>
      <c r="C1237">
        <v>126</v>
      </c>
      <c r="D1237" s="33">
        <v>8.3000000000000007</v>
      </c>
      <c r="E1237" s="23">
        <f t="shared" si="77"/>
        <v>117.7</v>
      </c>
      <c r="F1237" s="24">
        <f t="shared" si="79"/>
        <v>53.378684807256235</v>
      </c>
      <c r="G1237" s="34">
        <v>47.414403780000001</v>
      </c>
      <c r="H1237" s="34">
        <v>1.985705488</v>
      </c>
      <c r="I1237" s="34" t="s">
        <v>16</v>
      </c>
      <c r="J1237" s="35">
        <v>0.31</v>
      </c>
      <c r="K1237" s="34">
        <v>52.193161430000004</v>
      </c>
      <c r="L1237" s="30">
        <f t="shared" si="78"/>
        <v>0.50256587843138445</v>
      </c>
      <c r="M1237" s="30">
        <f t="shared" si="80"/>
        <v>7.8458473955594563E-2</v>
      </c>
      <c r="N1237" t="s">
        <v>16</v>
      </c>
    </row>
    <row r="1238" spans="1:14" x14ac:dyDescent="0.2">
      <c r="A1238" s="32">
        <v>41577</v>
      </c>
      <c r="B1238" s="36">
        <v>4</v>
      </c>
      <c r="C1238">
        <v>126</v>
      </c>
      <c r="D1238" s="33">
        <v>8.6999999999999993</v>
      </c>
      <c r="E1238" s="23">
        <f t="shared" si="77"/>
        <v>117.3</v>
      </c>
      <c r="F1238" s="24">
        <f t="shared" si="79"/>
        <v>53.197278911564624</v>
      </c>
      <c r="G1238" s="34">
        <v>47.414403780000001</v>
      </c>
      <c r="H1238" s="34">
        <v>1.985705488</v>
      </c>
      <c r="I1238" s="34" t="s">
        <v>16</v>
      </c>
      <c r="J1238" s="35">
        <v>0.31</v>
      </c>
      <c r="K1238" s="34">
        <v>52.193161430000004</v>
      </c>
      <c r="L1238" s="30">
        <f t="shared" si="78"/>
        <v>0.50085792302465071</v>
      </c>
      <c r="M1238" s="30">
        <f t="shared" si="80"/>
        <v>7.819183513161633E-2</v>
      </c>
      <c r="N1238" t="s">
        <v>16</v>
      </c>
    </row>
    <row r="1239" spans="1:14" x14ac:dyDescent="0.2">
      <c r="A1239" s="32">
        <v>41577</v>
      </c>
      <c r="B1239" s="36">
        <v>5</v>
      </c>
      <c r="C1239">
        <v>131</v>
      </c>
      <c r="D1239" s="33">
        <v>5.0999999999999996</v>
      </c>
      <c r="E1239" s="23">
        <f t="shared" si="77"/>
        <v>125.9</v>
      </c>
      <c r="F1239" s="24">
        <f t="shared" si="79"/>
        <v>57.09750566893424</v>
      </c>
      <c r="G1239" s="34">
        <v>47.414403780000001</v>
      </c>
      <c r="H1239" s="34">
        <v>1.985705488</v>
      </c>
      <c r="I1239" s="34" t="s">
        <v>16</v>
      </c>
      <c r="J1239" s="35">
        <v>0.31</v>
      </c>
      <c r="K1239" s="34">
        <v>52.193161430000004</v>
      </c>
      <c r="L1239" s="30">
        <f t="shared" si="78"/>
        <v>0.53757896426942486</v>
      </c>
      <c r="M1239" s="30">
        <f t="shared" si="80"/>
        <v>8.39245698471483E-2</v>
      </c>
      <c r="N1239" t="s">
        <v>16</v>
      </c>
    </row>
    <row r="1240" spans="1:14" x14ac:dyDescent="0.2">
      <c r="A1240" s="32">
        <v>41577</v>
      </c>
      <c r="B1240" s="36">
        <v>6</v>
      </c>
      <c r="C1240">
        <v>129</v>
      </c>
      <c r="D1240" s="33">
        <v>3.1</v>
      </c>
      <c r="E1240" s="23">
        <f t="shared" si="77"/>
        <v>125.9</v>
      </c>
      <c r="F1240" s="24">
        <f t="shared" si="79"/>
        <v>57.09750566893424</v>
      </c>
      <c r="G1240" s="34">
        <v>47.414403780000001</v>
      </c>
      <c r="H1240" s="34">
        <v>1.985705488</v>
      </c>
      <c r="I1240" s="34" t="s">
        <v>16</v>
      </c>
      <c r="J1240" s="35">
        <v>0.31</v>
      </c>
      <c r="K1240" s="34">
        <v>52.193161430000004</v>
      </c>
      <c r="L1240" s="30">
        <f t="shared" si="78"/>
        <v>0.53757896426942486</v>
      </c>
      <c r="M1240" s="30">
        <f t="shared" si="80"/>
        <v>8.39245698471483E-2</v>
      </c>
      <c r="N1240" t="s">
        <v>16</v>
      </c>
    </row>
    <row r="1241" spans="1:14" x14ac:dyDescent="0.2">
      <c r="A1241" s="32">
        <v>41577</v>
      </c>
      <c r="B1241" s="36">
        <v>7</v>
      </c>
      <c r="C1241">
        <v>128</v>
      </c>
      <c r="D1241" s="33">
        <v>0</v>
      </c>
      <c r="E1241" s="23">
        <f t="shared" si="77"/>
        <v>128</v>
      </c>
      <c r="F1241" s="24">
        <f t="shared" si="79"/>
        <v>58.049886621315189</v>
      </c>
      <c r="G1241" s="34">
        <v>47.414403780000001</v>
      </c>
      <c r="H1241" s="34">
        <v>1.985705488</v>
      </c>
      <c r="I1241" s="34" t="s">
        <v>16</v>
      </c>
      <c r="J1241" s="35">
        <v>0.31</v>
      </c>
      <c r="K1241" s="34">
        <v>52.193161430000004</v>
      </c>
      <c r="L1241" s="30">
        <f t="shared" si="78"/>
        <v>0.54654573015477659</v>
      </c>
      <c r="M1241" s="30">
        <f t="shared" si="80"/>
        <v>8.5324423673034014E-2</v>
      </c>
      <c r="N1241" t="s">
        <v>16</v>
      </c>
    </row>
    <row r="1242" spans="1:14" x14ac:dyDescent="0.2">
      <c r="A1242" s="32">
        <v>41577</v>
      </c>
      <c r="B1242" s="36">
        <v>8</v>
      </c>
      <c r="C1242">
        <v>126</v>
      </c>
      <c r="D1242" s="33">
        <v>4.5999999999999996</v>
      </c>
      <c r="E1242" s="23">
        <f t="shared" si="77"/>
        <v>121.4</v>
      </c>
      <c r="F1242" s="24">
        <f t="shared" si="79"/>
        <v>55.056689342403629</v>
      </c>
      <c r="G1242" s="34">
        <v>47.414403780000001</v>
      </c>
      <c r="H1242" s="34">
        <v>1.985705488</v>
      </c>
      <c r="I1242" s="34" t="s">
        <v>16</v>
      </c>
      <c r="J1242" s="35">
        <v>0.31</v>
      </c>
      <c r="K1242" s="34">
        <v>52.193161430000004</v>
      </c>
      <c r="L1242" s="30">
        <f t="shared" si="78"/>
        <v>0.51836446594367103</v>
      </c>
      <c r="M1242" s="30">
        <f t="shared" si="80"/>
        <v>8.0924883077393206E-2</v>
      </c>
      <c r="N1242" t="s">
        <v>16</v>
      </c>
    </row>
    <row r="1243" spans="1:14" x14ac:dyDescent="0.2">
      <c r="A1243" s="32">
        <v>41577</v>
      </c>
      <c r="B1243" s="36">
        <v>9</v>
      </c>
      <c r="C1243">
        <v>122</v>
      </c>
      <c r="D1243" s="33">
        <v>0</v>
      </c>
      <c r="E1243" s="23">
        <f t="shared" si="77"/>
        <v>122</v>
      </c>
      <c r="F1243" s="24">
        <f t="shared" si="79"/>
        <v>55.328798185941039</v>
      </c>
      <c r="G1243" s="34">
        <v>47.414403780000001</v>
      </c>
      <c r="H1243" s="34">
        <v>1.985705488</v>
      </c>
      <c r="I1243" s="34" t="s">
        <v>16</v>
      </c>
      <c r="J1243" s="35">
        <v>0.31</v>
      </c>
      <c r="K1243" s="34">
        <v>52.193161430000004</v>
      </c>
      <c r="L1243" s="30">
        <f t="shared" si="78"/>
        <v>0.52092639905377147</v>
      </c>
      <c r="M1243" s="30">
        <f t="shared" si="80"/>
        <v>8.1324841313360541E-2</v>
      </c>
      <c r="N1243" t="s">
        <v>16</v>
      </c>
    </row>
    <row r="1244" spans="1:14" x14ac:dyDescent="0.2">
      <c r="A1244" s="32">
        <v>41578</v>
      </c>
      <c r="B1244" s="36">
        <v>1</v>
      </c>
      <c r="C1244" s="23">
        <v>132.13043479999999</v>
      </c>
      <c r="D1244" s="33">
        <v>0</v>
      </c>
      <c r="E1244" s="23">
        <f t="shared" si="77"/>
        <v>132.13043479999999</v>
      </c>
      <c r="F1244" s="24">
        <f t="shared" si="79"/>
        <v>59.923099682539679</v>
      </c>
      <c r="G1244" s="34">
        <v>45.723741510000004</v>
      </c>
      <c r="H1244" s="34">
        <v>2.106785146</v>
      </c>
      <c r="I1244" s="34" t="s">
        <v>16</v>
      </c>
      <c r="J1244" s="35">
        <v>0.31</v>
      </c>
      <c r="K1244" s="34">
        <v>52.798441519999997</v>
      </c>
      <c r="L1244" s="30">
        <f t="shared" si="78"/>
        <v>0.57723981507413291</v>
      </c>
      <c r="M1244" s="30">
        <f t="shared" si="80"/>
        <v>8.493715793123463E-2</v>
      </c>
      <c r="N1244" t="s">
        <v>16</v>
      </c>
    </row>
    <row r="1245" spans="1:14" x14ac:dyDescent="0.2">
      <c r="A1245" s="32">
        <v>41578</v>
      </c>
      <c r="B1245" s="36">
        <v>2</v>
      </c>
      <c r="C1245" s="23">
        <v>132.13043479999999</v>
      </c>
      <c r="D1245" s="33">
        <v>0</v>
      </c>
      <c r="E1245" s="23">
        <f t="shared" si="77"/>
        <v>132.13043479999999</v>
      </c>
      <c r="F1245" s="24">
        <f t="shared" si="79"/>
        <v>59.923099682539679</v>
      </c>
      <c r="G1245" s="34">
        <v>45.723741510000004</v>
      </c>
      <c r="H1245" s="34">
        <v>2.106785146</v>
      </c>
      <c r="I1245" s="34" t="s">
        <v>16</v>
      </c>
      <c r="J1245" s="35">
        <v>0.31</v>
      </c>
      <c r="K1245" s="34">
        <v>52.798441519999997</v>
      </c>
      <c r="L1245" s="30">
        <f t="shared" si="78"/>
        <v>0.57723981507413291</v>
      </c>
      <c r="M1245" s="30">
        <f t="shared" si="80"/>
        <v>8.493715793123463E-2</v>
      </c>
      <c r="N1245" t="s">
        <v>16</v>
      </c>
    </row>
    <row r="1246" spans="1:14" x14ac:dyDescent="0.2">
      <c r="A1246" s="32">
        <v>41578</v>
      </c>
      <c r="B1246" s="36">
        <v>3</v>
      </c>
      <c r="C1246" s="23">
        <v>132.13043479999999</v>
      </c>
      <c r="D1246" s="33">
        <v>0</v>
      </c>
      <c r="E1246" s="23">
        <f t="shared" si="77"/>
        <v>132.13043479999999</v>
      </c>
      <c r="F1246" s="24">
        <f t="shared" si="79"/>
        <v>59.923099682539679</v>
      </c>
      <c r="G1246" s="34">
        <v>45.723741510000004</v>
      </c>
      <c r="H1246" s="34">
        <v>2.106785146</v>
      </c>
      <c r="I1246" s="34" t="s">
        <v>16</v>
      </c>
      <c r="J1246" s="35">
        <v>0.31</v>
      </c>
      <c r="K1246" s="34">
        <v>52.798441519999997</v>
      </c>
      <c r="L1246" s="30">
        <f t="shared" si="78"/>
        <v>0.57723981507413291</v>
      </c>
      <c r="M1246" s="30">
        <f t="shared" si="80"/>
        <v>8.493715793123463E-2</v>
      </c>
      <c r="N1246" t="s">
        <v>16</v>
      </c>
    </row>
    <row r="1247" spans="1:14" x14ac:dyDescent="0.2">
      <c r="A1247" s="32">
        <v>41578</v>
      </c>
      <c r="B1247" s="36">
        <v>4</v>
      </c>
      <c r="C1247" s="23">
        <v>132.13043479999999</v>
      </c>
      <c r="D1247" s="33">
        <v>0</v>
      </c>
      <c r="E1247" s="23">
        <f t="shared" si="77"/>
        <v>132.13043479999999</v>
      </c>
      <c r="F1247" s="24">
        <f t="shared" si="79"/>
        <v>59.923099682539679</v>
      </c>
      <c r="G1247" s="34">
        <v>45.723741510000004</v>
      </c>
      <c r="H1247" s="34">
        <v>2.106785146</v>
      </c>
      <c r="I1247" s="34" t="s">
        <v>16</v>
      </c>
      <c r="J1247" s="35">
        <v>0.31</v>
      </c>
      <c r="K1247" s="34">
        <v>52.798441519999997</v>
      </c>
      <c r="L1247" s="30">
        <f t="shared" si="78"/>
        <v>0.57723981507413291</v>
      </c>
      <c r="M1247" s="30">
        <f t="shared" si="80"/>
        <v>8.493715793123463E-2</v>
      </c>
      <c r="N1247" t="s">
        <v>16</v>
      </c>
    </row>
    <row r="1248" spans="1:14" x14ac:dyDescent="0.2">
      <c r="A1248" s="32">
        <v>41578</v>
      </c>
      <c r="B1248" s="36">
        <v>5</v>
      </c>
      <c r="C1248" s="23">
        <v>132.13043479999999</v>
      </c>
      <c r="D1248" s="33">
        <v>0</v>
      </c>
      <c r="E1248" s="23">
        <f t="shared" si="77"/>
        <v>132.13043479999999</v>
      </c>
      <c r="F1248" s="24">
        <f t="shared" si="79"/>
        <v>59.923099682539679</v>
      </c>
      <c r="G1248" s="34">
        <v>45.723741510000004</v>
      </c>
      <c r="H1248" s="34">
        <v>2.106785146</v>
      </c>
      <c r="I1248" s="34" t="s">
        <v>16</v>
      </c>
      <c r="J1248" s="35">
        <v>0.31</v>
      </c>
      <c r="K1248" s="34">
        <v>52.798441519999997</v>
      </c>
      <c r="L1248" s="30">
        <f t="shared" si="78"/>
        <v>0.57723981507413291</v>
      </c>
      <c r="M1248" s="30">
        <f t="shared" si="80"/>
        <v>8.493715793123463E-2</v>
      </c>
      <c r="N1248" t="s">
        <v>16</v>
      </c>
    </row>
    <row r="1249" spans="1:14" x14ac:dyDescent="0.2">
      <c r="A1249" s="32">
        <v>41578</v>
      </c>
      <c r="B1249" s="36">
        <v>6</v>
      </c>
      <c r="C1249" s="23">
        <v>132.13043479999999</v>
      </c>
      <c r="D1249" s="33">
        <v>0</v>
      </c>
      <c r="E1249" s="23">
        <f t="shared" si="77"/>
        <v>132.13043479999999</v>
      </c>
      <c r="F1249" s="24">
        <f t="shared" si="79"/>
        <v>59.923099682539679</v>
      </c>
      <c r="G1249" s="34">
        <v>45.723741510000004</v>
      </c>
      <c r="H1249" s="34">
        <v>2.106785146</v>
      </c>
      <c r="I1249" s="34" t="s">
        <v>16</v>
      </c>
      <c r="J1249" s="35">
        <v>0.31</v>
      </c>
      <c r="K1249" s="34">
        <v>52.798441519999997</v>
      </c>
      <c r="L1249" s="30">
        <f t="shared" si="78"/>
        <v>0.57723981507413291</v>
      </c>
      <c r="M1249" s="30">
        <f t="shared" si="80"/>
        <v>8.493715793123463E-2</v>
      </c>
      <c r="N1249" t="s">
        <v>16</v>
      </c>
    </row>
    <row r="1250" spans="1:14" x14ac:dyDescent="0.2">
      <c r="A1250" s="32">
        <v>41578</v>
      </c>
      <c r="B1250" s="36">
        <v>7</v>
      </c>
      <c r="C1250" s="23">
        <v>132.13043479999999</v>
      </c>
      <c r="D1250" s="33">
        <v>0</v>
      </c>
      <c r="E1250" s="23">
        <f t="shared" si="77"/>
        <v>132.13043479999999</v>
      </c>
      <c r="F1250" s="24">
        <f t="shared" si="79"/>
        <v>59.923099682539679</v>
      </c>
      <c r="G1250" s="34">
        <v>45.723741510000004</v>
      </c>
      <c r="H1250" s="34">
        <v>2.106785146</v>
      </c>
      <c r="I1250" s="34" t="s">
        <v>16</v>
      </c>
      <c r="J1250" s="35">
        <v>0.31</v>
      </c>
      <c r="K1250" s="34">
        <v>52.798441519999997</v>
      </c>
      <c r="L1250" s="30">
        <f t="shared" si="78"/>
        <v>0.57723981507413291</v>
      </c>
      <c r="M1250" s="30">
        <f t="shared" si="80"/>
        <v>8.493715793123463E-2</v>
      </c>
      <c r="N1250" t="s">
        <v>16</v>
      </c>
    </row>
    <row r="1251" spans="1:14" x14ac:dyDescent="0.2">
      <c r="A1251" s="32">
        <v>41578</v>
      </c>
      <c r="B1251" s="36">
        <v>8</v>
      </c>
      <c r="C1251" s="23">
        <v>132.13043479999999</v>
      </c>
      <c r="D1251" s="33">
        <v>0</v>
      </c>
      <c r="E1251" s="23">
        <f t="shared" si="77"/>
        <v>132.13043479999999</v>
      </c>
      <c r="F1251" s="24">
        <f t="shared" si="79"/>
        <v>59.923099682539679</v>
      </c>
      <c r="G1251" s="34">
        <v>45.723741510000004</v>
      </c>
      <c r="H1251" s="34">
        <v>2.106785146</v>
      </c>
      <c r="I1251" s="34" t="s">
        <v>16</v>
      </c>
      <c r="J1251" s="35">
        <v>0.31</v>
      </c>
      <c r="K1251" s="34">
        <v>52.798441519999997</v>
      </c>
      <c r="L1251" s="30">
        <f t="shared" si="78"/>
        <v>0.57723981507413291</v>
      </c>
      <c r="M1251" s="30">
        <f t="shared" si="80"/>
        <v>8.493715793123463E-2</v>
      </c>
      <c r="N1251" t="s">
        <v>16</v>
      </c>
    </row>
    <row r="1252" spans="1:14" x14ac:dyDescent="0.2">
      <c r="A1252" s="32">
        <v>41578</v>
      </c>
      <c r="B1252" s="36">
        <v>9</v>
      </c>
      <c r="C1252" s="23">
        <v>132.13043479999999</v>
      </c>
      <c r="D1252" s="33">
        <v>0</v>
      </c>
      <c r="E1252" s="23">
        <f t="shared" si="77"/>
        <v>132.13043479999999</v>
      </c>
      <c r="F1252" s="24">
        <f t="shared" si="79"/>
        <v>59.923099682539679</v>
      </c>
      <c r="G1252" s="34">
        <v>45.723741510000004</v>
      </c>
      <c r="H1252" s="34">
        <v>2.106785146</v>
      </c>
      <c r="I1252" s="34" t="s">
        <v>16</v>
      </c>
      <c r="J1252" s="35">
        <v>0.31</v>
      </c>
      <c r="K1252" s="34">
        <v>52.798441519999997</v>
      </c>
      <c r="L1252" s="30">
        <f t="shared" si="78"/>
        <v>0.57723981507413291</v>
      </c>
      <c r="M1252" s="30">
        <f t="shared" si="80"/>
        <v>8.493715793123463E-2</v>
      </c>
      <c r="N1252" t="s">
        <v>16</v>
      </c>
    </row>
    <row r="1253" spans="1:14" x14ac:dyDescent="0.2">
      <c r="A1253" s="32">
        <v>41800</v>
      </c>
      <c r="B1253" s="36">
        <v>1</v>
      </c>
      <c r="C1253">
        <v>145</v>
      </c>
      <c r="D1253" s="33">
        <v>38</v>
      </c>
      <c r="E1253" s="23">
        <f>C1253-D1253</f>
        <v>107</v>
      </c>
      <c r="F1253" s="24">
        <f t="shared" si="79"/>
        <v>48.52607709750567</v>
      </c>
      <c r="G1253" s="34">
        <v>47.305555560000002</v>
      </c>
      <c r="H1253" s="34">
        <v>2.2012139999999998</v>
      </c>
      <c r="I1253" s="34" t="s">
        <v>16</v>
      </c>
      <c r="J1253" s="35">
        <v>0.39</v>
      </c>
      <c r="K1253" s="34" t="s">
        <v>16</v>
      </c>
      <c r="L1253" s="30">
        <f t="shared" si="78"/>
        <v>0.5053003481124777</v>
      </c>
      <c r="M1253" s="30">
        <f t="shared" si="80"/>
        <v>8.9526568413551041E-2</v>
      </c>
      <c r="N1253" t="s">
        <v>16</v>
      </c>
    </row>
    <row r="1254" spans="1:14" x14ac:dyDescent="0.2">
      <c r="A1254" s="32">
        <v>41800</v>
      </c>
      <c r="B1254" s="36">
        <v>2</v>
      </c>
      <c r="C1254">
        <v>140</v>
      </c>
      <c r="D1254" s="33">
        <v>15.2</v>
      </c>
      <c r="E1254" s="23">
        <f t="shared" ref="E1254:E1317" si="81">C1254-D1254</f>
        <v>124.8</v>
      </c>
      <c r="F1254" s="24">
        <f t="shared" si="79"/>
        <v>56.598639455782312</v>
      </c>
      <c r="G1254" s="34">
        <v>47.305555560000002</v>
      </c>
      <c r="H1254" s="34">
        <v>2.2012139999999998</v>
      </c>
      <c r="I1254" s="34" t="s">
        <v>16</v>
      </c>
      <c r="J1254" s="35">
        <v>0.39</v>
      </c>
      <c r="K1254" s="34" t="s">
        <v>16</v>
      </c>
      <c r="L1254" s="30">
        <f t="shared" si="78"/>
        <v>0.58935965835922632</v>
      </c>
      <c r="M1254" s="30">
        <f t="shared" si="80"/>
        <v>0.10441977325244083</v>
      </c>
      <c r="N1254" t="s">
        <v>16</v>
      </c>
    </row>
    <row r="1255" spans="1:14" x14ac:dyDescent="0.2">
      <c r="A1255" s="32">
        <v>41800</v>
      </c>
      <c r="B1255" s="36">
        <v>3</v>
      </c>
      <c r="C1255">
        <v>141</v>
      </c>
      <c r="D1255" s="33">
        <v>24.1</v>
      </c>
      <c r="E1255" s="23">
        <f t="shared" si="81"/>
        <v>116.9</v>
      </c>
      <c r="F1255" s="24">
        <f t="shared" si="79"/>
        <v>53.015873015873019</v>
      </c>
      <c r="G1255" s="34">
        <v>47.305555560000002</v>
      </c>
      <c r="H1255" s="34">
        <v>2.2012139999999998</v>
      </c>
      <c r="I1255" s="34" t="s">
        <v>16</v>
      </c>
      <c r="J1255" s="35">
        <v>0.39</v>
      </c>
      <c r="K1255" s="34" t="s">
        <v>16</v>
      </c>
      <c r="L1255" s="30">
        <f t="shared" si="78"/>
        <v>0.55205243639578172</v>
      </c>
      <c r="M1255" s="30">
        <f t="shared" si="80"/>
        <v>9.7809867734057157E-2</v>
      </c>
      <c r="N1255" t="s">
        <v>16</v>
      </c>
    </row>
    <row r="1256" spans="1:14" x14ac:dyDescent="0.2">
      <c r="A1256" s="32">
        <v>41800</v>
      </c>
      <c r="B1256" s="36">
        <v>4</v>
      </c>
      <c r="C1256">
        <v>140</v>
      </c>
      <c r="D1256" s="33">
        <v>3.9</v>
      </c>
      <c r="E1256" s="23">
        <f t="shared" si="81"/>
        <v>136.1</v>
      </c>
      <c r="F1256" s="24">
        <f t="shared" si="79"/>
        <v>61.723356009070294</v>
      </c>
      <c r="G1256" s="34">
        <v>47.305555560000002</v>
      </c>
      <c r="H1256" s="34">
        <v>2.2012139999999998</v>
      </c>
      <c r="I1256" s="34" t="s">
        <v>16</v>
      </c>
      <c r="J1256" s="35">
        <v>0.39</v>
      </c>
      <c r="K1256" s="34" t="s">
        <v>16</v>
      </c>
      <c r="L1256" s="30">
        <f t="shared" si="78"/>
        <v>0.64272315306643191</v>
      </c>
      <c r="M1256" s="30">
        <f t="shared" si="80"/>
        <v>0.11387444823443266</v>
      </c>
      <c r="N1256" t="s">
        <v>16</v>
      </c>
    </row>
    <row r="1257" spans="1:14" x14ac:dyDescent="0.2">
      <c r="A1257" s="32">
        <v>41800</v>
      </c>
      <c r="B1257" s="36">
        <v>5</v>
      </c>
      <c r="C1257">
        <v>140</v>
      </c>
      <c r="D1257" s="33">
        <v>14.75</v>
      </c>
      <c r="E1257" s="23">
        <f t="shared" si="81"/>
        <v>125.25</v>
      </c>
      <c r="F1257" s="24">
        <f t="shared" si="79"/>
        <v>56.802721088435369</v>
      </c>
      <c r="G1257" s="34">
        <v>47.305555560000002</v>
      </c>
      <c r="H1257" s="34">
        <v>2.2012139999999998</v>
      </c>
      <c r="I1257" s="34" t="s">
        <v>16</v>
      </c>
      <c r="J1257" s="35">
        <v>0.39</v>
      </c>
      <c r="K1257" s="34" t="s">
        <v>16</v>
      </c>
      <c r="L1257" s="30">
        <f t="shared" si="78"/>
        <v>0.59148475328119465</v>
      </c>
      <c r="M1257" s="30">
        <f t="shared" si="80"/>
        <v>0.10479628685791836</v>
      </c>
      <c r="N1257" t="s">
        <v>16</v>
      </c>
    </row>
    <row r="1258" spans="1:14" x14ac:dyDescent="0.2">
      <c r="A1258" s="32">
        <v>41800</v>
      </c>
      <c r="B1258" s="36">
        <v>6</v>
      </c>
      <c r="C1258">
        <v>140</v>
      </c>
      <c r="D1258" s="33">
        <v>5.5</v>
      </c>
      <c r="E1258" s="23">
        <f t="shared" si="81"/>
        <v>134.5</v>
      </c>
      <c r="F1258" s="24">
        <f t="shared" si="79"/>
        <v>60.997732426303855</v>
      </c>
      <c r="G1258" s="34">
        <v>47.305555560000002</v>
      </c>
      <c r="H1258" s="34">
        <v>2.2012139999999998</v>
      </c>
      <c r="I1258" s="34" t="s">
        <v>16</v>
      </c>
      <c r="J1258" s="35">
        <v>0.39</v>
      </c>
      <c r="K1258" s="34" t="s">
        <v>16</v>
      </c>
      <c r="L1258" s="30">
        <f t="shared" si="78"/>
        <v>0.63516726001054435</v>
      </c>
      <c r="M1258" s="30">
        <f t="shared" si="80"/>
        <v>0.1125357331927347</v>
      </c>
      <c r="N1258" t="s">
        <v>16</v>
      </c>
    </row>
    <row r="1259" spans="1:14" x14ac:dyDescent="0.2">
      <c r="A1259" s="32">
        <v>41800</v>
      </c>
      <c r="B1259" s="36">
        <v>7</v>
      </c>
      <c r="C1259">
        <v>140</v>
      </c>
      <c r="D1259" s="33">
        <v>36.6</v>
      </c>
      <c r="E1259" s="23">
        <f t="shared" si="81"/>
        <v>103.4</v>
      </c>
      <c r="F1259" s="24">
        <f t="shared" si="79"/>
        <v>46.893424036281182</v>
      </c>
      <c r="G1259" s="34">
        <v>47.305555560000002</v>
      </c>
      <c r="H1259" s="34">
        <v>2.2012139999999998</v>
      </c>
      <c r="I1259" s="34" t="s">
        <v>16</v>
      </c>
      <c r="J1259" s="35">
        <v>0.39</v>
      </c>
      <c r="K1259" s="34" t="s">
        <v>16</v>
      </c>
      <c r="L1259" s="30">
        <f t="shared" si="78"/>
        <v>0.48829958873673085</v>
      </c>
      <c r="M1259" s="30">
        <f t="shared" si="80"/>
        <v>8.6514459569730626E-2</v>
      </c>
      <c r="N1259" t="s">
        <v>16</v>
      </c>
    </row>
    <row r="1260" spans="1:14" x14ac:dyDescent="0.2">
      <c r="A1260" s="32">
        <v>41800</v>
      </c>
      <c r="B1260" s="36">
        <v>8</v>
      </c>
      <c r="C1260">
        <v>148</v>
      </c>
      <c r="D1260" s="33">
        <v>13.65</v>
      </c>
      <c r="E1260" s="23">
        <f t="shared" si="81"/>
        <v>134.35</v>
      </c>
      <c r="F1260" s="24">
        <f t="shared" si="79"/>
        <v>60.929705215419496</v>
      </c>
      <c r="G1260" s="34">
        <v>47.305555560000002</v>
      </c>
      <c r="H1260" s="34">
        <v>2.2012139999999998</v>
      </c>
      <c r="I1260" s="34" t="s">
        <v>16</v>
      </c>
      <c r="J1260" s="35">
        <v>0.39</v>
      </c>
      <c r="K1260" s="34" t="s">
        <v>16</v>
      </c>
      <c r="L1260" s="30">
        <f t="shared" si="78"/>
        <v>0.63445889503655484</v>
      </c>
      <c r="M1260" s="30">
        <f t="shared" si="80"/>
        <v>0.11241022865757551</v>
      </c>
      <c r="N1260" t="s">
        <v>16</v>
      </c>
    </row>
    <row r="1261" spans="1:14" x14ac:dyDescent="0.2">
      <c r="A1261" s="32">
        <v>41800</v>
      </c>
      <c r="B1261" s="36">
        <v>9</v>
      </c>
      <c r="C1261">
        <v>148</v>
      </c>
      <c r="D1261" s="33">
        <v>51.95</v>
      </c>
      <c r="E1261" s="23">
        <f t="shared" si="81"/>
        <v>96.05</v>
      </c>
      <c r="F1261" s="24">
        <f t="shared" si="79"/>
        <v>43.560090702947846</v>
      </c>
      <c r="G1261" s="34">
        <v>47.305555560000002</v>
      </c>
      <c r="H1261" s="34">
        <v>2.2012139999999998</v>
      </c>
      <c r="I1261" s="34" t="s">
        <v>16</v>
      </c>
      <c r="J1261" s="35">
        <v>0.39</v>
      </c>
      <c r="K1261" s="34" t="s">
        <v>16</v>
      </c>
      <c r="L1261" s="30">
        <f t="shared" si="78"/>
        <v>0.45358970501124751</v>
      </c>
      <c r="M1261" s="30">
        <f t="shared" si="80"/>
        <v>8.0364737346930629E-2</v>
      </c>
      <c r="N1261" t="s">
        <v>16</v>
      </c>
    </row>
    <row r="1262" spans="1:14" x14ac:dyDescent="0.2">
      <c r="A1262" s="32">
        <v>41801</v>
      </c>
      <c r="B1262" s="36">
        <v>1</v>
      </c>
      <c r="C1262">
        <v>141</v>
      </c>
      <c r="D1262" s="33">
        <v>14.55</v>
      </c>
      <c r="E1262" s="23">
        <f t="shared" si="81"/>
        <v>126.45</v>
      </c>
      <c r="F1262" s="24">
        <f t="shared" si="79"/>
        <v>57.346938775510203</v>
      </c>
      <c r="G1262" s="34">
        <v>44.01612497</v>
      </c>
      <c r="H1262" s="34">
        <v>2.1853674999999999</v>
      </c>
      <c r="I1262" s="34" t="s">
        <v>16</v>
      </c>
      <c r="J1262" s="35">
        <v>0.39</v>
      </c>
      <c r="K1262" s="34" t="s">
        <v>16</v>
      </c>
      <c r="L1262" s="30">
        <f t="shared" si="78"/>
        <v>0.55162828418144461</v>
      </c>
      <c r="M1262" s="30">
        <f t="shared" si="80"/>
        <v>9.8443410927802039E-2</v>
      </c>
      <c r="N1262" t="s">
        <v>16</v>
      </c>
    </row>
    <row r="1263" spans="1:14" x14ac:dyDescent="0.2">
      <c r="A1263" s="32">
        <v>41801</v>
      </c>
      <c r="B1263" s="36">
        <v>2</v>
      </c>
      <c r="C1263">
        <v>138</v>
      </c>
      <c r="D1263" s="33">
        <v>4.0999999999999996</v>
      </c>
      <c r="E1263" s="23">
        <f t="shared" si="81"/>
        <v>133.9</v>
      </c>
      <c r="F1263" s="24">
        <f t="shared" si="79"/>
        <v>60.725623582766438</v>
      </c>
      <c r="G1263" s="34">
        <v>44.01612497</v>
      </c>
      <c r="H1263" s="34">
        <v>2.1853674999999999</v>
      </c>
      <c r="I1263" s="34" t="s">
        <v>16</v>
      </c>
      <c r="J1263" s="35">
        <v>0.39</v>
      </c>
      <c r="K1263" s="34" t="s">
        <v>16</v>
      </c>
      <c r="L1263" s="30">
        <f t="shared" si="78"/>
        <v>0.58412832939419079</v>
      </c>
      <c r="M1263" s="30">
        <f t="shared" si="80"/>
        <v>0.10424335882350884</v>
      </c>
      <c r="N1263" t="s">
        <v>16</v>
      </c>
    </row>
    <row r="1264" spans="1:14" x14ac:dyDescent="0.2">
      <c r="A1264" s="32">
        <v>41801</v>
      </c>
      <c r="B1264" s="36">
        <v>3</v>
      </c>
      <c r="C1264">
        <v>134</v>
      </c>
      <c r="D1264" s="33">
        <v>6.2</v>
      </c>
      <c r="E1264" s="23">
        <f t="shared" si="81"/>
        <v>127.8</v>
      </c>
      <c r="F1264" s="24">
        <f t="shared" si="79"/>
        <v>57.959183673469383</v>
      </c>
      <c r="G1264" s="34">
        <v>44.01612497</v>
      </c>
      <c r="H1264" s="34">
        <v>2.1853674999999999</v>
      </c>
      <c r="I1264" s="34" t="s">
        <v>16</v>
      </c>
      <c r="J1264" s="35">
        <v>0.39</v>
      </c>
      <c r="K1264" s="34" t="s">
        <v>16</v>
      </c>
      <c r="L1264" s="30">
        <f t="shared" si="78"/>
        <v>0.5575175541193248</v>
      </c>
      <c r="M1264" s="30">
        <f t="shared" si="80"/>
        <v>9.9494408197493875E-2</v>
      </c>
      <c r="N1264" t="s">
        <v>16</v>
      </c>
    </row>
    <row r="1265" spans="1:14" x14ac:dyDescent="0.2">
      <c r="A1265" s="32">
        <v>41801</v>
      </c>
      <c r="B1265" s="36">
        <v>4</v>
      </c>
      <c r="C1265">
        <v>134</v>
      </c>
      <c r="D1265" s="33">
        <v>4.55</v>
      </c>
      <c r="E1265" s="23">
        <f t="shared" si="81"/>
        <v>129.44999999999999</v>
      </c>
      <c r="F1265" s="24">
        <f t="shared" si="79"/>
        <v>58.707482993197274</v>
      </c>
      <c r="G1265" s="34">
        <v>44.01612497</v>
      </c>
      <c r="H1265" s="34">
        <v>2.1853674999999999</v>
      </c>
      <c r="I1265" s="34" t="s">
        <v>16</v>
      </c>
      <c r="J1265" s="35">
        <v>0.39</v>
      </c>
      <c r="K1265" s="34" t="s">
        <v>16</v>
      </c>
      <c r="L1265" s="30">
        <f t="shared" si="78"/>
        <v>0.56471555071006729</v>
      </c>
      <c r="M1265" s="30">
        <f t="shared" si="80"/>
        <v>0.10077896041600612</v>
      </c>
      <c r="N1265" t="s">
        <v>16</v>
      </c>
    </row>
    <row r="1266" spans="1:14" x14ac:dyDescent="0.2">
      <c r="A1266" s="32">
        <v>41801</v>
      </c>
      <c r="B1266" s="36">
        <v>5</v>
      </c>
      <c r="C1266">
        <v>140</v>
      </c>
      <c r="D1266" s="33">
        <v>5</v>
      </c>
      <c r="E1266" s="23">
        <f t="shared" si="81"/>
        <v>135</v>
      </c>
      <c r="F1266" s="24">
        <f t="shared" si="79"/>
        <v>61.224489795918366</v>
      </c>
      <c r="G1266" s="34">
        <v>44.01612497</v>
      </c>
      <c r="H1266" s="34">
        <v>2.1853674999999999</v>
      </c>
      <c r="I1266" s="34" t="s">
        <v>16</v>
      </c>
      <c r="J1266" s="35">
        <v>0.39</v>
      </c>
      <c r="K1266" s="34" t="s">
        <v>16</v>
      </c>
      <c r="L1266" s="30">
        <f t="shared" si="78"/>
        <v>0.58892699378801916</v>
      </c>
      <c r="M1266" s="30">
        <f t="shared" si="80"/>
        <v>0.10509972696918368</v>
      </c>
      <c r="N1266" t="s">
        <v>16</v>
      </c>
    </row>
    <row r="1267" spans="1:14" x14ac:dyDescent="0.2">
      <c r="A1267" s="32">
        <v>41801</v>
      </c>
      <c r="B1267" s="36">
        <v>6</v>
      </c>
      <c r="C1267">
        <v>142</v>
      </c>
      <c r="D1267" s="33">
        <v>4.3</v>
      </c>
      <c r="E1267" s="23">
        <f t="shared" si="81"/>
        <v>137.69999999999999</v>
      </c>
      <c r="F1267" s="24">
        <f t="shared" si="79"/>
        <v>62.448979591836725</v>
      </c>
      <c r="G1267" s="34">
        <v>44.01612497</v>
      </c>
      <c r="H1267" s="34">
        <v>2.1853674999999999</v>
      </c>
      <c r="I1267" s="34" t="s">
        <v>16</v>
      </c>
      <c r="J1267" s="35">
        <v>0.39</v>
      </c>
      <c r="K1267" s="34" t="s">
        <v>16</v>
      </c>
      <c r="L1267" s="30">
        <f t="shared" si="78"/>
        <v>0.60070553366377955</v>
      </c>
      <c r="M1267" s="30">
        <f t="shared" si="80"/>
        <v>0.10720172150856734</v>
      </c>
      <c r="N1267" t="s">
        <v>16</v>
      </c>
    </row>
    <row r="1268" spans="1:14" x14ac:dyDescent="0.2">
      <c r="A1268" s="32">
        <v>41801</v>
      </c>
      <c r="B1268" s="36">
        <v>7</v>
      </c>
      <c r="C1268">
        <v>133</v>
      </c>
      <c r="D1268" s="33">
        <v>1</v>
      </c>
      <c r="E1268" s="23">
        <f t="shared" si="81"/>
        <v>132</v>
      </c>
      <c r="F1268" s="24">
        <f t="shared" si="79"/>
        <v>59.863945578231288</v>
      </c>
      <c r="G1268" s="34">
        <v>44.01612497</v>
      </c>
      <c r="H1268" s="34">
        <v>2.1853674999999999</v>
      </c>
      <c r="I1268" s="34" t="s">
        <v>16</v>
      </c>
      <c r="J1268" s="35">
        <v>0.39</v>
      </c>
      <c r="K1268" s="34" t="s">
        <v>16</v>
      </c>
      <c r="L1268" s="30">
        <f t="shared" si="78"/>
        <v>0.57583972725939647</v>
      </c>
      <c r="M1268" s="30">
        <f t="shared" si="80"/>
        <v>0.10276417748097959</v>
      </c>
      <c r="N1268" t="s">
        <v>16</v>
      </c>
    </row>
    <row r="1269" spans="1:14" x14ac:dyDescent="0.2">
      <c r="A1269" s="32">
        <v>41801</v>
      </c>
      <c r="B1269" s="36">
        <v>8</v>
      </c>
      <c r="C1269">
        <v>148</v>
      </c>
      <c r="D1269" s="33">
        <v>1.2</v>
      </c>
      <c r="E1269" s="23">
        <f t="shared" si="81"/>
        <v>146.80000000000001</v>
      </c>
      <c r="F1269" s="24">
        <f t="shared" si="79"/>
        <v>66.575963718820859</v>
      </c>
      <c r="G1269" s="34">
        <v>44.01612497</v>
      </c>
      <c r="H1269" s="34">
        <v>2.1853674999999999</v>
      </c>
      <c r="I1269" s="34" t="s">
        <v>16</v>
      </c>
      <c r="J1269" s="35">
        <v>0.39</v>
      </c>
      <c r="K1269" s="34" t="s">
        <v>16</v>
      </c>
      <c r="L1269" s="30">
        <f t="shared" si="78"/>
        <v>0.64040357546726823</v>
      </c>
      <c r="M1269" s="30">
        <f t="shared" si="80"/>
        <v>0.11428622162278639</v>
      </c>
      <c r="N1269" t="s">
        <v>16</v>
      </c>
    </row>
    <row r="1270" spans="1:14" x14ac:dyDescent="0.2">
      <c r="A1270" s="32">
        <v>41801</v>
      </c>
      <c r="B1270" s="36">
        <v>9</v>
      </c>
      <c r="C1270">
        <v>133</v>
      </c>
      <c r="D1270" s="33">
        <v>25.9</v>
      </c>
      <c r="E1270" s="23">
        <f t="shared" si="81"/>
        <v>107.1</v>
      </c>
      <c r="F1270" s="24">
        <f t="shared" si="79"/>
        <v>48.571428571428569</v>
      </c>
      <c r="G1270" s="34">
        <v>44.01612497</v>
      </c>
      <c r="H1270" s="34">
        <v>2.1853674999999999</v>
      </c>
      <c r="I1270" s="34" t="s">
        <v>16</v>
      </c>
      <c r="J1270" s="35">
        <v>0.39</v>
      </c>
      <c r="K1270" s="34" t="s">
        <v>16</v>
      </c>
      <c r="L1270" s="30">
        <f t="shared" si="78"/>
        <v>0.46721541507182851</v>
      </c>
      <c r="M1270" s="30">
        <f t="shared" si="80"/>
        <v>8.3379116728885705E-2</v>
      </c>
      <c r="N1270" t="s">
        <v>16</v>
      </c>
    </row>
    <row r="1271" spans="1:14" x14ac:dyDescent="0.2">
      <c r="A1271" s="32">
        <v>41802</v>
      </c>
      <c r="B1271" s="36">
        <v>1</v>
      </c>
      <c r="C1271">
        <v>135</v>
      </c>
      <c r="D1271" s="33">
        <v>5.65</v>
      </c>
      <c r="E1271" s="23">
        <f t="shared" si="81"/>
        <v>129.35</v>
      </c>
      <c r="F1271" s="24">
        <f t="shared" si="79"/>
        <v>58.662131519274375</v>
      </c>
      <c r="G1271" s="34">
        <v>44.436201779999998</v>
      </c>
      <c r="H1271" s="34">
        <v>2.2254170000000002</v>
      </c>
      <c r="I1271" s="34" t="s">
        <v>16</v>
      </c>
      <c r="J1271" s="35">
        <v>0.39</v>
      </c>
      <c r="K1271" s="34" t="s">
        <v>16</v>
      </c>
      <c r="L1271" s="30">
        <f t="shared" si="78"/>
        <v>0.58010441497082432</v>
      </c>
      <c r="M1271" s="30">
        <f t="shared" si="80"/>
        <v>0.10166217020837959</v>
      </c>
      <c r="N1271" t="s">
        <v>16</v>
      </c>
    </row>
    <row r="1272" spans="1:14" x14ac:dyDescent="0.2">
      <c r="A1272" s="32">
        <v>41802</v>
      </c>
      <c r="B1272" s="36">
        <v>2</v>
      </c>
      <c r="C1272">
        <v>135</v>
      </c>
      <c r="D1272" s="33">
        <v>12.75</v>
      </c>
      <c r="E1272" s="23">
        <f t="shared" si="81"/>
        <v>122.25</v>
      </c>
      <c r="F1272" s="24">
        <f t="shared" si="79"/>
        <v>55.442176870748298</v>
      </c>
      <c r="G1272" s="34">
        <v>44.436201779999998</v>
      </c>
      <c r="H1272" s="34">
        <v>2.2254170000000002</v>
      </c>
      <c r="I1272" s="34" t="s">
        <v>16</v>
      </c>
      <c r="J1272" s="35">
        <v>0.39</v>
      </c>
      <c r="K1272" s="34" t="s">
        <v>16</v>
      </c>
      <c r="L1272" s="30">
        <f t="shared" si="78"/>
        <v>0.54826258005553363</v>
      </c>
      <c r="M1272" s="30">
        <f t="shared" si="80"/>
        <v>9.6081950583489797E-2</v>
      </c>
      <c r="N1272" t="s">
        <v>16</v>
      </c>
    </row>
    <row r="1273" spans="1:14" x14ac:dyDescent="0.2">
      <c r="A1273" s="32">
        <v>41802</v>
      </c>
      <c r="B1273" s="36">
        <v>3</v>
      </c>
      <c r="C1273">
        <v>153</v>
      </c>
      <c r="D1273" s="33">
        <v>6.15</v>
      </c>
      <c r="E1273" s="23">
        <f t="shared" si="81"/>
        <v>146.85</v>
      </c>
      <c r="F1273" s="24">
        <f t="shared" si="79"/>
        <v>66.598639455782305</v>
      </c>
      <c r="G1273" s="34">
        <v>44.436201779999998</v>
      </c>
      <c r="H1273" s="34">
        <v>2.2254170000000002</v>
      </c>
      <c r="I1273" s="34" t="s">
        <v>16</v>
      </c>
      <c r="J1273" s="35">
        <v>0.39</v>
      </c>
      <c r="K1273" s="34" t="s">
        <v>16</v>
      </c>
      <c r="L1273" s="30">
        <f t="shared" si="78"/>
        <v>0.65858781088879437</v>
      </c>
      <c r="M1273" s="30">
        <f t="shared" si="80"/>
        <v>0.11541623266409386</v>
      </c>
      <c r="N1273" t="s">
        <v>16</v>
      </c>
    </row>
    <row r="1274" spans="1:14" x14ac:dyDescent="0.2">
      <c r="A1274" s="32">
        <v>41802</v>
      </c>
      <c r="B1274" s="36">
        <v>4</v>
      </c>
      <c r="C1274">
        <v>131</v>
      </c>
      <c r="D1274" s="33">
        <v>1.75</v>
      </c>
      <c r="E1274" s="23">
        <f t="shared" si="81"/>
        <v>129.25</v>
      </c>
      <c r="F1274" s="24">
        <f t="shared" si="79"/>
        <v>58.616780045351469</v>
      </c>
      <c r="G1274" s="34">
        <v>44.436201779999998</v>
      </c>
      <c r="H1274" s="34">
        <v>2.2254170000000002</v>
      </c>
      <c r="I1274" s="34" t="s">
        <v>16</v>
      </c>
      <c r="J1274" s="35">
        <v>0.39</v>
      </c>
      <c r="K1274" s="34" t="s">
        <v>16</v>
      </c>
      <c r="L1274" s="30">
        <f t="shared" si="78"/>
        <v>0.57965593842272156</v>
      </c>
      <c r="M1274" s="30">
        <f t="shared" si="80"/>
        <v>0.10158357556577549</v>
      </c>
      <c r="N1274" t="s">
        <v>16</v>
      </c>
    </row>
    <row r="1275" spans="1:14" x14ac:dyDescent="0.2">
      <c r="A1275" s="32">
        <v>41802</v>
      </c>
      <c r="B1275" s="36">
        <v>5</v>
      </c>
      <c r="C1275">
        <v>131</v>
      </c>
      <c r="D1275" s="33">
        <v>0</v>
      </c>
      <c r="E1275" s="23">
        <f t="shared" si="81"/>
        <v>131</v>
      </c>
      <c r="F1275" s="24">
        <f t="shared" si="79"/>
        <v>59.410430839002267</v>
      </c>
      <c r="G1275" s="34">
        <v>44.436201779999998</v>
      </c>
      <c r="H1275" s="34">
        <v>2.2254170000000002</v>
      </c>
      <c r="I1275" s="34" t="s">
        <v>16</v>
      </c>
      <c r="J1275" s="35">
        <v>0.39</v>
      </c>
      <c r="K1275" s="34" t="s">
        <v>16</v>
      </c>
      <c r="L1275" s="30">
        <f t="shared" si="78"/>
        <v>0.58750427801451865</v>
      </c>
      <c r="M1275" s="30">
        <f t="shared" si="80"/>
        <v>0.10295898181134693</v>
      </c>
      <c r="N1275" t="s">
        <v>16</v>
      </c>
    </row>
    <row r="1276" spans="1:14" x14ac:dyDescent="0.2">
      <c r="A1276" s="32">
        <v>41802</v>
      </c>
      <c r="B1276" s="36">
        <v>6</v>
      </c>
      <c r="C1276">
        <v>138</v>
      </c>
      <c r="D1276" s="33">
        <v>0.25</v>
      </c>
      <c r="E1276" s="23">
        <f t="shared" si="81"/>
        <v>137.75</v>
      </c>
      <c r="F1276" s="24">
        <f t="shared" si="79"/>
        <v>62.471655328798185</v>
      </c>
      <c r="G1276" s="34">
        <v>44.436201779999998</v>
      </c>
      <c r="H1276" s="34">
        <v>2.2254170000000002</v>
      </c>
      <c r="I1276" s="34" t="s">
        <v>16</v>
      </c>
      <c r="J1276" s="35">
        <v>0.39</v>
      </c>
      <c r="K1276" s="34" t="s">
        <v>16</v>
      </c>
      <c r="L1276" s="30">
        <f t="shared" si="78"/>
        <v>0.61777644501145001</v>
      </c>
      <c r="M1276" s="30">
        <f t="shared" si="80"/>
        <v>0.10826412018712245</v>
      </c>
      <c r="N1276" t="s">
        <v>16</v>
      </c>
    </row>
    <row r="1277" spans="1:14" x14ac:dyDescent="0.2">
      <c r="A1277" s="32">
        <v>41802</v>
      </c>
      <c r="B1277" s="36">
        <v>7</v>
      </c>
      <c r="C1277">
        <v>129</v>
      </c>
      <c r="D1277" s="33">
        <v>7.3</v>
      </c>
      <c r="E1277" s="23">
        <f t="shared" si="81"/>
        <v>121.7</v>
      </c>
      <c r="F1277" s="24">
        <f t="shared" si="79"/>
        <v>55.192743764172334</v>
      </c>
      <c r="G1277" s="34">
        <v>44.436201779999998</v>
      </c>
      <c r="H1277" s="34">
        <v>2.2254170000000002</v>
      </c>
      <c r="I1277" s="34" t="s">
        <v>16</v>
      </c>
      <c r="J1277" s="35">
        <v>0.39</v>
      </c>
      <c r="K1277" s="34" t="s">
        <v>16</v>
      </c>
      <c r="L1277" s="30">
        <f t="shared" si="78"/>
        <v>0.54579595904096889</v>
      </c>
      <c r="M1277" s="30">
        <f t="shared" si="80"/>
        <v>9.5649680049167338E-2</v>
      </c>
      <c r="N1277" t="s">
        <v>16</v>
      </c>
    </row>
    <row r="1278" spans="1:14" x14ac:dyDescent="0.2">
      <c r="A1278" s="32">
        <v>41802</v>
      </c>
      <c r="B1278" s="36">
        <v>8</v>
      </c>
      <c r="C1278">
        <v>135</v>
      </c>
      <c r="D1278" s="33">
        <v>0</v>
      </c>
      <c r="E1278" s="23">
        <f t="shared" si="81"/>
        <v>135</v>
      </c>
      <c r="F1278" s="24">
        <f t="shared" si="79"/>
        <v>61.224489795918366</v>
      </c>
      <c r="G1278" s="34">
        <v>44.436201779999998</v>
      </c>
      <c r="H1278" s="34">
        <v>2.2254170000000002</v>
      </c>
      <c r="I1278" s="34" t="s">
        <v>16</v>
      </c>
      <c r="J1278" s="35">
        <v>0.39</v>
      </c>
      <c r="K1278" s="34" t="s">
        <v>16</v>
      </c>
      <c r="L1278" s="30">
        <f t="shared" si="78"/>
        <v>0.60544333993862609</v>
      </c>
      <c r="M1278" s="30">
        <f t="shared" si="80"/>
        <v>0.10610276751551019</v>
      </c>
      <c r="N1278" t="s">
        <v>16</v>
      </c>
    </row>
    <row r="1279" spans="1:14" x14ac:dyDescent="0.2">
      <c r="A1279" s="32">
        <v>41802</v>
      </c>
      <c r="B1279" s="36">
        <v>9</v>
      </c>
      <c r="C1279">
        <v>146</v>
      </c>
      <c r="D1279" s="33">
        <v>27.7</v>
      </c>
      <c r="E1279" s="23">
        <f t="shared" si="81"/>
        <v>118.3</v>
      </c>
      <c r="F1279" s="24">
        <f t="shared" si="79"/>
        <v>53.650793650793645</v>
      </c>
      <c r="G1279" s="34">
        <v>44.436201779999998</v>
      </c>
      <c r="H1279" s="34">
        <v>2.2254170000000002</v>
      </c>
      <c r="I1279" s="34" t="s">
        <v>16</v>
      </c>
      <c r="J1279" s="35">
        <v>0.39</v>
      </c>
      <c r="K1279" s="34" t="s">
        <v>16</v>
      </c>
      <c r="L1279" s="30">
        <f t="shared" si="78"/>
        <v>0.53054775640547747</v>
      </c>
      <c r="M1279" s="30">
        <f t="shared" si="80"/>
        <v>9.2977462200628566E-2</v>
      </c>
      <c r="N1279" t="s">
        <v>16</v>
      </c>
    </row>
    <row r="1280" spans="1:14" x14ac:dyDescent="0.2">
      <c r="A1280" s="32">
        <v>41803</v>
      </c>
      <c r="B1280" s="36">
        <v>1</v>
      </c>
      <c r="C1280">
        <v>135</v>
      </c>
      <c r="D1280" s="33">
        <v>0</v>
      </c>
      <c r="E1280" s="23">
        <f t="shared" si="81"/>
        <v>135</v>
      </c>
      <c r="F1280" s="24">
        <f t="shared" si="79"/>
        <v>61.224489795918366</v>
      </c>
      <c r="G1280" s="34">
        <v>47.4661714</v>
      </c>
      <c r="H1280" s="34">
        <v>2.2972199999999998</v>
      </c>
      <c r="I1280" s="34" t="s">
        <v>16</v>
      </c>
      <c r="J1280" s="35">
        <v>0.39</v>
      </c>
      <c r="K1280" s="34" t="s">
        <v>16</v>
      </c>
      <c r="L1280" s="30">
        <f t="shared" si="78"/>
        <v>0.66759329549086532</v>
      </c>
      <c r="M1280" s="30">
        <f t="shared" si="80"/>
        <v>0.11333759293469389</v>
      </c>
      <c r="N1280" t="s">
        <v>16</v>
      </c>
    </row>
    <row r="1281" spans="1:14" x14ac:dyDescent="0.2">
      <c r="A1281" s="32">
        <v>41803</v>
      </c>
      <c r="B1281" s="36">
        <v>2</v>
      </c>
      <c r="C1281">
        <v>153</v>
      </c>
      <c r="D1281" s="33">
        <v>0</v>
      </c>
      <c r="E1281" s="23">
        <f t="shared" si="81"/>
        <v>153</v>
      </c>
      <c r="F1281" s="24">
        <f t="shared" si="79"/>
        <v>69.387755102040813</v>
      </c>
      <c r="G1281" s="34">
        <v>47.4661714</v>
      </c>
      <c r="H1281" s="34">
        <v>2.2972199999999998</v>
      </c>
      <c r="I1281" s="34" t="s">
        <v>16</v>
      </c>
      <c r="J1281" s="35">
        <v>0.39</v>
      </c>
      <c r="K1281" s="34" t="s">
        <v>16</v>
      </c>
      <c r="L1281" s="30">
        <f t="shared" si="78"/>
        <v>0.75660573488964733</v>
      </c>
      <c r="M1281" s="30">
        <f t="shared" si="80"/>
        <v>0.12844927199265307</v>
      </c>
      <c r="N1281" t="s">
        <v>16</v>
      </c>
    </row>
    <row r="1282" spans="1:14" x14ac:dyDescent="0.2">
      <c r="A1282" s="32">
        <v>41803</v>
      </c>
      <c r="B1282" s="36">
        <v>3</v>
      </c>
      <c r="C1282">
        <v>133</v>
      </c>
      <c r="D1282" s="33">
        <v>0</v>
      </c>
      <c r="E1282" s="23">
        <f t="shared" si="81"/>
        <v>133</v>
      </c>
      <c r="F1282" s="24">
        <f t="shared" si="79"/>
        <v>60.317460317460316</v>
      </c>
      <c r="G1282" s="34">
        <v>47.4661714</v>
      </c>
      <c r="H1282" s="34">
        <v>2.2972199999999998</v>
      </c>
      <c r="I1282" s="34" t="s">
        <v>16</v>
      </c>
      <c r="J1282" s="35">
        <v>0.39</v>
      </c>
      <c r="K1282" s="34" t="s">
        <v>16</v>
      </c>
      <c r="L1282" s="30">
        <f t="shared" ref="L1282:L1345" si="82">F1282*(G1282/100)*(H1282/100)</f>
        <v>0.65770302444655615</v>
      </c>
      <c r="M1282" s="30">
        <f t="shared" si="80"/>
        <v>0.11165851748380953</v>
      </c>
      <c r="N1282" t="s">
        <v>16</v>
      </c>
    </row>
    <row r="1283" spans="1:14" x14ac:dyDescent="0.2">
      <c r="A1283" s="32">
        <v>41803</v>
      </c>
      <c r="B1283" s="36">
        <v>4</v>
      </c>
      <c r="C1283">
        <v>138</v>
      </c>
      <c r="D1283" s="33">
        <v>0</v>
      </c>
      <c r="E1283" s="23">
        <f t="shared" si="81"/>
        <v>138</v>
      </c>
      <c r="F1283" s="24">
        <f t="shared" ref="F1283:F1346" si="83">E1283/2.205</f>
        <v>62.585034013605437</v>
      </c>
      <c r="G1283" s="34">
        <v>47.4661714</v>
      </c>
      <c r="H1283" s="34">
        <v>2.2972199999999998</v>
      </c>
      <c r="I1283" s="34" t="s">
        <v>16</v>
      </c>
      <c r="J1283" s="35">
        <v>0.39</v>
      </c>
      <c r="K1283" s="34" t="s">
        <v>16</v>
      </c>
      <c r="L1283" s="30">
        <f t="shared" si="82"/>
        <v>0.68242870205732886</v>
      </c>
      <c r="M1283" s="30">
        <f t="shared" ref="M1283:M1346" si="84">F1283*(G1283/100)*(J1283/100)</f>
        <v>0.1158562061110204</v>
      </c>
      <c r="N1283" t="s">
        <v>16</v>
      </c>
    </row>
    <row r="1284" spans="1:14" x14ac:dyDescent="0.2">
      <c r="A1284" s="32">
        <v>41803</v>
      </c>
      <c r="B1284" s="36">
        <v>5</v>
      </c>
      <c r="C1284">
        <v>131</v>
      </c>
      <c r="D1284" s="33">
        <v>0</v>
      </c>
      <c r="E1284" s="23">
        <f t="shared" si="81"/>
        <v>131</v>
      </c>
      <c r="F1284" s="24">
        <f t="shared" si="83"/>
        <v>59.410430839002267</v>
      </c>
      <c r="G1284" s="34">
        <v>47.4661714</v>
      </c>
      <c r="H1284" s="34">
        <v>2.2972199999999998</v>
      </c>
      <c r="I1284" s="34" t="s">
        <v>16</v>
      </c>
      <c r="J1284" s="35">
        <v>0.39</v>
      </c>
      <c r="K1284" s="34" t="s">
        <v>16</v>
      </c>
      <c r="L1284" s="30">
        <f t="shared" si="82"/>
        <v>0.64781275340224698</v>
      </c>
      <c r="M1284" s="30">
        <f t="shared" si="84"/>
        <v>0.10997944203292517</v>
      </c>
      <c r="N1284" t="s">
        <v>16</v>
      </c>
    </row>
    <row r="1285" spans="1:14" x14ac:dyDescent="0.2">
      <c r="A1285" s="32">
        <v>41803</v>
      </c>
      <c r="B1285" s="36">
        <v>6</v>
      </c>
      <c r="C1285">
        <v>133</v>
      </c>
      <c r="D1285" s="33">
        <v>0</v>
      </c>
      <c r="E1285" s="23">
        <f t="shared" si="81"/>
        <v>133</v>
      </c>
      <c r="F1285" s="24">
        <f t="shared" si="83"/>
        <v>60.317460317460316</v>
      </c>
      <c r="G1285" s="34">
        <v>47.4661714</v>
      </c>
      <c r="H1285" s="34">
        <v>2.2972199999999998</v>
      </c>
      <c r="I1285" s="34" t="s">
        <v>16</v>
      </c>
      <c r="J1285" s="35">
        <v>0.39</v>
      </c>
      <c r="K1285" s="34" t="s">
        <v>16</v>
      </c>
      <c r="L1285" s="30">
        <f t="shared" si="82"/>
        <v>0.65770302444655615</v>
      </c>
      <c r="M1285" s="30">
        <f t="shared" si="84"/>
        <v>0.11165851748380953</v>
      </c>
      <c r="N1285" t="s">
        <v>16</v>
      </c>
    </row>
    <row r="1286" spans="1:14" x14ac:dyDescent="0.2">
      <c r="A1286" s="32">
        <v>41803</v>
      </c>
      <c r="B1286" s="36">
        <v>7</v>
      </c>
      <c r="C1286">
        <v>139</v>
      </c>
      <c r="D1286" s="33">
        <v>0</v>
      </c>
      <c r="E1286" s="23">
        <f t="shared" si="81"/>
        <v>139</v>
      </c>
      <c r="F1286" s="24">
        <f t="shared" si="83"/>
        <v>63.038548752834465</v>
      </c>
      <c r="G1286" s="34">
        <v>47.4661714</v>
      </c>
      <c r="H1286" s="34">
        <v>2.2972199999999998</v>
      </c>
      <c r="I1286" s="34" t="s">
        <v>16</v>
      </c>
      <c r="J1286" s="35">
        <v>0.39</v>
      </c>
      <c r="K1286" s="34" t="s">
        <v>16</v>
      </c>
      <c r="L1286" s="30">
        <f t="shared" si="82"/>
        <v>0.68737383757948345</v>
      </c>
      <c r="M1286" s="30">
        <f t="shared" si="84"/>
        <v>0.1166957438364626</v>
      </c>
      <c r="N1286" t="s">
        <v>16</v>
      </c>
    </row>
    <row r="1287" spans="1:14" x14ac:dyDescent="0.2">
      <c r="A1287" s="32">
        <v>41803</v>
      </c>
      <c r="B1287" s="36">
        <v>8</v>
      </c>
      <c r="C1287">
        <v>134</v>
      </c>
      <c r="D1287" s="33">
        <v>0</v>
      </c>
      <c r="E1287" s="23">
        <f t="shared" si="81"/>
        <v>134</v>
      </c>
      <c r="F1287" s="24">
        <f t="shared" si="83"/>
        <v>60.770975056689338</v>
      </c>
      <c r="G1287" s="34">
        <v>47.4661714</v>
      </c>
      <c r="H1287" s="34">
        <v>2.2972199999999998</v>
      </c>
      <c r="I1287" s="34" t="s">
        <v>16</v>
      </c>
      <c r="J1287" s="35">
        <v>0.39</v>
      </c>
      <c r="K1287" s="34" t="s">
        <v>16</v>
      </c>
      <c r="L1287" s="30">
        <f t="shared" si="82"/>
        <v>0.66264815996871074</v>
      </c>
      <c r="M1287" s="30">
        <f t="shared" si="84"/>
        <v>0.11249805520925171</v>
      </c>
      <c r="N1287" t="s">
        <v>16</v>
      </c>
    </row>
    <row r="1288" spans="1:14" x14ac:dyDescent="0.2">
      <c r="A1288" s="32">
        <v>41803</v>
      </c>
      <c r="B1288" s="36">
        <v>9</v>
      </c>
      <c r="C1288">
        <v>127</v>
      </c>
      <c r="D1288" s="33">
        <v>0</v>
      </c>
      <c r="E1288" s="23">
        <f t="shared" si="81"/>
        <v>127</v>
      </c>
      <c r="F1288" s="24">
        <f t="shared" si="83"/>
        <v>57.596371882086167</v>
      </c>
      <c r="G1288" s="34">
        <v>47.4661714</v>
      </c>
      <c r="H1288" s="34">
        <v>2.2972199999999998</v>
      </c>
      <c r="I1288" s="34" t="s">
        <v>16</v>
      </c>
      <c r="J1288" s="35">
        <v>0.39</v>
      </c>
      <c r="K1288" s="34" t="s">
        <v>16</v>
      </c>
      <c r="L1288" s="30">
        <f t="shared" si="82"/>
        <v>0.62803221131362874</v>
      </c>
      <c r="M1288" s="30">
        <f t="shared" si="84"/>
        <v>0.10662129113115647</v>
      </c>
      <c r="N1288" t="s">
        <v>16</v>
      </c>
    </row>
    <row r="1289" spans="1:14" x14ac:dyDescent="0.2">
      <c r="A1289" s="32">
        <v>41804</v>
      </c>
      <c r="B1289" s="36">
        <v>1</v>
      </c>
      <c r="C1289">
        <v>140</v>
      </c>
      <c r="D1289" s="33">
        <v>0</v>
      </c>
      <c r="E1289" s="23">
        <f t="shared" si="81"/>
        <v>140</v>
      </c>
      <c r="F1289" s="24">
        <f t="shared" si="83"/>
        <v>63.492063492063487</v>
      </c>
      <c r="G1289" s="34">
        <v>45.844155839999999</v>
      </c>
      <c r="H1289" s="34">
        <v>2.1059510000000001</v>
      </c>
      <c r="I1289" s="34" t="s">
        <v>16</v>
      </c>
      <c r="J1289" s="35">
        <v>0.39</v>
      </c>
      <c r="K1289" s="34" t="s">
        <v>16</v>
      </c>
      <c r="L1289" s="30">
        <f t="shared" si="82"/>
        <v>0.61298759260573854</v>
      </c>
      <c r="M1289" s="30">
        <f t="shared" si="84"/>
        <v>0.11351886207999999</v>
      </c>
      <c r="N1289" t="s">
        <v>16</v>
      </c>
    </row>
    <row r="1290" spans="1:14" x14ac:dyDescent="0.2">
      <c r="A1290" s="32">
        <v>41804</v>
      </c>
      <c r="B1290" s="36">
        <v>2</v>
      </c>
      <c r="C1290">
        <v>141</v>
      </c>
      <c r="D1290" s="33">
        <v>0</v>
      </c>
      <c r="E1290" s="23">
        <f t="shared" si="81"/>
        <v>141</v>
      </c>
      <c r="F1290" s="24">
        <f t="shared" si="83"/>
        <v>63.945578231292515</v>
      </c>
      <c r="G1290" s="34">
        <v>45.844155839999999</v>
      </c>
      <c r="H1290" s="34">
        <v>2.1059510000000001</v>
      </c>
      <c r="I1290" s="34" t="s">
        <v>16</v>
      </c>
      <c r="J1290" s="35">
        <v>0.39</v>
      </c>
      <c r="K1290" s="34" t="s">
        <v>16</v>
      </c>
      <c r="L1290" s="30">
        <f t="shared" si="82"/>
        <v>0.61736607541006538</v>
      </c>
      <c r="M1290" s="30">
        <f t="shared" si="84"/>
        <v>0.11432971109485715</v>
      </c>
      <c r="N1290" t="s">
        <v>16</v>
      </c>
    </row>
    <row r="1291" spans="1:14" x14ac:dyDescent="0.2">
      <c r="A1291" s="32">
        <v>41804</v>
      </c>
      <c r="B1291" s="36">
        <v>3</v>
      </c>
      <c r="C1291">
        <v>133</v>
      </c>
      <c r="D1291" s="33">
        <v>0</v>
      </c>
      <c r="E1291" s="23">
        <f t="shared" si="81"/>
        <v>133</v>
      </c>
      <c r="F1291" s="24">
        <f t="shared" si="83"/>
        <v>60.317460317460316</v>
      </c>
      <c r="G1291" s="34">
        <v>45.844155839999999</v>
      </c>
      <c r="H1291" s="34">
        <v>2.1059510000000001</v>
      </c>
      <c r="I1291" s="34" t="s">
        <v>16</v>
      </c>
      <c r="J1291" s="35">
        <v>0.39</v>
      </c>
      <c r="K1291" s="34" t="s">
        <v>16</v>
      </c>
      <c r="L1291" s="30">
        <f t="shared" si="82"/>
        <v>0.58233821297545174</v>
      </c>
      <c r="M1291" s="30">
        <f t="shared" si="84"/>
        <v>0.107842918976</v>
      </c>
      <c r="N1291" t="s">
        <v>16</v>
      </c>
    </row>
    <row r="1292" spans="1:14" x14ac:dyDescent="0.2">
      <c r="A1292" s="32">
        <v>41804</v>
      </c>
      <c r="B1292" s="36">
        <v>4</v>
      </c>
      <c r="C1292">
        <v>131</v>
      </c>
      <c r="D1292" s="33">
        <v>0</v>
      </c>
      <c r="E1292" s="23">
        <f t="shared" si="81"/>
        <v>131</v>
      </c>
      <c r="F1292" s="24">
        <f t="shared" si="83"/>
        <v>59.410430839002267</v>
      </c>
      <c r="G1292" s="34">
        <v>45.844155839999999</v>
      </c>
      <c r="H1292" s="34">
        <v>2.1059510000000001</v>
      </c>
      <c r="I1292" s="34" t="s">
        <v>16</v>
      </c>
      <c r="J1292" s="35">
        <v>0.39</v>
      </c>
      <c r="K1292" s="34" t="s">
        <v>16</v>
      </c>
      <c r="L1292" s="30">
        <f t="shared" si="82"/>
        <v>0.57358124736679827</v>
      </c>
      <c r="M1292" s="30">
        <f t="shared" si="84"/>
        <v>0.10622122094628572</v>
      </c>
      <c r="N1292" t="s">
        <v>16</v>
      </c>
    </row>
    <row r="1293" spans="1:14" x14ac:dyDescent="0.2">
      <c r="A1293" s="32">
        <v>41804</v>
      </c>
      <c r="B1293" s="36">
        <v>5</v>
      </c>
      <c r="C1293">
        <v>131</v>
      </c>
      <c r="D1293" s="33">
        <v>0</v>
      </c>
      <c r="E1293" s="23">
        <f t="shared" si="81"/>
        <v>131</v>
      </c>
      <c r="F1293" s="24">
        <f t="shared" si="83"/>
        <v>59.410430839002267</v>
      </c>
      <c r="G1293" s="34">
        <v>45.844155839999999</v>
      </c>
      <c r="H1293" s="34">
        <v>2.1059510000000001</v>
      </c>
      <c r="I1293" s="34" t="s">
        <v>16</v>
      </c>
      <c r="J1293" s="35">
        <v>0.39</v>
      </c>
      <c r="K1293" s="34" t="s">
        <v>16</v>
      </c>
      <c r="L1293" s="30">
        <f t="shared" si="82"/>
        <v>0.57358124736679827</v>
      </c>
      <c r="M1293" s="30">
        <f t="shared" si="84"/>
        <v>0.10622122094628572</v>
      </c>
      <c r="N1293" t="s">
        <v>16</v>
      </c>
    </row>
    <row r="1294" spans="1:14" x14ac:dyDescent="0.2">
      <c r="A1294" s="32">
        <v>41804</v>
      </c>
      <c r="B1294" s="36">
        <v>6</v>
      </c>
      <c r="C1294">
        <v>135</v>
      </c>
      <c r="D1294" s="33">
        <v>0</v>
      </c>
      <c r="E1294" s="23">
        <f t="shared" si="81"/>
        <v>135</v>
      </c>
      <c r="F1294" s="24">
        <f t="shared" si="83"/>
        <v>61.224489795918366</v>
      </c>
      <c r="G1294" s="34">
        <v>45.844155839999999</v>
      </c>
      <c r="H1294" s="34">
        <v>2.1059510000000001</v>
      </c>
      <c r="I1294" s="34" t="s">
        <v>16</v>
      </c>
      <c r="J1294" s="35">
        <v>0.39</v>
      </c>
      <c r="K1294" s="34" t="s">
        <v>16</v>
      </c>
      <c r="L1294" s="30">
        <f t="shared" si="82"/>
        <v>0.5910951785841051</v>
      </c>
      <c r="M1294" s="30">
        <f t="shared" si="84"/>
        <v>0.10946461700571429</v>
      </c>
      <c r="N1294" t="s">
        <v>16</v>
      </c>
    </row>
    <row r="1295" spans="1:14" x14ac:dyDescent="0.2">
      <c r="A1295" s="32">
        <v>41804</v>
      </c>
      <c r="B1295" s="36">
        <v>7</v>
      </c>
      <c r="C1295">
        <v>137</v>
      </c>
      <c r="D1295" s="33">
        <v>0</v>
      </c>
      <c r="E1295" s="23">
        <f t="shared" si="81"/>
        <v>137</v>
      </c>
      <c r="F1295" s="24">
        <f t="shared" si="83"/>
        <v>62.131519274376416</v>
      </c>
      <c r="G1295" s="34">
        <v>45.844155839999999</v>
      </c>
      <c r="H1295" s="34">
        <v>2.1059510000000001</v>
      </c>
      <c r="I1295" s="34" t="s">
        <v>16</v>
      </c>
      <c r="J1295" s="35">
        <v>0.39</v>
      </c>
      <c r="K1295" s="34" t="s">
        <v>16</v>
      </c>
      <c r="L1295" s="30">
        <f t="shared" si="82"/>
        <v>0.59985214419275856</v>
      </c>
      <c r="M1295" s="30">
        <f t="shared" si="84"/>
        <v>0.11108631503542858</v>
      </c>
      <c r="N1295" t="s">
        <v>16</v>
      </c>
    </row>
    <row r="1296" spans="1:14" x14ac:dyDescent="0.2">
      <c r="A1296" s="32">
        <v>41804</v>
      </c>
      <c r="B1296" s="36">
        <v>8</v>
      </c>
      <c r="C1296">
        <v>120</v>
      </c>
      <c r="D1296" s="33">
        <v>0</v>
      </c>
      <c r="E1296" s="23">
        <f t="shared" si="81"/>
        <v>120</v>
      </c>
      <c r="F1296" s="24">
        <f t="shared" si="83"/>
        <v>54.42176870748299</v>
      </c>
      <c r="G1296" s="34">
        <v>45.844155839999999</v>
      </c>
      <c r="H1296" s="34">
        <v>2.1059510000000001</v>
      </c>
      <c r="I1296" s="34" t="s">
        <v>16</v>
      </c>
      <c r="J1296" s="35">
        <v>0.39</v>
      </c>
      <c r="K1296" s="34" t="s">
        <v>16</v>
      </c>
      <c r="L1296" s="30">
        <f t="shared" si="82"/>
        <v>0.52541793651920454</v>
      </c>
      <c r="M1296" s="30">
        <f t="shared" si="84"/>
        <v>9.7301881782857133E-2</v>
      </c>
      <c r="N1296" t="s">
        <v>16</v>
      </c>
    </row>
    <row r="1297" spans="1:14" x14ac:dyDescent="0.2">
      <c r="A1297" s="32">
        <v>41804</v>
      </c>
      <c r="B1297" s="36">
        <v>9</v>
      </c>
      <c r="C1297">
        <v>139</v>
      </c>
      <c r="D1297" s="33">
        <v>0</v>
      </c>
      <c r="E1297" s="23">
        <f t="shared" si="81"/>
        <v>139</v>
      </c>
      <c r="F1297" s="24">
        <f t="shared" si="83"/>
        <v>63.038548752834465</v>
      </c>
      <c r="G1297" s="34">
        <v>45.844155839999999</v>
      </c>
      <c r="H1297" s="34">
        <v>2.1059510000000001</v>
      </c>
      <c r="I1297" s="34" t="s">
        <v>16</v>
      </c>
      <c r="J1297" s="35">
        <v>0.39</v>
      </c>
      <c r="K1297" s="34" t="s">
        <v>16</v>
      </c>
      <c r="L1297" s="30">
        <f t="shared" si="82"/>
        <v>0.60860910980141192</v>
      </c>
      <c r="M1297" s="30">
        <f t="shared" si="84"/>
        <v>0.11270801306514286</v>
      </c>
      <c r="N1297" t="s">
        <v>16</v>
      </c>
    </row>
    <row r="1298" spans="1:14" x14ac:dyDescent="0.2">
      <c r="A1298" s="32">
        <v>41805</v>
      </c>
      <c r="B1298" s="36">
        <v>1</v>
      </c>
      <c r="C1298">
        <v>138</v>
      </c>
      <c r="D1298" s="33">
        <v>28.75</v>
      </c>
      <c r="E1298" s="23">
        <f t="shared" si="81"/>
        <v>109.25</v>
      </c>
      <c r="F1298" s="24">
        <f t="shared" si="83"/>
        <v>49.546485260770972</v>
      </c>
      <c r="G1298" s="34">
        <v>47.783103650000001</v>
      </c>
      <c r="H1298" s="34">
        <v>2.0924285</v>
      </c>
      <c r="I1298" s="34" t="s">
        <v>16</v>
      </c>
      <c r="J1298" s="35">
        <v>0.39</v>
      </c>
      <c r="K1298" s="34" t="s">
        <v>16</v>
      </c>
      <c r="L1298" s="30">
        <f t="shared" si="82"/>
        <v>0.49537927540166699</v>
      </c>
      <c r="M1298" s="30">
        <f t="shared" si="84"/>
        <v>9.2331908787636058E-2</v>
      </c>
      <c r="N1298" t="s">
        <v>16</v>
      </c>
    </row>
    <row r="1299" spans="1:14" x14ac:dyDescent="0.2">
      <c r="A1299" s="32">
        <v>41805</v>
      </c>
      <c r="B1299" s="36">
        <v>2</v>
      </c>
      <c r="C1299">
        <v>128</v>
      </c>
      <c r="D1299" s="33">
        <v>15.75</v>
      </c>
      <c r="E1299" s="23">
        <f t="shared" si="81"/>
        <v>112.25</v>
      </c>
      <c r="F1299" s="24">
        <f t="shared" si="83"/>
        <v>50.90702947845805</v>
      </c>
      <c r="G1299" s="34">
        <v>47.783103650000001</v>
      </c>
      <c r="H1299" s="34">
        <v>2.0924285</v>
      </c>
      <c r="I1299" s="34" t="s">
        <v>16</v>
      </c>
      <c r="J1299" s="35">
        <v>0.39</v>
      </c>
      <c r="K1299" s="34" t="s">
        <v>16</v>
      </c>
      <c r="L1299" s="30">
        <f t="shared" si="82"/>
        <v>0.50898236763237648</v>
      </c>
      <c r="M1299" s="30">
        <f t="shared" si="84"/>
        <v>9.4867338777227903E-2</v>
      </c>
      <c r="N1299" t="s">
        <v>16</v>
      </c>
    </row>
    <row r="1300" spans="1:14" x14ac:dyDescent="0.2">
      <c r="A1300" s="32">
        <v>41805</v>
      </c>
      <c r="B1300" s="36">
        <v>3</v>
      </c>
      <c r="C1300">
        <v>128</v>
      </c>
      <c r="D1300" s="33">
        <v>2.25</v>
      </c>
      <c r="E1300" s="23">
        <f t="shared" si="81"/>
        <v>125.75</v>
      </c>
      <c r="F1300" s="24">
        <f t="shared" si="83"/>
        <v>57.029478458049887</v>
      </c>
      <c r="G1300" s="34">
        <v>47.783103650000001</v>
      </c>
      <c r="H1300" s="34">
        <v>2.0924285</v>
      </c>
      <c r="I1300" s="34" t="s">
        <v>16</v>
      </c>
      <c r="J1300" s="35">
        <v>0.39</v>
      </c>
      <c r="K1300" s="34" t="s">
        <v>16</v>
      </c>
      <c r="L1300" s="30">
        <f t="shared" si="82"/>
        <v>0.57019628267056865</v>
      </c>
      <c r="M1300" s="30">
        <f t="shared" si="84"/>
        <v>0.10627677373039117</v>
      </c>
      <c r="N1300" t="s">
        <v>16</v>
      </c>
    </row>
    <row r="1301" spans="1:14" x14ac:dyDescent="0.2">
      <c r="A1301" s="32">
        <v>41805</v>
      </c>
      <c r="B1301" s="36">
        <v>4</v>
      </c>
      <c r="C1301">
        <v>128</v>
      </c>
      <c r="D1301" s="33">
        <v>0</v>
      </c>
      <c r="E1301" s="23">
        <f t="shared" si="81"/>
        <v>128</v>
      </c>
      <c r="F1301" s="24">
        <f t="shared" si="83"/>
        <v>58.049886621315189</v>
      </c>
      <c r="G1301" s="34">
        <v>47.783103650000001</v>
      </c>
      <c r="H1301" s="34">
        <v>2.0924285</v>
      </c>
      <c r="I1301" s="34" t="s">
        <v>16</v>
      </c>
      <c r="J1301" s="35">
        <v>0.39</v>
      </c>
      <c r="K1301" s="34" t="s">
        <v>16</v>
      </c>
      <c r="L1301" s="30">
        <f t="shared" si="82"/>
        <v>0.5803986018436007</v>
      </c>
      <c r="M1301" s="30">
        <f t="shared" si="84"/>
        <v>0.10817834622258503</v>
      </c>
      <c r="N1301" t="s">
        <v>16</v>
      </c>
    </row>
    <row r="1302" spans="1:14" x14ac:dyDescent="0.2">
      <c r="A1302" s="32">
        <v>41805</v>
      </c>
      <c r="B1302" s="36">
        <v>5</v>
      </c>
      <c r="C1302">
        <v>137</v>
      </c>
      <c r="D1302" s="33">
        <v>0</v>
      </c>
      <c r="E1302" s="23">
        <f t="shared" si="81"/>
        <v>137</v>
      </c>
      <c r="F1302" s="24">
        <f t="shared" si="83"/>
        <v>62.131519274376416</v>
      </c>
      <c r="G1302" s="34">
        <v>47.783103650000001</v>
      </c>
      <c r="H1302" s="34">
        <v>2.0924285</v>
      </c>
      <c r="I1302" s="34" t="s">
        <v>16</v>
      </c>
      <c r="J1302" s="35">
        <v>0.39</v>
      </c>
      <c r="K1302" s="34" t="s">
        <v>16</v>
      </c>
      <c r="L1302" s="30">
        <f t="shared" si="82"/>
        <v>0.6212078785357289</v>
      </c>
      <c r="M1302" s="30">
        <f t="shared" si="84"/>
        <v>0.11578463619136055</v>
      </c>
      <c r="N1302" t="s">
        <v>16</v>
      </c>
    </row>
    <row r="1303" spans="1:14" x14ac:dyDescent="0.2">
      <c r="A1303" s="32">
        <v>41805</v>
      </c>
      <c r="B1303" s="36">
        <v>6</v>
      </c>
      <c r="C1303">
        <v>163</v>
      </c>
      <c r="D1303" s="33">
        <v>0</v>
      </c>
      <c r="E1303" s="23">
        <f t="shared" si="81"/>
        <v>163</v>
      </c>
      <c r="F1303" s="24">
        <f t="shared" si="83"/>
        <v>73.922902494331069</v>
      </c>
      <c r="G1303" s="34">
        <v>47.783103650000001</v>
      </c>
      <c r="H1303" s="34">
        <v>2.0924285</v>
      </c>
      <c r="I1303" s="34" t="s">
        <v>16</v>
      </c>
      <c r="J1303" s="35">
        <v>0.39</v>
      </c>
      <c r="K1303" s="34" t="s">
        <v>16</v>
      </c>
      <c r="L1303" s="30">
        <f t="shared" si="82"/>
        <v>0.73910134453521048</v>
      </c>
      <c r="M1303" s="30">
        <f t="shared" si="84"/>
        <v>0.13775836276782316</v>
      </c>
      <c r="N1303" t="s">
        <v>16</v>
      </c>
    </row>
    <row r="1304" spans="1:14" x14ac:dyDescent="0.2">
      <c r="A1304" s="32">
        <v>41805</v>
      </c>
      <c r="B1304" s="36">
        <v>7</v>
      </c>
      <c r="C1304">
        <v>119</v>
      </c>
      <c r="D1304" s="33">
        <v>41.2</v>
      </c>
      <c r="E1304" s="23">
        <f t="shared" si="81"/>
        <v>77.8</v>
      </c>
      <c r="F1304" s="24">
        <f t="shared" si="83"/>
        <v>35.28344671201814</v>
      </c>
      <c r="G1304" s="34">
        <v>47.783103650000001</v>
      </c>
      <c r="H1304" s="34">
        <v>2.0924285</v>
      </c>
      <c r="I1304" s="34" t="s">
        <v>16</v>
      </c>
      <c r="J1304" s="35">
        <v>0.39</v>
      </c>
      <c r="K1304" s="34" t="s">
        <v>16</v>
      </c>
      <c r="L1304" s="30">
        <f t="shared" si="82"/>
        <v>0.3527735251830636</v>
      </c>
      <c r="M1304" s="30">
        <f t="shared" si="84"/>
        <v>6.5752151063414976E-2</v>
      </c>
      <c r="N1304" t="s">
        <v>16</v>
      </c>
    </row>
    <row r="1305" spans="1:14" x14ac:dyDescent="0.2">
      <c r="A1305" s="32">
        <v>41805</v>
      </c>
      <c r="B1305" s="36">
        <v>8</v>
      </c>
      <c r="C1305">
        <v>134</v>
      </c>
      <c r="D1305" s="33">
        <v>9.5500000000000007</v>
      </c>
      <c r="E1305" s="23">
        <f t="shared" si="81"/>
        <v>124.45</v>
      </c>
      <c r="F1305" s="24">
        <f t="shared" si="83"/>
        <v>56.439909297052154</v>
      </c>
      <c r="G1305" s="34">
        <v>47.783103650000001</v>
      </c>
      <c r="H1305" s="34">
        <v>2.0924285</v>
      </c>
      <c r="I1305" s="34" t="s">
        <v>16</v>
      </c>
      <c r="J1305" s="35">
        <v>0.39</v>
      </c>
      <c r="K1305" s="34" t="s">
        <v>16</v>
      </c>
      <c r="L1305" s="30">
        <f t="shared" si="82"/>
        <v>0.56430160937059459</v>
      </c>
      <c r="M1305" s="30">
        <f t="shared" si="84"/>
        <v>0.10517808740156805</v>
      </c>
      <c r="N1305" t="s">
        <v>16</v>
      </c>
    </row>
    <row r="1306" spans="1:14" x14ac:dyDescent="0.2">
      <c r="A1306" s="32">
        <v>41805</v>
      </c>
      <c r="B1306" s="36">
        <v>9</v>
      </c>
      <c r="C1306">
        <v>130</v>
      </c>
      <c r="D1306" s="33">
        <v>66.2</v>
      </c>
      <c r="E1306" s="23">
        <f t="shared" si="81"/>
        <v>63.8</v>
      </c>
      <c r="F1306" s="24">
        <f t="shared" si="83"/>
        <v>28.934240362811789</v>
      </c>
      <c r="G1306" s="34">
        <v>47.783103650000001</v>
      </c>
      <c r="H1306" s="34">
        <v>2.0924285</v>
      </c>
      <c r="I1306" s="34" t="s">
        <v>16</v>
      </c>
      <c r="J1306" s="35">
        <v>0.39</v>
      </c>
      <c r="K1306" s="34" t="s">
        <v>16</v>
      </c>
      <c r="L1306" s="30">
        <f t="shared" si="82"/>
        <v>0.2892924281064197</v>
      </c>
      <c r="M1306" s="30">
        <f t="shared" si="84"/>
        <v>5.3920144445319729E-2</v>
      </c>
      <c r="N1306" t="s">
        <v>16</v>
      </c>
    </row>
    <row r="1307" spans="1:14" x14ac:dyDescent="0.2">
      <c r="A1307" s="32">
        <v>41806</v>
      </c>
      <c r="B1307" s="36">
        <v>1</v>
      </c>
      <c r="C1307">
        <v>134</v>
      </c>
      <c r="D1307" s="33">
        <v>18.95</v>
      </c>
      <c r="E1307" s="23">
        <f t="shared" si="81"/>
        <v>115.05</v>
      </c>
      <c r="F1307" s="24">
        <f t="shared" si="83"/>
        <v>52.176870748299315</v>
      </c>
      <c r="G1307" s="34">
        <v>47.673098750000001</v>
      </c>
      <c r="H1307" s="34">
        <v>2.2271325000000002</v>
      </c>
      <c r="I1307" s="34" t="s">
        <v>16</v>
      </c>
      <c r="J1307" s="35">
        <v>0.39</v>
      </c>
      <c r="K1307" s="34" t="s">
        <v>16</v>
      </c>
      <c r="L1307" s="30">
        <f t="shared" si="82"/>
        <v>0.55398431245310864</v>
      </c>
      <c r="M1307" s="30">
        <f t="shared" si="84"/>
        <v>9.7009891354336741E-2</v>
      </c>
      <c r="N1307" t="s">
        <v>16</v>
      </c>
    </row>
    <row r="1308" spans="1:14" x14ac:dyDescent="0.2">
      <c r="A1308" s="32">
        <v>41806</v>
      </c>
      <c r="B1308" s="36">
        <v>2</v>
      </c>
      <c r="C1308">
        <v>135</v>
      </c>
      <c r="D1308" s="33">
        <v>26.95</v>
      </c>
      <c r="E1308" s="23">
        <f t="shared" si="81"/>
        <v>108.05</v>
      </c>
      <c r="F1308" s="24">
        <f t="shared" si="83"/>
        <v>49.002267573696145</v>
      </c>
      <c r="G1308" s="34">
        <v>47.673098750000001</v>
      </c>
      <c r="H1308" s="34">
        <v>2.2271325000000002</v>
      </c>
      <c r="I1308" s="34" t="s">
        <v>16</v>
      </c>
      <c r="J1308" s="35">
        <v>0.39</v>
      </c>
      <c r="K1308" s="34" t="s">
        <v>16</v>
      </c>
      <c r="L1308" s="30">
        <f t="shared" si="82"/>
        <v>0.52027818305570095</v>
      </c>
      <c r="M1308" s="30">
        <f t="shared" si="84"/>
        <v>9.1107507699574833E-2</v>
      </c>
      <c r="N1308" t="s">
        <v>16</v>
      </c>
    </row>
    <row r="1309" spans="1:14" x14ac:dyDescent="0.2">
      <c r="A1309" s="32">
        <v>41806</v>
      </c>
      <c r="B1309" s="36">
        <v>3</v>
      </c>
      <c r="C1309">
        <v>135</v>
      </c>
      <c r="D1309" s="33">
        <v>8.4499999999999993</v>
      </c>
      <c r="E1309" s="23">
        <f t="shared" si="81"/>
        <v>126.55</v>
      </c>
      <c r="F1309" s="24">
        <f t="shared" si="83"/>
        <v>57.392290249433103</v>
      </c>
      <c r="G1309" s="34">
        <v>47.673098750000001</v>
      </c>
      <c r="H1309" s="34">
        <v>2.2271325000000002</v>
      </c>
      <c r="I1309" s="34" t="s">
        <v>16</v>
      </c>
      <c r="J1309" s="35">
        <v>0.39</v>
      </c>
      <c r="K1309" s="34" t="s">
        <v>16</v>
      </c>
      <c r="L1309" s="30">
        <f t="shared" si="82"/>
        <v>0.60935866789170712</v>
      </c>
      <c r="M1309" s="30">
        <f t="shared" si="84"/>
        <v>0.10670666450144559</v>
      </c>
      <c r="N1309" t="s">
        <v>16</v>
      </c>
    </row>
    <row r="1310" spans="1:14" x14ac:dyDescent="0.2">
      <c r="A1310" s="32">
        <v>41806</v>
      </c>
      <c r="B1310" s="36">
        <v>4</v>
      </c>
      <c r="C1310">
        <v>146</v>
      </c>
      <c r="D1310" s="33">
        <v>25.5</v>
      </c>
      <c r="E1310" s="23">
        <f t="shared" si="81"/>
        <v>120.5</v>
      </c>
      <c r="F1310" s="24">
        <f t="shared" si="83"/>
        <v>54.648526077097507</v>
      </c>
      <c r="G1310" s="34">
        <v>47.673098750000001</v>
      </c>
      <c r="H1310" s="34">
        <v>2.2271325000000002</v>
      </c>
      <c r="I1310" s="34" t="s">
        <v>16</v>
      </c>
      <c r="J1310" s="35">
        <v>0.39</v>
      </c>
      <c r="K1310" s="34" t="s">
        <v>16</v>
      </c>
      <c r="L1310" s="30">
        <f t="shared" si="82"/>
        <v>0.58022694176966194</v>
      </c>
      <c r="M1310" s="30">
        <f t="shared" si="84"/>
        <v>0.10160531862840139</v>
      </c>
      <c r="N1310" t="s">
        <v>16</v>
      </c>
    </row>
    <row r="1311" spans="1:14" x14ac:dyDescent="0.2">
      <c r="A1311" s="32">
        <v>41806</v>
      </c>
      <c r="B1311" s="36">
        <v>5</v>
      </c>
      <c r="C1311">
        <v>141</v>
      </c>
      <c r="D1311" s="33">
        <v>28.7</v>
      </c>
      <c r="E1311" s="23">
        <f t="shared" si="81"/>
        <v>112.3</v>
      </c>
      <c r="F1311" s="24">
        <f t="shared" si="83"/>
        <v>50.929705215419496</v>
      </c>
      <c r="G1311" s="34">
        <v>47.673098750000001</v>
      </c>
      <c r="H1311" s="34">
        <v>2.2271325000000002</v>
      </c>
      <c r="I1311" s="34" t="s">
        <v>16</v>
      </c>
      <c r="J1311" s="35">
        <v>0.39</v>
      </c>
      <c r="K1311" s="34" t="s">
        <v>16</v>
      </c>
      <c r="L1311" s="30">
        <f t="shared" si="82"/>
        <v>0.54074261876126994</v>
      </c>
      <c r="M1311" s="30">
        <f t="shared" si="84"/>
        <v>9.4691097775680286E-2</v>
      </c>
      <c r="N1311" t="s">
        <v>16</v>
      </c>
    </row>
    <row r="1312" spans="1:14" x14ac:dyDescent="0.2">
      <c r="A1312" s="32">
        <v>41806</v>
      </c>
      <c r="B1312" s="36">
        <v>6</v>
      </c>
      <c r="C1312">
        <v>131</v>
      </c>
      <c r="D1312" s="33">
        <v>3.45</v>
      </c>
      <c r="E1312" s="23">
        <f t="shared" si="81"/>
        <v>127.55</v>
      </c>
      <c r="F1312" s="24">
        <f t="shared" si="83"/>
        <v>57.845804988662131</v>
      </c>
      <c r="G1312" s="34">
        <v>47.673098750000001</v>
      </c>
      <c r="H1312" s="34">
        <v>2.2271325000000002</v>
      </c>
      <c r="I1312" s="34" t="s">
        <v>16</v>
      </c>
      <c r="J1312" s="35">
        <v>0.39</v>
      </c>
      <c r="K1312" s="34" t="s">
        <v>16</v>
      </c>
      <c r="L1312" s="30">
        <f t="shared" si="82"/>
        <v>0.61417382923419395</v>
      </c>
      <c r="M1312" s="30">
        <f t="shared" si="84"/>
        <v>0.10754986216641158</v>
      </c>
      <c r="N1312" t="s">
        <v>16</v>
      </c>
    </row>
    <row r="1313" spans="1:14" x14ac:dyDescent="0.2">
      <c r="A1313" s="32">
        <v>41806</v>
      </c>
      <c r="B1313" s="36">
        <v>7</v>
      </c>
      <c r="C1313">
        <v>138</v>
      </c>
      <c r="D1313" s="33">
        <v>54.95</v>
      </c>
      <c r="E1313" s="23">
        <f t="shared" si="81"/>
        <v>83.05</v>
      </c>
      <c r="F1313" s="24">
        <f t="shared" si="83"/>
        <v>37.66439909297052</v>
      </c>
      <c r="G1313" s="34">
        <v>47.673098750000001</v>
      </c>
      <c r="H1313" s="34">
        <v>2.2271325000000002</v>
      </c>
      <c r="I1313" s="34" t="s">
        <v>16</v>
      </c>
      <c r="J1313" s="35">
        <v>0.39</v>
      </c>
      <c r="K1313" s="34" t="s">
        <v>16</v>
      </c>
      <c r="L1313" s="30">
        <f t="shared" si="82"/>
        <v>0.39989914949353045</v>
      </c>
      <c r="M1313" s="30">
        <f t="shared" si="84"/>
        <v>7.0027566075425179E-2</v>
      </c>
      <c r="N1313" t="s">
        <v>16</v>
      </c>
    </row>
    <row r="1314" spans="1:14" x14ac:dyDescent="0.2">
      <c r="A1314" s="32">
        <v>41806</v>
      </c>
      <c r="B1314" s="36">
        <v>8</v>
      </c>
      <c r="C1314">
        <v>127</v>
      </c>
      <c r="D1314" s="33">
        <v>0</v>
      </c>
      <c r="E1314" s="23">
        <f t="shared" si="81"/>
        <v>127</v>
      </c>
      <c r="F1314" s="24">
        <f t="shared" si="83"/>
        <v>57.596371882086167</v>
      </c>
      <c r="G1314" s="34">
        <v>47.673098750000001</v>
      </c>
      <c r="H1314" s="34">
        <v>2.2271325000000002</v>
      </c>
      <c r="I1314" s="34" t="s">
        <v>16</v>
      </c>
      <c r="J1314" s="35">
        <v>0.39</v>
      </c>
      <c r="K1314" s="34" t="s">
        <v>16</v>
      </c>
      <c r="L1314" s="30">
        <f t="shared" si="82"/>
        <v>0.61152549049582616</v>
      </c>
      <c r="M1314" s="30">
        <f t="shared" si="84"/>
        <v>0.10708610345068029</v>
      </c>
      <c r="N1314" t="s">
        <v>16</v>
      </c>
    </row>
    <row r="1315" spans="1:14" x14ac:dyDescent="0.2">
      <c r="A1315" s="32">
        <v>41806</v>
      </c>
      <c r="B1315" s="36">
        <v>9</v>
      </c>
      <c r="C1315">
        <v>156</v>
      </c>
      <c r="D1315" s="33">
        <v>74.150000000000006</v>
      </c>
      <c r="E1315" s="23">
        <f t="shared" si="81"/>
        <v>81.849999999999994</v>
      </c>
      <c r="F1315" s="24">
        <f t="shared" si="83"/>
        <v>37.120181405895686</v>
      </c>
      <c r="G1315" s="34">
        <v>47.673098750000001</v>
      </c>
      <c r="H1315" s="34">
        <v>2.2271325000000002</v>
      </c>
      <c r="I1315" s="34" t="s">
        <v>16</v>
      </c>
      <c r="J1315" s="35">
        <v>0.39</v>
      </c>
      <c r="K1315" s="34" t="s">
        <v>16</v>
      </c>
      <c r="L1315" s="30">
        <f t="shared" si="82"/>
        <v>0.3941209558825462</v>
      </c>
      <c r="M1315" s="30">
        <f t="shared" si="84"/>
        <v>6.9015728877465987E-2</v>
      </c>
      <c r="N1315" t="s">
        <v>16</v>
      </c>
    </row>
    <row r="1316" spans="1:14" x14ac:dyDescent="0.2">
      <c r="A1316" s="32">
        <v>41835</v>
      </c>
      <c r="B1316" s="36">
        <v>1</v>
      </c>
      <c r="C1316">
        <v>127</v>
      </c>
      <c r="D1316" s="33">
        <v>0</v>
      </c>
      <c r="E1316" s="23">
        <f t="shared" si="81"/>
        <v>127</v>
      </c>
      <c r="F1316" s="24">
        <f t="shared" si="83"/>
        <v>57.596371882086167</v>
      </c>
      <c r="G1316" s="34">
        <v>43.832800370000001</v>
      </c>
      <c r="H1316" s="34">
        <v>2.3772685</v>
      </c>
      <c r="I1316" s="34" t="s">
        <v>16</v>
      </c>
      <c r="J1316" s="35">
        <v>0.4</v>
      </c>
      <c r="K1316" s="34" t="s">
        <v>16</v>
      </c>
      <c r="L1316" s="30">
        <f t="shared" si="82"/>
        <v>0.60016764714156234</v>
      </c>
      <c r="M1316" s="30">
        <f t="shared" si="84"/>
        <v>0.10098441082975057</v>
      </c>
      <c r="N1316" t="s">
        <v>16</v>
      </c>
    </row>
    <row r="1317" spans="1:14" x14ac:dyDescent="0.2">
      <c r="A1317" s="32">
        <v>41835</v>
      </c>
      <c r="B1317" s="36">
        <v>2</v>
      </c>
      <c r="C1317">
        <v>141</v>
      </c>
      <c r="D1317" s="33">
        <v>0</v>
      </c>
      <c r="E1317" s="23">
        <f t="shared" si="81"/>
        <v>141</v>
      </c>
      <c r="F1317" s="24">
        <f t="shared" si="83"/>
        <v>63.945578231292515</v>
      </c>
      <c r="G1317" s="34">
        <v>43.832800370000001</v>
      </c>
      <c r="H1317" s="34">
        <v>2.3772685</v>
      </c>
      <c r="I1317" s="34" t="s">
        <v>16</v>
      </c>
      <c r="J1317" s="35">
        <v>0.4</v>
      </c>
      <c r="K1317" s="34" t="s">
        <v>16</v>
      </c>
      <c r="L1317" s="30">
        <f t="shared" si="82"/>
        <v>0.66632786021228563</v>
      </c>
      <c r="M1317" s="30">
        <f t="shared" si="84"/>
        <v>0.1121165506062585</v>
      </c>
      <c r="N1317" t="s">
        <v>16</v>
      </c>
    </row>
    <row r="1318" spans="1:14" x14ac:dyDescent="0.2">
      <c r="A1318" s="32">
        <v>41835</v>
      </c>
      <c r="B1318" s="36">
        <v>3</v>
      </c>
      <c r="C1318">
        <v>130</v>
      </c>
      <c r="D1318" s="33">
        <v>0</v>
      </c>
      <c r="E1318" s="23">
        <f t="shared" ref="E1318:E1381" si="85">C1318-D1318</f>
        <v>130</v>
      </c>
      <c r="F1318" s="24">
        <f t="shared" si="83"/>
        <v>58.956916099773238</v>
      </c>
      <c r="G1318" s="34">
        <v>43.832800370000001</v>
      </c>
      <c r="H1318" s="34">
        <v>2.3772685</v>
      </c>
      <c r="I1318" s="34" t="s">
        <v>16</v>
      </c>
      <c r="J1318" s="35">
        <v>0.4</v>
      </c>
      <c r="K1318" s="34" t="s">
        <v>16</v>
      </c>
      <c r="L1318" s="30">
        <f t="shared" si="82"/>
        <v>0.61434483565671727</v>
      </c>
      <c r="M1318" s="30">
        <f t="shared" si="84"/>
        <v>0.10336986935328799</v>
      </c>
      <c r="N1318" t="s">
        <v>16</v>
      </c>
    </row>
    <row r="1319" spans="1:14" x14ac:dyDescent="0.2">
      <c r="A1319" s="32">
        <v>41835</v>
      </c>
      <c r="B1319" s="36">
        <v>4</v>
      </c>
      <c r="C1319">
        <v>128</v>
      </c>
      <c r="D1319" s="33">
        <v>0</v>
      </c>
      <c r="E1319" s="23">
        <f t="shared" si="85"/>
        <v>128</v>
      </c>
      <c r="F1319" s="24">
        <f t="shared" si="83"/>
        <v>58.049886621315189</v>
      </c>
      <c r="G1319" s="34">
        <v>43.832800370000001</v>
      </c>
      <c r="H1319" s="34">
        <v>2.3772685</v>
      </c>
      <c r="I1319" s="34" t="s">
        <v>16</v>
      </c>
      <c r="J1319" s="35">
        <v>0.4</v>
      </c>
      <c r="K1319" s="34" t="s">
        <v>16</v>
      </c>
      <c r="L1319" s="30">
        <f t="shared" si="82"/>
        <v>0.60489337664661391</v>
      </c>
      <c r="M1319" s="30">
        <f t="shared" si="84"/>
        <v>0.1017795636709297</v>
      </c>
      <c r="N1319" t="s">
        <v>16</v>
      </c>
    </row>
    <row r="1320" spans="1:14" x14ac:dyDescent="0.2">
      <c r="A1320" s="32">
        <v>41835</v>
      </c>
      <c r="B1320" s="36">
        <v>5</v>
      </c>
      <c r="C1320">
        <v>128</v>
      </c>
      <c r="D1320" s="33">
        <v>1.1000000000000001</v>
      </c>
      <c r="E1320" s="23">
        <f t="shared" si="85"/>
        <v>126.9</v>
      </c>
      <c r="F1320" s="24">
        <f t="shared" si="83"/>
        <v>57.551020408163268</v>
      </c>
      <c r="G1320" s="34">
        <v>43.832800370000001</v>
      </c>
      <c r="H1320" s="34">
        <v>2.3772685</v>
      </c>
      <c r="I1320" s="34" t="s">
        <v>16</v>
      </c>
      <c r="J1320" s="35">
        <v>0.4</v>
      </c>
      <c r="K1320" s="34" t="s">
        <v>16</v>
      </c>
      <c r="L1320" s="30">
        <f t="shared" si="82"/>
        <v>0.59969507419105716</v>
      </c>
      <c r="M1320" s="30">
        <f t="shared" si="84"/>
        <v>0.10090489554563267</v>
      </c>
      <c r="N1320" t="s">
        <v>16</v>
      </c>
    </row>
    <row r="1321" spans="1:14" x14ac:dyDescent="0.2">
      <c r="A1321" s="32">
        <v>41835</v>
      </c>
      <c r="B1321" s="36">
        <v>6</v>
      </c>
      <c r="C1321">
        <v>116</v>
      </c>
      <c r="D1321" s="33">
        <v>0</v>
      </c>
      <c r="E1321" s="23">
        <f t="shared" si="85"/>
        <v>116</v>
      </c>
      <c r="F1321" s="24">
        <f t="shared" si="83"/>
        <v>52.60770975056689</v>
      </c>
      <c r="G1321" s="34">
        <v>43.832800370000001</v>
      </c>
      <c r="H1321" s="34">
        <v>2.3772685</v>
      </c>
      <c r="I1321" s="34" t="s">
        <v>16</v>
      </c>
      <c r="J1321" s="35">
        <v>0.4</v>
      </c>
      <c r="K1321" s="34" t="s">
        <v>16</v>
      </c>
      <c r="L1321" s="30">
        <f t="shared" si="82"/>
        <v>0.54818462258599387</v>
      </c>
      <c r="M1321" s="30">
        <f t="shared" si="84"/>
        <v>9.2237729576780045E-2</v>
      </c>
      <c r="N1321" t="s">
        <v>16</v>
      </c>
    </row>
    <row r="1322" spans="1:14" x14ac:dyDescent="0.2">
      <c r="A1322" s="32">
        <v>41835</v>
      </c>
      <c r="B1322" s="36">
        <v>7</v>
      </c>
      <c r="C1322">
        <v>125</v>
      </c>
      <c r="D1322" s="33">
        <v>1.65</v>
      </c>
      <c r="E1322" s="23">
        <f t="shared" si="85"/>
        <v>123.35</v>
      </c>
      <c r="F1322" s="24">
        <f t="shared" si="83"/>
        <v>55.941043083900219</v>
      </c>
      <c r="G1322" s="34">
        <v>43.832800370000001</v>
      </c>
      <c r="H1322" s="34">
        <v>2.3772685</v>
      </c>
      <c r="I1322" s="34" t="s">
        <v>16</v>
      </c>
      <c r="J1322" s="35">
        <v>0.4</v>
      </c>
      <c r="K1322" s="34" t="s">
        <v>16</v>
      </c>
      <c r="L1322" s="30">
        <f t="shared" si="82"/>
        <v>0.58291873444812359</v>
      </c>
      <c r="M1322" s="30">
        <f t="shared" si="84"/>
        <v>9.8082102959446707E-2</v>
      </c>
      <c r="N1322" t="s">
        <v>16</v>
      </c>
    </row>
    <row r="1323" spans="1:14" x14ac:dyDescent="0.2">
      <c r="A1323" s="32">
        <v>41835</v>
      </c>
      <c r="B1323" s="36">
        <v>8</v>
      </c>
      <c r="C1323">
        <v>142</v>
      </c>
      <c r="D1323" s="33">
        <v>7.95</v>
      </c>
      <c r="E1323" s="23">
        <f t="shared" si="85"/>
        <v>134.05000000000001</v>
      </c>
      <c r="F1323" s="24">
        <f t="shared" si="83"/>
        <v>60.793650793650798</v>
      </c>
      <c r="G1323" s="34">
        <v>43.832800370000001</v>
      </c>
      <c r="H1323" s="34">
        <v>2.3772685</v>
      </c>
      <c r="I1323" s="34" t="s">
        <v>16</v>
      </c>
      <c r="J1323" s="35">
        <v>0.4</v>
      </c>
      <c r="K1323" s="34" t="s">
        <v>16</v>
      </c>
      <c r="L1323" s="30">
        <f t="shared" si="82"/>
        <v>0.63348404015217663</v>
      </c>
      <c r="M1323" s="30">
        <f t="shared" si="84"/>
        <v>0.10659023836006351</v>
      </c>
      <c r="N1323" t="s">
        <v>16</v>
      </c>
    </row>
    <row r="1324" spans="1:14" x14ac:dyDescent="0.2">
      <c r="A1324" s="32">
        <v>41835</v>
      </c>
      <c r="B1324" s="36">
        <v>9</v>
      </c>
      <c r="C1324">
        <v>94</v>
      </c>
      <c r="D1324" s="33">
        <v>0.4</v>
      </c>
      <c r="E1324" s="23">
        <f t="shared" si="85"/>
        <v>93.6</v>
      </c>
      <c r="F1324" s="24">
        <f t="shared" si="83"/>
        <v>42.448979591836732</v>
      </c>
      <c r="G1324" s="34">
        <v>43.832800370000001</v>
      </c>
      <c r="H1324" s="34">
        <v>2.3772685</v>
      </c>
      <c r="I1324" s="34" t="s">
        <v>16</v>
      </c>
      <c r="J1324" s="35">
        <v>0.4</v>
      </c>
      <c r="K1324" s="34" t="s">
        <v>16</v>
      </c>
      <c r="L1324" s="30">
        <f t="shared" si="82"/>
        <v>0.44232828167283644</v>
      </c>
      <c r="M1324" s="30">
        <f t="shared" si="84"/>
        <v>7.4426305934367346E-2</v>
      </c>
      <c r="N1324" t="s">
        <v>16</v>
      </c>
    </row>
    <row r="1325" spans="1:14" x14ac:dyDescent="0.2">
      <c r="A1325" s="32">
        <v>41836</v>
      </c>
      <c r="B1325" s="36">
        <v>1</v>
      </c>
      <c r="C1325">
        <v>137</v>
      </c>
      <c r="D1325" s="33">
        <v>1.5</v>
      </c>
      <c r="E1325" s="23">
        <f t="shared" si="85"/>
        <v>135.5</v>
      </c>
      <c r="F1325" s="24">
        <f t="shared" si="83"/>
        <v>61.451247165532877</v>
      </c>
      <c r="G1325" s="34">
        <v>42.900180759999998</v>
      </c>
      <c r="H1325" s="34">
        <v>2.2550249999999998</v>
      </c>
      <c r="I1325" s="34" t="s">
        <v>16</v>
      </c>
      <c r="J1325" s="35">
        <v>0.4</v>
      </c>
      <c r="K1325" s="34" t="s">
        <v>16</v>
      </c>
      <c r="L1325" s="30">
        <f t="shared" si="82"/>
        <v>0.59448538802867212</v>
      </c>
      <c r="M1325" s="30">
        <f t="shared" si="84"/>
        <v>0.10545078445315191</v>
      </c>
      <c r="N1325" t="s">
        <v>16</v>
      </c>
    </row>
    <row r="1326" spans="1:14" x14ac:dyDescent="0.2">
      <c r="A1326" s="32">
        <v>41836</v>
      </c>
      <c r="B1326" s="36">
        <v>2</v>
      </c>
      <c r="C1326">
        <v>123</v>
      </c>
      <c r="D1326" s="33">
        <v>0</v>
      </c>
      <c r="E1326" s="23">
        <f t="shared" si="85"/>
        <v>123</v>
      </c>
      <c r="F1326" s="24">
        <f t="shared" si="83"/>
        <v>55.782312925170068</v>
      </c>
      <c r="G1326" s="34">
        <v>42.900180759999998</v>
      </c>
      <c r="H1326" s="34">
        <v>2.2550249999999998</v>
      </c>
      <c r="I1326" s="34" t="s">
        <v>16</v>
      </c>
      <c r="J1326" s="35">
        <v>0.4</v>
      </c>
      <c r="K1326" s="34" t="s">
        <v>16</v>
      </c>
      <c r="L1326" s="30">
        <f t="shared" si="82"/>
        <v>0.53964356256477253</v>
      </c>
      <c r="M1326" s="30">
        <f t="shared" si="84"/>
        <v>9.5722852308027198E-2</v>
      </c>
      <c r="N1326" t="s">
        <v>16</v>
      </c>
    </row>
    <row r="1327" spans="1:14" x14ac:dyDescent="0.2">
      <c r="A1327" s="32">
        <v>41836</v>
      </c>
      <c r="B1327" s="36">
        <v>3</v>
      </c>
      <c r="C1327">
        <v>128</v>
      </c>
      <c r="D1327" s="33">
        <v>0</v>
      </c>
      <c r="E1327" s="23">
        <f t="shared" si="85"/>
        <v>128</v>
      </c>
      <c r="F1327" s="24">
        <f t="shared" si="83"/>
        <v>58.049886621315189</v>
      </c>
      <c r="G1327" s="34">
        <v>42.900180759999998</v>
      </c>
      <c r="H1327" s="34">
        <v>2.2550249999999998</v>
      </c>
      <c r="I1327" s="34" t="s">
        <v>16</v>
      </c>
      <c r="J1327" s="35">
        <v>0.4</v>
      </c>
      <c r="K1327" s="34" t="s">
        <v>16</v>
      </c>
      <c r="L1327" s="30">
        <f t="shared" si="82"/>
        <v>0.56158029275033239</v>
      </c>
      <c r="M1327" s="30">
        <f t="shared" si="84"/>
        <v>9.9614025166077091E-2</v>
      </c>
      <c r="N1327" t="s">
        <v>16</v>
      </c>
    </row>
    <row r="1328" spans="1:14" x14ac:dyDescent="0.2">
      <c r="A1328" s="32">
        <v>41836</v>
      </c>
      <c r="B1328" s="36">
        <v>4</v>
      </c>
      <c r="C1328">
        <v>123</v>
      </c>
      <c r="D1328" s="33">
        <v>0</v>
      </c>
      <c r="E1328" s="23">
        <f t="shared" si="85"/>
        <v>123</v>
      </c>
      <c r="F1328" s="24">
        <f t="shared" si="83"/>
        <v>55.782312925170068</v>
      </c>
      <c r="G1328" s="34">
        <v>42.900180759999998</v>
      </c>
      <c r="H1328" s="34">
        <v>2.2550249999999998</v>
      </c>
      <c r="I1328" s="34" t="s">
        <v>16</v>
      </c>
      <c r="J1328" s="35">
        <v>0.4</v>
      </c>
      <c r="K1328" s="34" t="s">
        <v>16</v>
      </c>
      <c r="L1328" s="30">
        <f t="shared" si="82"/>
        <v>0.53964356256477253</v>
      </c>
      <c r="M1328" s="30">
        <f t="shared" si="84"/>
        <v>9.5722852308027198E-2</v>
      </c>
      <c r="N1328" t="s">
        <v>16</v>
      </c>
    </row>
    <row r="1329" spans="1:14" x14ac:dyDescent="0.2">
      <c r="A1329" s="32">
        <v>41836</v>
      </c>
      <c r="B1329" s="36">
        <v>5</v>
      </c>
      <c r="C1329">
        <v>134</v>
      </c>
      <c r="D1329" s="33">
        <v>0.85</v>
      </c>
      <c r="E1329" s="23">
        <f t="shared" si="85"/>
        <v>133.15</v>
      </c>
      <c r="F1329" s="24">
        <f t="shared" si="83"/>
        <v>60.385487528344669</v>
      </c>
      <c r="G1329" s="34">
        <v>42.900180759999998</v>
      </c>
      <c r="H1329" s="34">
        <v>2.2550249999999998</v>
      </c>
      <c r="I1329" s="34" t="s">
        <v>16</v>
      </c>
      <c r="J1329" s="35">
        <v>0.4</v>
      </c>
      <c r="K1329" s="34" t="s">
        <v>16</v>
      </c>
      <c r="L1329" s="30">
        <f t="shared" si="82"/>
        <v>0.58417512484145895</v>
      </c>
      <c r="M1329" s="30">
        <f t="shared" si="84"/>
        <v>0.10362193320986846</v>
      </c>
      <c r="N1329" t="s">
        <v>16</v>
      </c>
    </row>
    <row r="1330" spans="1:14" x14ac:dyDescent="0.2">
      <c r="A1330" s="32">
        <v>41836</v>
      </c>
      <c r="B1330" s="36">
        <v>6</v>
      </c>
      <c r="C1330">
        <v>118</v>
      </c>
      <c r="D1330" s="33">
        <v>1</v>
      </c>
      <c r="E1330" s="23">
        <f t="shared" si="85"/>
        <v>117</v>
      </c>
      <c r="F1330" s="24">
        <f t="shared" si="83"/>
        <v>53.061224489795919</v>
      </c>
      <c r="G1330" s="34">
        <v>42.900180759999998</v>
      </c>
      <c r="H1330" s="34">
        <v>2.2550249999999998</v>
      </c>
      <c r="I1330" s="34" t="s">
        <v>16</v>
      </c>
      <c r="J1330" s="35">
        <v>0.4</v>
      </c>
      <c r="K1330" s="34" t="s">
        <v>16</v>
      </c>
      <c r="L1330" s="30">
        <f t="shared" si="82"/>
        <v>0.51331948634210078</v>
      </c>
      <c r="M1330" s="30">
        <f t="shared" si="84"/>
        <v>9.1053444878367348E-2</v>
      </c>
      <c r="N1330" t="s">
        <v>16</v>
      </c>
    </row>
    <row r="1331" spans="1:14" x14ac:dyDescent="0.2">
      <c r="A1331" s="32">
        <v>41836</v>
      </c>
      <c r="B1331" s="36">
        <v>7</v>
      </c>
      <c r="C1331">
        <v>117</v>
      </c>
      <c r="D1331" s="33">
        <v>0.75</v>
      </c>
      <c r="E1331" s="23">
        <f t="shared" si="85"/>
        <v>116.25</v>
      </c>
      <c r="F1331" s="24">
        <f t="shared" si="83"/>
        <v>52.721088435374149</v>
      </c>
      <c r="G1331" s="34">
        <v>42.900180759999998</v>
      </c>
      <c r="H1331" s="34">
        <v>2.2550249999999998</v>
      </c>
      <c r="I1331" s="34" t="s">
        <v>16</v>
      </c>
      <c r="J1331" s="35">
        <v>0.4</v>
      </c>
      <c r="K1331" s="34" t="s">
        <v>16</v>
      </c>
      <c r="L1331" s="30">
        <f t="shared" si="82"/>
        <v>0.51002897681426673</v>
      </c>
      <c r="M1331" s="30">
        <f t="shared" si="84"/>
        <v>9.0469768949659857E-2</v>
      </c>
      <c r="N1331" t="s">
        <v>16</v>
      </c>
    </row>
    <row r="1332" spans="1:14" x14ac:dyDescent="0.2">
      <c r="A1332" s="32">
        <v>41836</v>
      </c>
      <c r="B1332" s="36">
        <v>8</v>
      </c>
      <c r="C1332">
        <v>123</v>
      </c>
      <c r="D1332" s="33">
        <v>7.95</v>
      </c>
      <c r="E1332" s="23">
        <f t="shared" si="85"/>
        <v>115.05</v>
      </c>
      <c r="F1332" s="24">
        <f t="shared" si="83"/>
        <v>52.176870748299315</v>
      </c>
      <c r="G1332" s="34">
        <v>42.900180759999998</v>
      </c>
      <c r="H1332" s="34">
        <v>2.2550249999999998</v>
      </c>
      <c r="I1332" s="34" t="s">
        <v>16</v>
      </c>
      <c r="J1332" s="35">
        <v>0.4</v>
      </c>
      <c r="K1332" s="34" t="s">
        <v>16</v>
      </c>
      <c r="L1332" s="30">
        <f t="shared" si="82"/>
        <v>0.50476416156973236</v>
      </c>
      <c r="M1332" s="30">
        <f t="shared" si="84"/>
        <v>8.953588746372787E-2</v>
      </c>
      <c r="N1332" t="s">
        <v>16</v>
      </c>
    </row>
    <row r="1333" spans="1:14" x14ac:dyDescent="0.2">
      <c r="A1333" s="32">
        <v>41836</v>
      </c>
      <c r="B1333" s="36">
        <v>9</v>
      </c>
      <c r="C1333">
        <v>123</v>
      </c>
      <c r="D1333" s="33">
        <v>0</v>
      </c>
      <c r="E1333" s="23">
        <f t="shared" si="85"/>
        <v>123</v>
      </c>
      <c r="F1333" s="24">
        <f t="shared" si="83"/>
        <v>55.782312925170068</v>
      </c>
      <c r="G1333" s="34">
        <v>42.900180759999998</v>
      </c>
      <c r="H1333" s="34">
        <v>2.2550249999999998</v>
      </c>
      <c r="I1333" s="34" t="s">
        <v>16</v>
      </c>
      <c r="J1333" s="35">
        <v>0.4</v>
      </c>
      <c r="K1333" s="34" t="s">
        <v>16</v>
      </c>
      <c r="L1333" s="30">
        <f t="shared" si="82"/>
        <v>0.53964356256477253</v>
      </c>
      <c r="M1333" s="30">
        <f t="shared" si="84"/>
        <v>9.5722852308027198E-2</v>
      </c>
      <c r="N1333" t="s">
        <v>16</v>
      </c>
    </row>
    <row r="1334" spans="1:14" x14ac:dyDescent="0.2">
      <c r="A1334" s="32">
        <v>41837</v>
      </c>
      <c r="B1334" s="36">
        <v>1</v>
      </c>
      <c r="C1334">
        <v>126</v>
      </c>
      <c r="D1334" s="33">
        <v>0.55000000000000004</v>
      </c>
      <c r="E1334" s="23">
        <f t="shared" si="85"/>
        <v>125.45</v>
      </c>
      <c r="F1334" s="24">
        <f t="shared" si="83"/>
        <v>56.893424036281182</v>
      </c>
      <c r="G1334" s="34">
        <v>42.82178218</v>
      </c>
      <c r="H1334" s="34">
        <v>2.4871370000000002</v>
      </c>
      <c r="I1334" s="34" t="s">
        <v>16</v>
      </c>
      <c r="J1334" s="35">
        <v>0.4</v>
      </c>
      <c r="K1334" s="34" t="s">
        <v>16</v>
      </c>
      <c r="L1334" s="30">
        <f t="shared" si="82"/>
        <v>0.60593566873999782</v>
      </c>
      <c r="M1334" s="30">
        <f t="shared" si="84"/>
        <v>9.7451112462240377E-2</v>
      </c>
      <c r="N1334" t="s">
        <v>16</v>
      </c>
    </row>
    <row r="1335" spans="1:14" x14ac:dyDescent="0.2">
      <c r="A1335" s="32">
        <v>41837</v>
      </c>
      <c r="B1335" s="36">
        <v>2</v>
      </c>
      <c r="C1335">
        <v>124</v>
      </c>
      <c r="D1335" s="33">
        <v>0</v>
      </c>
      <c r="E1335" s="23">
        <f t="shared" si="85"/>
        <v>124</v>
      </c>
      <c r="F1335" s="24">
        <f t="shared" si="83"/>
        <v>56.235827664399089</v>
      </c>
      <c r="G1335" s="34">
        <v>42.82178218</v>
      </c>
      <c r="H1335" s="34">
        <v>2.4871370000000002</v>
      </c>
      <c r="I1335" s="34" t="s">
        <v>16</v>
      </c>
      <c r="J1335" s="35">
        <v>0.4</v>
      </c>
      <c r="K1335" s="34" t="s">
        <v>16</v>
      </c>
      <c r="L1335" s="30">
        <f t="shared" si="82"/>
        <v>0.59893202808895751</v>
      </c>
      <c r="M1335" s="30">
        <f t="shared" si="84"/>
        <v>9.6324734518276639E-2</v>
      </c>
      <c r="N1335" t="s">
        <v>16</v>
      </c>
    </row>
    <row r="1336" spans="1:14" x14ac:dyDescent="0.2">
      <c r="A1336" s="32">
        <v>41837</v>
      </c>
      <c r="B1336" s="36">
        <v>3</v>
      </c>
      <c r="C1336">
        <v>142</v>
      </c>
      <c r="D1336" s="33">
        <v>0.5</v>
      </c>
      <c r="E1336" s="23">
        <f t="shared" si="85"/>
        <v>141.5</v>
      </c>
      <c r="F1336" s="24">
        <f t="shared" si="83"/>
        <v>64.172335600907033</v>
      </c>
      <c r="G1336" s="34">
        <v>42.82178218</v>
      </c>
      <c r="H1336" s="34">
        <v>2.4871370000000002</v>
      </c>
      <c r="I1336" s="34" t="s">
        <v>16</v>
      </c>
      <c r="J1336" s="35">
        <v>0.4</v>
      </c>
      <c r="K1336" s="34" t="s">
        <v>16</v>
      </c>
      <c r="L1336" s="30">
        <f t="shared" si="82"/>
        <v>0.68345872560151211</v>
      </c>
      <c r="M1336" s="30">
        <f t="shared" si="84"/>
        <v>0.10991895108335602</v>
      </c>
      <c r="N1336" t="s">
        <v>16</v>
      </c>
    </row>
    <row r="1337" spans="1:14" x14ac:dyDescent="0.2">
      <c r="A1337" s="32">
        <v>41837</v>
      </c>
      <c r="B1337" s="36">
        <v>4</v>
      </c>
      <c r="C1337">
        <v>122</v>
      </c>
      <c r="D1337" s="33">
        <v>0.6</v>
      </c>
      <c r="E1337" s="23">
        <f t="shared" si="85"/>
        <v>121.4</v>
      </c>
      <c r="F1337" s="24">
        <f t="shared" si="83"/>
        <v>55.056689342403629</v>
      </c>
      <c r="G1337" s="34">
        <v>42.82178218</v>
      </c>
      <c r="H1337" s="34">
        <v>2.4871370000000002</v>
      </c>
      <c r="I1337" s="34" t="s">
        <v>16</v>
      </c>
      <c r="J1337" s="35">
        <v>0.4</v>
      </c>
      <c r="K1337" s="34" t="s">
        <v>16</v>
      </c>
      <c r="L1337" s="30">
        <f t="shared" si="82"/>
        <v>0.58637377588709227</v>
      </c>
      <c r="M1337" s="30">
        <f t="shared" si="84"/>
        <v>9.4305022342893424E-2</v>
      </c>
      <c r="N1337" t="s">
        <v>16</v>
      </c>
    </row>
    <row r="1338" spans="1:14" x14ac:dyDescent="0.2">
      <c r="A1338" s="32">
        <v>41837</v>
      </c>
      <c r="B1338" s="36">
        <v>5</v>
      </c>
      <c r="C1338">
        <v>127</v>
      </c>
      <c r="D1338" s="33">
        <v>1.1000000000000001</v>
      </c>
      <c r="E1338" s="23">
        <f t="shared" si="85"/>
        <v>125.9</v>
      </c>
      <c r="F1338" s="24">
        <f t="shared" si="83"/>
        <v>57.09750566893424</v>
      </c>
      <c r="G1338" s="34">
        <v>42.82178218</v>
      </c>
      <c r="H1338" s="34">
        <v>2.4871370000000002</v>
      </c>
      <c r="I1338" s="34" t="s">
        <v>16</v>
      </c>
      <c r="J1338" s="35">
        <v>0.4</v>
      </c>
      <c r="K1338" s="34" t="s">
        <v>16</v>
      </c>
      <c r="L1338" s="30">
        <f t="shared" si="82"/>
        <v>0.60810921239032067</v>
      </c>
      <c r="M1338" s="30">
        <f t="shared" si="84"/>
        <v>9.7800678031056687E-2</v>
      </c>
      <c r="N1338" t="s">
        <v>16</v>
      </c>
    </row>
    <row r="1339" spans="1:14" x14ac:dyDescent="0.2">
      <c r="A1339" s="32">
        <v>41837</v>
      </c>
      <c r="B1339" s="36">
        <v>6</v>
      </c>
      <c r="C1339">
        <v>127</v>
      </c>
      <c r="D1339" s="33">
        <v>0.5</v>
      </c>
      <c r="E1339" s="23">
        <f t="shared" si="85"/>
        <v>126.5</v>
      </c>
      <c r="F1339" s="24">
        <f t="shared" si="83"/>
        <v>57.369614512471657</v>
      </c>
      <c r="G1339" s="34">
        <v>42.82178218</v>
      </c>
      <c r="H1339" s="34">
        <v>2.4871370000000002</v>
      </c>
      <c r="I1339" s="34" t="s">
        <v>16</v>
      </c>
      <c r="J1339" s="35">
        <v>0.4</v>
      </c>
      <c r="K1339" s="34" t="s">
        <v>16</v>
      </c>
      <c r="L1339" s="30">
        <f t="shared" si="82"/>
        <v>0.61100727059075099</v>
      </c>
      <c r="M1339" s="30">
        <f t="shared" si="84"/>
        <v>9.8266765456145128E-2</v>
      </c>
      <c r="N1339" t="s">
        <v>16</v>
      </c>
    </row>
    <row r="1340" spans="1:14" x14ac:dyDescent="0.2">
      <c r="A1340" s="32">
        <v>41837</v>
      </c>
      <c r="B1340" s="36">
        <v>7</v>
      </c>
      <c r="C1340">
        <v>123</v>
      </c>
      <c r="D1340" s="33">
        <v>0.9</v>
      </c>
      <c r="E1340" s="23">
        <f t="shared" si="85"/>
        <v>122.1</v>
      </c>
      <c r="F1340" s="24">
        <f t="shared" si="83"/>
        <v>55.374149659863939</v>
      </c>
      <c r="G1340" s="34">
        <v>42.82178218</v>
      </c>
      <c r="H1340" s="34">
        <v>2.4871370000000002</v>
      </c>
      <c r="I1340" s="34" t="s">
        <v>16</v>
      </c>
      <c r="J1340" s="35">
        <v>0.4</v>
      </c>
      <c r="K1340" s="34" t="s">
        <v>16</v>
      </c>
      <c r="L1340" s="30">
        <f t="shared" si="82"/>
        <v>0.58975484378759446</v>
      </c>
      <c r="M1340" s="30">
        <f t="shared" si="84"/>
        <v>9.4848791005496591E-2</v>
      </c>
      <c r="N1340" t="s">
        <v>16</v>
      </c>
    </row>
    <row r="1341" spans="1:14" x14ac:dyDescent="0.2">
      <c r="A1341" s="32">
        <v>41837</v>
      </c>
      <c r="B1341" s="36">
        <v>8</v>
      </c>
      <c r="C1341">
        <v>115</v>
      </c>
      <c r="D1341" s="33">
        <v>0</v>
      </c>
      <c r="E1341" s="23">
        <f t="shared" si="85"/>
        <v>115</v>
      </c>
      <c r="F1341" s="24">
        <f t="shared" si="83"/>
        <v>52.154195011337869</v>
      </c>
      <c r="G1341" s="34">
        <v>42.82178218</v>
      </c>
      <c r="H1341" s="34">
        <v>2.4871370000000002</v>
      </c>
      <c r="I1341" s="34" t="s">
        <v>16</v>
      </c>
      <c r="J1341" s="35">
        <v>0.4</v>
      </c>
      <c r="K1341" s="34" t="s">
        <v>16</v>
      </c>
      <c r="L1341" s="30">
        <f t="shared" si="82"/>
        <v>0.55546115508250105</v>
      </c>
      <c r="M1341" s="30">
        <f t="shared" si="84"/>
        <v>8.9333423141950127E-2</v>
      </c>
      <c r="N1341" t="s">
        <v>16</v>
      </c>
    </row>
    <row r="1342" spans="1:14" x14ac:dyDescent="0.2">
      <c r="A1342" s="32">
        <v>41837</v>
      </c>
      <c r="B1342" s="36">
        <v>9</v>
      </c>
      <c r="C1342">
        <v>129</v>
      </c>
      <c r="D1342" s="33">
        <v>0.6</v>
      </c>
      <c r="E1342" s="23">
        <f t="shared" si="85"/>
        <v>128.4</v>
      </c>
      <c r="F1342" s="24">
        <f t="shared" si="83"/>
        <v>58.231292517006807</v>
      </c>
      <c r="G1342" s="34">
        <v>42.82178218</v>
      </c>
      <c r="H1342" s="34">
        <v>2.4871370000000002</v>
      </c>
      <c r="I1342" s="34" t="s">
        <v>16</v>
      </c>
      <c r="J1342" s="35">
        <v>0.4</v>
      </c>
      <c r="K1342" s="34" t="s">
        <v>16</v>
      </c>
      <c r="L1342" s="30">
        <f t="shared" si="82"/>
        <v>0.62018445489211416</v>
      </c>
      <c r="M1342" s="30">
        <f t="shared" si="84"/>
        <v>9.9742708968925189E-2</v>
      </c>
      <c r="N1342" t="s">
        <v>16</v>
      </c>
    </row>
    <row r="1343" spans="1:14" x14ac:dyDescent="0.2">
      <c r="A1343" s="32">
        <v>41838</v>
      </c>
      <c r="B1343" s="36">
        <v>1</v>
      </c>
      <c r="C1343">
        <v>128</v>
      </c>
      <c r="D1343" s="33">
        <v>0</v>
      </c>
      <c r="E1343" s="23">
        <f t="shared" si="85"/>
        <v>128</v>
      </c>
      <c r="F1343" s="24">
        <f t="shared" si="83"/>
        <v>58.049886621315189</v>
      </c>
      <c r="G1343" s="34">
        <v>42.96554553</v>
      </c>
      <c r="H1343" s="34">
        <v>2.37202</v>
      </c>
      <c r="I1343" s="34" t="s">
        <v>16</v>
      </c>
      <c r="J1343" s="35">
        <v>0.4</v>
      </c>
      <c r="K1343" s="34" t="s">
        <v>16</v>
      </c>
      <c r="L1343" s="30">
        <f t="shared" si="82"/>
        <v>0.59161619335297222</v>
      </c>
      <c r="M1343" s="30">
        <f t="shared" si="84"/>
        <v>9.9765801865578221E-2</v>
      </c>
      <c r="N1343" t="s">
        <v>16</v>
      </c>
    </row>
    <row r="1344" spans="1:14" x14ac:dyDescent="0.2">
      <c r="A1344" s="32">
        <v>41838</v>
      </c>
      <c r="B1344" s="36">
        <v>2</v>
      </c>
      <c r="C1344">
        <v>127</v>
      </c>
      <c r="D1344" s="33">
        <v>0</v>
      </c>
      <c r="E1344" s="23">
        <f t="shared" si="85"/>
        <v>127</v>
      </c>
      <c r="F1344" s="24">
        <f t="shared" si="83"/>
        <v>57.596371882086167</v>
      </c>
      <c r="G1344" s="34">
        <v>42.96554553</v>
      </c>
      <c r="H1344" s="34">
        <v>2.37202</v>
      </c>
      <c r="I1344" s="34" t="s">
        <v>16</v>
      </c>
      <c r="J1344" s="35">
        <v>0.4</v>
      </c>
      <c r="K1344" s="34" t="s">
        <v>16</v>
      </c>
      <c r="L1344" s="30">
        <f t="shared" si="82"/>
        <v>0.58699419184240209</v>
      </c>
      <c r="M1344" s="30">
        <f t="shared" si="84"/>
        <v>9.8986381538503393E-2</v>
      </c>
      <c r="N1344" t="s">
        <v>16</v>
      </c>
    </row>
    <row r="1345" spans="1:14" x14ac:dyDescent="0.2">
      <c r="A1345" s="32">
        <v>41838</v>
      </c>
      <c r="B1345" s="36">
        <v>3</v>
      </c>
      <c r="C1345">
        <v>130</v>
      </c>
      <c r="D1345" s="33">
        <v>0</v>
      </c>
      <c r="E1345" s="23">
        <f t="shared" si="85"/>
        <v>130</v>
      </c>
      <c r="F1345" s="24">
        <f t="shared" si="83"/>
        <v>58.956916099773238</v>
      </c>
      <c r="G1345" s="34">
        <v>42.96554553</v>
      </c>
      <c r="H1345" s="34">
        <v>2.37202</v>
      </c>
      <c r="I1345" s="34" t="s">
        <v>16</v>
      </c>
      <c r="J1345" s="35">
        <v>0.4</v>
      </c>
      <c r="K1345" s="34" t="s">
        <v>16</v>
      </c>
      <c r="L1345" s="30">
        <f t="shared" si="82"/>
        <v>0.60086019637411225</v>
      </c>
      <c r="M1345" s="30">
        <f t="shared" si="84"/>
        <v>0.10132464251972788</v>
      </c>
      <c r="N1345" t="s">
        <v>16</v>
      </c>
    </row>
    <row r="1346" spans="1:14" x14ac:dyDescent="0.2">
      <c r="A1346" s="32">
        <v>41838</v>
      </c>
      <c r="B1346" s="36">
        <v>4</v>
      </c>
      <c r="C1346">
        <v>126</v>
      </c>
      <c r="D1346" s="33">
        <v>0</v>
      </c>
      <c r="E1346" s="23">
        <f t="shared" si="85"/>
        <v>126</v>
      </c>
      <c r="F1346" s="24">
        <f t="shared" si="83"/>
        <v>57.142857142857139</v>
      </c>
      <c r="G1346" s="34">
        <v>42.96554553</v>
      </c>
      <c r="H1346" s="34">
        <v>2.37202</v>
      </c>
      <c r="I1346" s="34" t="s">
        <v>16</v>
      </c>
      <c r="J1346" s="35">
        <v>0.4</v>
      </c>
      <c r="K1346" s="34" t="s">
        <v>16</v>
      </c>
      <c r="L1346" s="30">
        <f t="shared" ref="L1346:L1409" si="86">F1346*(G1346/100)*(H1346/100)</f>
        <v>0.58237219033183196</v>
      </c>
      <c r="M1346" s="30">
        <f t="shared" si="84"/>
        <v>9.8206961211428564E-2</v>
      </c>
      <c r="N1346" t="s">
        <v>16</v>
      </c>
    </row>
    <row r="1347" spans="1:14" x14ac:dyDescent="0.2">
      <c r="A1347" s="32">
        <v>41838</v>
      </c>
      <c r="B1347" s="36">
        <v>5</v>
      </c>
      <c r="C1347">
        <v>128</v>
      </c>
      <c r="D1347" s="33">
        <v>0</v>
      </c>
      <c r="E1347" s="23">
        <f t="shared" si="85"/>
        <v>128</v>
      </c>
      <c r="F1347" s="24">
        <f t="shared" ref="F1347:F1410" si="87">E1347/2.205</f>
        <v>58.049886621315189</v>
      </c>
      <c r="G1347" s="34">
        <v>42.96554553</v>
      </c>
      <c r="H1347" s="34">
        <v>2.37202</v>
      </c>
      <c r="I1347" s="34" t="s">
        <v>16</v>
      </c>
      <c r="J1347" s="35">
        <v>0.4</v>
      </c>
      <c r="K1347" s="34" t="s">
        <v>16</v>
      </c>
      <c r="L1347" s="30">
        <f t="shared" si="86"/>
        <v>0.59161619335297222</v>
      </c>
      <c r="M1347" s="30">
        <f t="shared" ref="M1347:M1410" si="88">F1347*(G1347/100)*(J1347/100)</f>
        <v>9.9765801865578221E-2</v>
      </c>
      <c r="N1347" t="s">
        <v>16</v>
      </c>
    </row>
    <row r="1348" spans="1:14" x14ac:dyDescent="0.2">
      <c r="A1348" s="32">
        <v>41838</v>
      </c>
      <c r="B1348" s="36">
        <v>6</v>
      </c>
      <c r="C1348">
        <v>126</v>
      </c>
      <c r="D1348" s="33">
        <v>0</v>
      </c>
      <c r="E1348" s="23">
        <f t="shared" si="85"/>
        <v>126</v>
      </c>
      <c r="F1348" s="24">
        <f t="shared" si="87"/>
        <v>57.142857142857139</v>
      </c>
      <c r="G1348" s="34">
        <v>42.96554553</v>
      </c>
      <c r="H1348" s="34">
        <v>2.37202</v>
      </c>
      <c r="I1348" s="34" t="s">
        <v>16</v>
      </c>
      <c r="J1348" s="35">
        <v>0.4</v>
      </c>
      <c r="K1348" s="34" t="s">
        <v>16</v>
      </c>
      <c r="L1348" s="30">
        <f t="shared" si="86"/>
        <v>0.58237219033183196</v>
      </c>
      <c r="M1348" s="30">
        <f t="shared" si="88"/>
        <v>9.8206961211428564E-2</v>
      </c>
      <c r="N1348" t="s">
        <v>16</v>
      </c>
    </row>
    <row r="1349" spans="1:14" x14ac:dyDescent="0.2">
      <c r="A1349" s="32">
        <v>41838</v>
      </c>
      <c r="B1349" s="36">
        <v>7</v>
      </c>
      <c r="C1349">
        <v>126</v>
      </c>
      <c r="D1349" s="33">
        <v>0</v>
      </c>
      <c r="E1349" s="23">
        <f t="shared" si="85"/>
        <v>126</v>
      </c>
      <c r="F1349" s="24">
        <f t="shared" si="87"/>
        <v>57.142857142857139</v>
      </c>
      <c r="G1349" s="34">
        <v>42.96554553</v>
      </c>
      <c r="H1349" s="34">
        <v>2.37202</v>
      </c>
      <c r="I1349" s="34" t="s">
        <v>16</v>
      </c>
      <c r="J1349" s="35">
        <v>0.4</v>
      </c>
      <c r="K1349" s="34" t="s">
        <v>16</v>
      </c>
      <c r="L1349" s="30">
        <f t="shared" si="86"/>
        <v>0.58237219033183196</v>
      </c>
      <c r="M1349" s="30">
        <f t="shared" si="88"/>
        <v>9.8206961211428564E-2</v>
      </c>
      <c r="N1349" t="s">
        <v>16</v>
      </c>
    </row>
    <row r="1350" spans="1:14" x14ac:dyDescent="0.2">
      <c r="A1350" s="32">
        <v>41838</v>
      </c>
      <c r="B1350" s="36">
        <v>8</v>
      </c>
      <c r="C1350">
        <v>128</v>
      </c>
      <c r="D1350" s="33">
        <v>0</v>
      </c>
      <c r="E1350" s="23">
        <f t="shared" si="85"/>
        <v>128</v>
      </c>
      <c r="F1350" s="24">
        <f t="shared" si="87"/>
        <v>58.049886621315189</v>
      </c>
      <c r="G1350" s="34">
        <v>42.96554553</v>
      </c>
      <c r="H1350" s="34">
        <v>2.37202</v>
      </c>
      <c r="I1350" s="34" t="s">
        <v>16</v>
      </c>
      <c r="J1350" s="35">
        <v>0.4</v>
      </c>
      <c r="K1350" s="34" t="s">
        <v>16</v>
      </c>
      <c r="L1350" s="30">
        <f t="shared" si="86"/>
        <v>0.59161619335297222</v>
      </c>
      <c r="M1350" s="30">
        <f t="shared" si="88"/>
        <v>9.9765801865578221E-2</v>
      </c>
      <c r="N1350" t="s">
        <v>16</v>
      </c>
    </row>
    <row r="1351" spans="1:14" x14ac:dyDescent="0.2">
      <c r="A1351" s="32">
        <v>41838</v>
      </c>
      <c r="B1351" s="36">
        <v>9</v>
      </c>
      <c r="C1351">
        <v>127</v>
      </c>
      <c r="D1351" s="33">
        <v>0</v>
      </c>
      <c r="E1351" s="23">
        <f t="shared" si="85"/>
        <v>127</v>
      </c>
      <c r="F1351" s="24">
        <f t="shared" si="87"/>
        <v>57.596371882086167</v>
      </c>
      <c r="G1351" s="34">
        <v>42.96554553</v>
      </c>
      <c r="H1351" s="34">
        <v>2.37202</v>
      </c>
      <c r="I1351" s="34" t="s">
        <v>16</v>
      </c>
      <c r="J1351" s="35">
        <v>0.4</v>
      </c>
      <c r="K1351" s="34" t="s">
        <v>16</v>
      </c>
      <c r="L1351" s="30">
        <f t="shared" si="86"/>
        <v>0.58699419184240209</v>
      </c>
      <c r="M1351" s="30">
        <f t="shared" si="88"/>
        <v>9.8986381538503393E-2</v>
      </c>
      <c r="N1351" t="s">
        <v>16</v>
      </c>
    </row>
    <row r="1352" spans="1:14" x14ac:dyDescent="0.2">
      <c r="A1352" s="32">
        <v>41839</v>
      </c>
      <c r="B1352" s="36">
        <v>1</v>
      </c>
      <c r="C1352">
        <v>135</v>
      </c>
      <c r="D1352" s="33">
        <v>0</v>
      </c>
      <c r="E1352" s="23">
        <f t="shared" si="85"/>
        <v>135</v>
      </c>
      <c r="F1352" s="24">
        <f t="shared" si="87"/>
        <v>61.224489795918366</v>
      </c>
      <c r="G1352" s="34">
        <v>43.697276449999997</v>
      </c>
      <c r="H1352" s="34">
        <v>2.352344</v>
      </c>
      <c r="I1352" s="34" t="s">
        <v>16</v>
      </c>
      <c r="J1352" s="35">
        <v>0.4</v>
      </c>
      <c r="K1352" s="34" t="s">
        <v>16</v>
      </c>
      <c r="L1352" s="30">
        <f t="shared" si="86"/>
        <v>0.6293328126948905</v>
      </c>
      <c r="M1352" s="30">
        <f t="shared" si="88"/>
        <v>0.10701373824489793</v>
      </c>
      <c r="N1352" t="s">
        <v>16</v>
      </c>
    </row>
    <row r="1353" spans="1:14" x14ac:dyDescent="0.2">
      <c r="A1353" s="32">
        <v>41839</v>
      </c>
      <c r="B1353" s="36">
        <v>2</v>
      </c>
      <c r="C1353">
        <v>138</v>
      </c>
      <c r="D1353" s="33">
        <v>0</v>
      </c>
      <c r="E1353" s="23">
        <f t="shared" si="85"/>
        <v>138</v>
      </c>
      <c r="F1353" s="24">
        <f t="shared" si="87"/>
        <v>62.585034013605437</v>
      </c>
      <c r="G1353" s="34">
        <v>43.697276449999997</v>
      </c>
      <c r="H1353" s="34">
        <v>2.352344</v>
      </c>
      <c r="I1353" s="34" t="s">
        <v>16</v>
      </c>
      <c r="J1353" s="35">
        <v>0.4</v>
      </c>
      <c r="K1353" s="34" t="s">
        <v>16</v>
      </c>
      <c r="L1353" s="30">
        <f t="shared" si="86"/>
        <v>0.64331798631033243</v>
      </c>
      <c r="M1353" s="30">
        <f t="shared" si="88"/>
        <v>0.10939182131700678</v>
      </c>
      <c r="N1353" t="s">
        <v>16</v>
      </c>
    </row>
    <row r="1354" spans="1:14" x14ac:dyDescent="0.2">
      <c r="A1354" s="32">
        <v>41839</v>
      </c>
      <c r="B1354" s="36">
        <v>3</v>
      </c>
      <c r="C1354">
        <v>127</v>
      </c>
      <c r="D1354" s="33">
        <v>0</v>
      </c>
      <c r="E1354" s="23">
        <f t="shared" si="85"/>
        <v>127</v>
      </c>
      <c r="F1354" s="24">
        <f t="shared" si="87"/>
        <v>57.596371882086167</v>
      </c>
      <c r="G1354" s="34">
        <v>43.697276449999997</v>
      </c>
      <c r="H1354" s="34">
        <v>2.352344</v>
      </c>
      <c r="I1354" s="34" t="s">
        <v>16</v>
      </c>
      <c r="J1354" s="35">
        <v>0.4</v>
      </c>
      <c r="K1354" s="34" t="s">
        <v>16</v>
      </c>
      <c r="L1354" s="30">
        <f t="shared" si="86"/>
        <v>0.59203901638704515</v>
      </c>
      <c r="M1354" s="30">
        <f t="shared" si="88"/>
        <v>0.10067218338594103</v>
      </c>
      <c r="N1354" t="s">
        <v>16</v>
      </c>
    </row>
    <row r="1355" spans="1:14" x14ac:dyDescent="0.2">
      <c r="A1355" s="32">
        <v>41839</v>
      </c>
      <c r="B1355" s="36">
        <v>4</v>
      </c>
      <c r="C1355">
        <v>131</v>
      </c>
      <c r="D1355" s="33">
        <v>0</v>
      </c>
      <c r="E1355" s="23">
        <f t="shared" si="85"/>
        <v>131</v>
      </c>
      <c r="F1355" s="24">
        <f t="shared" si="87"/>
        <v>59.410430839002267</v>
      </c>
      <c r="G1355" s="34">
        <v>43.697276449999997</v>
      </c>
      <c r="H1355" s="34">
        <v>2.352344</v>
      </c>
      <c r="I1355" s="34" t="s">
        <v>16</v>
      </c>
      <c r="J1355" s="35">
        <v>0.4</v>
      </c>
      <c r="K1355" s="34" t="s">
        <v>16</v>
      </c>
      <c r="L1355" s="30">
        <f t="shared" si="86"/>
        <v>0.61068591454096788</v>
      </c>
      <c r="M1355" s="30">
        <f t="shared" si="88"/>
        <v>0.10384296081541949</v>
      </c>
      <c r="N1355" t="s">
        <v>16</v>
      </c>
    </row>
    <row r="1356" spans="1:14" x14ac:dyDescent="0.2">
      <c r="A1356" s="32">
        <v>41839</v>
      </c>
      <c r="B1356" s="36">
        <v>5</v>
      </c>
      <c r="C1356">
        <v>137</v>
      </c>
      <c r="D1356" s="33">
        <v>0</v>
      </c>
      <c r="E1356" s="23">
        <f t="shared" si="85"/>
        <v>137</v>
      </c>
      <c r="F1356" s="24">
        <f t="shared" si="87"/>
        <v>62.131519274376416</v>
      </c>
      <c r="G1356" s="34">
        <v>43.697276449999997</v>
      </c>
      <c r="H1356" s="34">
        <v>2.352344</v>
      </c>
      <c r="I1356" s="34" t="s">
        <v>16</v>
      </c>
      <c r="J1356" s="35">
        <v>0.4</v>
      </c>
      <c r="K1356" s="34" t="s">
        <v>16</v>
      </c>
      <c r="L1356" s="30">
        <f t="shared" si="86"/>
        <v>0.63865626177185186</v>
      </c>
      <c r="M1356" s="30">
        <f t="shared" si="88"/>
        <v>0.10859912695963718</v>
      </c>
      <c r="N1356" t="s">
        <v>16</v>
      </c>
    </row>
    <row r="1357" spans="1:14" x14ac:dyDescent="0.2">
      <c r="A1357" s="32">
        <v>41839</v>
      </c>
      <c r="B1357" s="36">
        <v>6</v>
      </c>
      <c r="C1357">
        <v>169</v>
      </c>
      <c r="D1357" s="33">
        <v>0</v>
      </c>
      <c r="E1357" s="23">
        <f t="shared" si="85"/>
        <v>169</v>
      </c>
      <c r="F1357" s="24">
        <f t="shared" si="87"/>
        <v>76.643990929705211</v>
      </c>
      <c r="G1357" s="34">
        <v>43.697276449999997</v>
      </c>
      <c r="H1357" s="34">
        <v>2.352344</v>
      </c>
      <c r="I1357" s="34" t="s">
        <v>16</v>
      </c>
      <c r="J1357" s="35">
        <v>0.4</v>
      </c>
      <c r="K1357" s="34" t="s">
        <v>16</v>
      </c>
      <c r="L1357" s="30">
        <f t="shared" si="86"/>
        <v>0.78783144700323327</v>
      </c>
      <c r="M1357" s="30">
        <f t="shared" si="88"/>
        <v>0.13396534639546481</v>
      </c>
      <c r="N1357" t="s">
        <v>16</v>
      </c>
    </row>
    <row r="1358" spans="1:14" x14ac:dyDescent="0.2">
      <c r="A1358" s="32">
        <v>41839</v>
      </c>
      <c r="B1358" s="36">
        <v>7</v>
      </c>
      <c r="C1358">
        <v>122</v>
      </c>
      <c r="D1358" s="33">
        <v>0</v>
      </c>
      <c r="E1358" s="23">
        <f t="shared" si="85"/>
        <v>122</v>
      </c>
      <c r="F1358" s="24">
        <f t="shared" si="87"/>
        <v>55.328798185941039</v>
      </c>
      <c r="G1358" s="34">
        <v>43.697276449999997</v>
      </c>
      <c r="H1358" s="34">
        <v>2.352344</v>
      </c>
      <c r="I1358" s="34" t="s">
        <v>16</v>
      </c>
      <c r="J1358" s="35">
        <v>0.4</v>
      </c>
      <c r="K1358" s="34" t="s">
        <v>16</v>
      </c>
      <c r="L1358" s="30">
        <f t="shared" si="86"/>
        <v>0.56873039369464173</v>
      </c>
      <c r="M1358" s="30">
        <f t="shared" si="88"/>
        <v>9.6708711599092959E-2</v>
      </c>
      <c r="N1358" t="s">
        <v>16</v>
      </c>
    </row>
    <row r="1359" spans="1:14" x14ac:dyDescent="0.2">
      <c r="A1359" s="32">
        <v>41839</v>
      </c>
      <c r="B1359" s="36">
        <v>8</v>
      </c>
      <c r="C1359">
        <v>109</v>
      </c>
      <c r="D1359" s="33">
        <v>0</v>
      </c>
      <c r="E1359" s="23">
        <f t="shared" si="85"/>
        <v>109</v>
      </c>
      <c r="F1359" s="24">
        <f t="shared" si="87"/>
        <v>49.43310657596372</v>
      </c>
      <c r="G1359" s="34">
        <v>43.697276449999997</v>
      </c>
      <c r="H1359" s="34">
        <v>2.352344</v>
      </c>
      <c r="I1359" s="34" t="s">
        <v>16</v>
      </c>
      <c r="J1359" s="35">
        <v>0.4</v>
      </c>
      <c r="K1359" s="34" t="s">
        <v>16</v>
      </c>
      <c r="L1359" s="30">
        <f t="shared" si="86"/>
        <v>0.50812797469439308</v>
      </c>
      <c r="M1359" s="30">
        <f t="shared" si="88"/>
        <v>8.6403684953287985E-2</v>
      </c>
      <c r="N1359" t="s">
        <v>16</v>
      </c>
    </row>
    <row r="1360" spans="1:14" x14ac:dyDescent="0.2">
      <c r="A1360" s="32">
        <v>41839</v>
      </c>
      <c r="B1360" s="36">
        <v>9</v>
      </c>
      <c r="C1360">
        <v>107</v>
      </c>
      <c r="D1360" s="33">
        <v>0</v>
      </c>
      <c r="E1360" s="23">
        <f t="shared" si="85"/>
        <v>107</v>
      </c>
      <c r="F1360" s="24">
        <f t="shared" si="87"/>
        <v>48.52607709750567</v>
      </c>
      <c r="G1360" s="34">
        <v>43.697276449999997</v>
      </c>
      <c r="H1360" s="34">
        <v>2.352344</v>
      </c>
      <c r="I1360" s="34" t="s">
        <v>16</v>
      </c>
      <c r="J1360" s="35">
        <v>0.4</v>
      </c>
      <c r="K1360" s="34" t="s">
        <v>16</v>
      </c>
      <c r="L1360" s="30">
        <f t="shared" si="86"/>
        <v>0.49880452561743172</v>
      </c>
      <c r="M1360" s="30">
        <f t="shared" si="88"/>
        <v>8.4818296238548738E-2</v>
      </c>
      <c r="N1360" t="s">
        <v>16</v>
      </c>
    </row>
    <row r="1361" spans="1:14" x14ac:dyDescent="0.2">
      <c r="A1361" s="32">
        <v>41840</v>
      </c>
      <c r="B1361" s="36">
        <v>1</v>
      </c>
      <c r="C1361">
        <v>147</v>
      </c>
      <c r="D1361" s="33">
        <v>0</v>
      </c>
      <c r="E1361" s="23">
        <f t="shared" si="85"/>
        <v>147</v>
      </c>
      <c r="F1361" s="24">
        <f t="shared" si="87"/>
        <v>66.666666666666671</v>
      </c>
      <c r="G1361" s="34">
        <v>44.350064349999997</v>
      </c>
      <c r="H1361" s="34">
        <v>2.3812414999999998</v>
      </c>
      <c r="I1361" s="34" t="s">
        <v>16</v>
      </c>
      <c r="J1361" s="35">
        <v>0.4</v>
      </c>
      <c r="K1361" s="34" t="s">
        <v>16</v>
      </c>
      <c r="L1361" s="30">
        <f t="shared" si="86"/>
        <v>0.70405475838593679</v>
      </c>
      <c r="M1361" s="30">
        <f t="shared" si="88"/>
        <v>0.11826683826666667</v>
      </c>
      <c r="N1361" t="s">
        <v>16</v>
      </c>
    </row>
    <row r="1362" spans="1:14" x14ac:dyDescent="0.2">
      <c r="A1362" s="32">
        <v>41840</v>
      </c>
      <c r="B1362" s="36">
        <v>2</v>
      </c>
      <c r="C1362">
        <v>136</v>
      </c>
      <c r="D1362" s="33">
        <v>0</v>
      </c>
      <c r="E1362" s="23">
        <f t="shared" si="85"/>
        <v>136</v>
      </c>
      <c r="F1362" s="24">
        <f t="shared" si="87"/>
        <v>61.678004535147387</v>
      </c>
      <c r="G1362" s="34">
        <v>44.350064349999997</v>
      </c>
      <c r="H1362" s="34">
        <v>2.3812414999999998</v>
      </c>
      <c r="I1362" s="34" t="s">
        <v>16</v>
      </c>
      <c r="J1362" s="35">
        <v>0.4</v>
      </c>
      <c r="K1362" s="34" t="s">
        <v>16</v>
      </c>
      <c r="L1362" s="30">
        <f t="shared" si="86"/>
        <v>0.65137038871079844</v>
      </c>
      <c r="M1362" s="30">
        <f t="shared" si="88"/>
        <v>0.10941693880453512</v>
      </c>
      <c r="N1362" t="s">
        <v>16</v>
      </c>
    </row>
    <row r="1363" spans="1:14" x14ac:dyDescent="0.2">
      <c r="A1363" s="32">
        <v>41840</v>
      </c>
      <c r="B1363" s="36">
        <v>3</v>
      </c>
      <c r="C1363">
        <v>143</v>
      </c>
      <c r="D1363" s="33">
        <v>0</v>
      </c>
      <c r="E1363" s="23">
        <f t="shared" si="85"/>
        <v>143</v>
      </c>
      <c r="F1363" s="24">
        <f t="shared" si="87"/>
        <v>64.852607709750558</v>
      </c>
      <c r="G1363" s="34">
        <v>44.350064349999997</v>
      </c>
      <c r="H1363" s="34">
        <v>2.3812414999999998</v>
      </c>
      <c r="I1363" s="34" t="s">
        <v>16</v>
      </c>
      <c r="J1363" s="35">
        <v>0.4</v>
      </c>
      <c r="K1363" s="34" t="s">
        <v>16</v>
      </c>
      <c r="L1363" s="30">
        <f t="shared" si="86"/>
        <v>0.68489680577679546</v>
      </c>
      <c r="M1363" s="30">
        <f t="shared" si="88"/>
        <v>0.11504869300770973</v>
      </c>
      <c r="N1363" t="s">
        <v>16</v>
      </c>
    </row>
    <row r="1364" spans="1:14" x14ac:dyDescent="0.2">
      <c r="A1364" s="32">
        <v>41840</v>
      </c>
      <c r="B1364" s="36">
        <v>4</v>
      </c>
      <c r="C1364">
        <v>136</v>
      </c>
      <c r="D1364" s="33">
        <v>0</v>
      </c>
      <c r="E1364" s="23">
        <f t="shared" si="85"/>
        <v>136</v>
      </c>
      <c r="F1364" s="24">
        <f t="shared" si="87"/>
        <v>61.678004535147387</v>
      </c>
      <c r="G1364" s="34">
        <v>44.350064349999997</v>
      </c>
      <c r="H1364" s="34">
        <v>2.3812414999999998</v>
      </c>
      <c r="I1364" s="34" t="s">
        <v>16</v>
      </c>
      <c r="J1364" s="35">
        <v>0.4</v>
      </c>
      <c r="K1364" s="34" t="s">
        <v>16</v>
      </c>
      <c r="L1364" s="30">
        <f t="shared" si="86"/>
        <v>0.65137038871079844</v>
      </c>
      <c r="M1364" s="30">
        <f t="shared" si="88"/>
        <v>0.10941693880453512</v>
      </c>
      <c r="N1364" t="s">
        <v>16</v>
      </c>
    </row>
    <row r="1365" spans="1:14" x14ac:dyDescent="0.2">
      <c r="A1365" s="32">
        <v>41840</v>
      </c>
      <c r="B1365" s="36">
        <v>5</v>
      </c>
      <c r="C1365">
        <v>139</v>
      </c>
      <c r="D1365" s="33">
        <v>0</v>
      </c>
      <c r="E1365" s="23">
        <f t="shared" si="85"/>
        <v>139</v>
      </c>
      <c r="F1365" s="24">
        <f t="shared" si="87"/>
        <v>63.038548752834465</v>
      </c>
      <c r="G1365" s="34">
        <v>44.350064349999997</v>
      </c>
      <c r="H1365" s="34">
        <v>2.3812414999999998</v>
      </c>
      <c r="I1365" s="34" t="s">
        <v>16</v>
      </c>
      <c r="J1365" s="35">
        <v>0.4</v>
      </c>
      <c r="K1365" s="34" t="s">
        <v>16</v>
      </c>
      <c r="L1365" s="30">
        <f t="shared" si="86"/>
        <v>0.66573885316765435</v>
      </c>
      <c r="M1365" s="30">
        <f t="shared" si="88"/>
        <v>0.11183054774875283</v>
      </c>
      <c r="N1365" t="s">
        <v>16</v>
      </c>
    </row>
    <row r="1366" spans="1:14" x14ac:dyDescent="0.2">
      <c r="A1366" s="32">
        <v>41840</v>
      </c>
      <c r="B1366" s="36">
        <v>6</v>
      </c>
      <c r="C1366">
        <v>137</v>
      </c>
      <c r="D1366" s="33">
        <v>0</v>
      </c>
      <c r="E1366" s="23">
        <f t="shared" si="85"/>
        <v>137</v>
      </c>
      <c r="F1366" s="24">
        <f t="shared" si="87"/>
        <v>62.131519274376416</v>
      </c>
      <c r="G1366" s="34">
        <v>44.350064349999997</v>
      </c>
      <c r="H1366" s="34">
        <v>2.3812414999999998</v>
      </c>
      <c r="I1366" s="34" t="s">
        <v>16</v>
      </c>
      <c r="J1366" s="35">
        <v>0.4</v>
      </c>
      <c r="K1366" s="34" t="s">
        <v>16</v>
      </c>
      <c r="L1366" s="30">
        <f t="shared" si="86"/>
        <v>0.65615987686308375</v>
      </c>
      <c r="M1366" s="30">
        <f t="shared" si="88"/>
        <v>0.11022147511927437</v>
      </c>
      <c r="N1366" t="s">
        <v>16</v>
      </c>
    </row>
    <row r="1367" spans="1:14" x14ac:dyDescent="0.2">
      <c r="A1367" s="32">
        <v>41840</v>
      </c>
      <c r="B1367" s="36">
        <v>7</v>
      </c>
      <c r="C1367">
        <v>147</v>
      </c>
      <c r="D1367" s="33">
        <v>0</v>
      </c>
      <c r="E1367" s="23">
        <f t="shared" si="85"/>
        <v>147</v>
      </c>
      <c r="F1367" s="24">
        <f t="shared" si="87"/>
        <v>66.666666666666671</v>
      </c>
      <c r="G1367" s="34">
        <v>44.350064349999997</v>
      </c>
      <c r="H1367" s="34">
        <v>2.3812414999999998</v>
      </c>
      <c r="I1367" s="34" t="s">
        <v>16</v>
      </c>
      <c r="J1367" s="35">
        <v>0.4</v>
      </c>
      <c r="K1367" s="34" t="s">
        <v>16</v>
      </c>
      <c r="L1367" s="30">
        <f t="shared" si="86"/>
        <v>0.70405475838593679</v>
      </c>
      <c r="M1367" s="30">
        <f t="shared" si="88"/>
        <v>0.11826683826666667</v>
      </c>
      <c r="N1367" t="s">
        <v>16</v>
      </c>
    </row>
    <row r="1368" spans="1:14" x14ac:dyDescent="0.2">
      <c r="A1368" s="32">
        <v>41840</v>
      </c>
      <c r="B1368" s="36">
        <v>8</v>
      </c>
      <c r="C1368">
        <v>146</v>
      </c>
      <c r="D1368" s="33">
        <v>0</v>
      </c>
      <c r="E1368" s="23">
        <f t="shared" si="85"/>
        <v>146</v>
      </c>
      <c r="F1368" s="24">
        <f t="shared" si="87"/>
        <v>66.213151927437636</v>
      </c>
      <c r="G1368" s="34">
        <v>44.350064349999997</v>
      </c>
      <c r="H1368" s="34">
        <v>2.3812414999999998</v>
      </c>
      <c r="I1368" s="34" t="s">
        <v>16</v>
      </c>
      <c r="J1368" s="35">
        <v>0.4</v>
      </c>
      <c r="K1368" s="34" t="s">
        <v>16</v>
      </c>
      <c r="L1368" s="30">
        <f t="shared" si="86"/>
        <v>0.69926527023365126</v>
      </c>
      <c r="M1368" s="30">
        <f t="shared" si="88"/>
        <v>0.11746230195192742</v>
      </c>
      <c r="N1368" t="s">
        <v>16</v>
      </c>
    </row>
    <row r="1369" spans="1:14" x14ac:dyDescent="0.2">
      <c r="A1369" s="32">
        <v>41840</v>
      </c>
      <c r="B1369" s="36">
        <v>9</v>
      </c>
      <c r="C1369">
        <v>125</v>
      </c>
      <c r="D1369" s="33">
        <v>0</v>
      </c>
      <c r="E1369" s="23">
        <f t="shared" si="85"/>
        <v>125</v>
      </c>
      <c r="F1369" s="24">
        <f t="shared" si="87"/>
        <v>56.689342403628117</v>
      </c>
      <c r="G1369" s="34">
        <v>44.350064349999997</v>
      </c>
      <c r="H1369" s="34">
        <v>2.3812414999999998</v>
      </c>
      <c r="I1369" s="34" t="s">
        <v>16</v>
      </c>
      <c r="J1369" s="35">
        <v>0.4</v>
      </c>
      <c r="K1369" s="34" t="s">
        <v>16</v>
      </c>
      <c r="L1369" s="30">
        <f t="shared" si="86"/>
        <v>0.59868601903566043</v>
      </c>
      <c r="M1369" s="30">
        <f t="shared" si="88"/>
        <v>0.10056703934240362</v>
      </c>
      <c r="N1369" t="s">
        <v>16</v>
      </c>
    </row>
    <row r="1370" spans="1:14" x14ac:dyDescent="0.2">
      <c r="A1370" s="32">
        <v>41841</v>
      </c>
      <c r="B1370" s="36">
        <v>1</v>
      </c>
      <c r="C1370">
        <v>192</v>
      </c>
      <c r="D1370" s="33">
        <v>0</v>
      </c>
      <c r="E1370" s="23">
        <f t="shared" si="85"/>
        <v>192</v>
      </c>
      <c r="F1370" s="24">
        <f t="shared" si="87"/>
        <v>87.074829931972786</v>
      </c>
      <c r="G1370" s="34">
        <v>42.631898120000002</v>
      </c>
      <c r="H1370" s="34">
        <v>2.4407380000000001</v>
      </c>
      <c r="I1370" s="34" t="s">
        <v>16</v>
      </c>
      <c r="J1370" s="35">
        <v>0.4</v>
      </c>
      <c r="K1370" s="34" t="s">
        <v>16</v>
      </c>
      <c r="L1370" s="30">
        <f t="shared" si="86"/>
        <v>0.90604228574574208</v>
      </c>
      <c r="M1370" s="30">
        <f t="shared" si="88"/>
        <v>0.14848661113904763</v>
      </c>
      <c r="N1370" t="s">
        <v>16</v>
      </c>
    </row>
    <row r="1371" spans="1:14" x14ac:dyDescent="0.2">
      <c r="A1371" s="32">
        <v>41841</v>
      </c>
      <c r="B1371" s="36">
        <v>2</v>
      </c>
      <c r="C1371">
        <v>135</v>
      </c>
      <c r="D1371" s="33">
        <v>0</v>
      </c>
      <c r="E1371" s="23">
        <f t="shared" si="85"/>
        <v>135</v>
      </c>
      <c r="F1371" s="24">
        <f t="shared" si="87"/>
        <v>61.224489795918366</v>
      </c>
      <c r="G1371" s="34">
        <v>42.631898120000002</v>
      </c>
      <c r="H1371" s="34">
        <v>2.4407380000000001</v>
      </c>
      <c r="I1371" s="34" t="s">
        <v>16</v>
      </c>
      <c r="J1371" s="35">
        <v>0.4</v>
      </c>
      <c r="K1371" s="34" t="s">
        <v>16</v>
      </c>
      <c r="L1371" s="30">
        <f t="shared" si="86"/>
        <v>0.63706098216497486</v>
      </c>
      <c r="M1371" s="30">
        <f t="shared" si="88"/>
        <v>0.10440464845714285</v>
      </c>
      <c r="N1371" t="s">
        <v>16</v>
      </c>
    </row>
    <row r="1372" spans="1:14" x14ac:dyDescent="0.2">
      <c r="A1372" s="32">
        <v>41841</v>
      </c>
      <c r="B1372" s="36">
        <v>3</v>
      </c>
      <c r="C1372">
        <v>124</v>
      </c>
      <c r="D1372" s="33">
        <v>0</v>
      </c>
      <c r="E1372" s="23">
        <f t="shared" si="85"/>
        <v>124</v>
      </c>
      <c r="F1372" s="24">
        <f t="shared" si="87"/>
        <v>56.235827664399089</v>
      </c>
      <c r="G1372" s="34">
        <v>42.631898120000002</v>
      </c>
      <c r="H1372" s="34">
        <v>2.4407380000000001</v>
      </c>
      <c r="I1372" s="34" t="s">
        <v>16</v>
      </c>
      <c r="J1372" s="35">
        <v>0.4</v>
      </c>
      <c r="K1372" s="34" t="s">
        <v>16</v>
      </c>
      <c r="L1372" s="30">
        <f t="shared" si="86"/>
        <v>0.585152309544125</v>
      </c>
      <c r="M1372" s="30">
        <f t="shared" si="88"/>
        <v>9.5897603027301589E-2</v>
      </c>
      <c r="N1372" t="s">
        <v>16</v>
      </c>
    </row>
    <row r="1373" spans="1:14" x14ac:dyDescent="0.2">
      <c r="A1373" s="32">
        <v>41841</v>
      </c>
      <c r="B1373" s="36">
        <v>4</v>
      </c>
      <c r="C1373">
        <v>136</v>
      </c>
      <c r="D1373" s="33">
        <v>0</v>
      </c>
      <c r="E1373" s="23">
        <f t="shared" si="85"/>
        <v>136</v>
      </c>
      <c r="F1373" s="24">
        <f t="shared" si="87"/>
        <v>61.678004535147387</v>
      </c>
      <c r="G1373" s="34">
        <v>42.631898120000002</v>
      </c>
      <c r="H1373" s="34">
        <v>2.4407380000000001</v>
      </c>
      <c r="I1373" s="34" t="s">
        <v>16</v>
      </c>
      <c r="J1373" s="35">
        <v>0.4</v>
      </c>
      <c r="K1373" s="34" t="s">
        <v>16</v>
      </c>
      <c r="L1373" s="30">
        <f t="shared" si="86"/>
        <v>0.64177995240323382</v>
      </c>
      <c r="M1373" s="30">
        <f t="shared" si="88"/>
        <v>0.10517801622349206</v>
      </c>
      <c r="N1373" t="s">
        <v>16</v>
      </c>
    </row>
    <row r="1374" spans="1:14" x14ac:dyDescent="0.2">
      <c r="A1374" s="32">
        <v>41841</v>
      </c>
      <c r="B1374" s="36">
        <v>5</v>
      </c>
      <c r="C1374">
        <v>133</v>
      </c>
      <c r="D1374" s="33">
        <v>0</v>
      </c>
      <c r="E1374" s="23">
        <f t="shared" si="85"/>
        <v>133</v>
      </c>
      <c r="F1374" s="24">
        <f t="shared" si="87"/>
        <v>60.317460317460316</v>
      </c>
      <c r="G1374" s="34">
        <v>42.631898120000002</v>
      </c>
      <c r="H1374" s="34">
        <v>2.4407380000000001</v>
      </c>
      <c r="I1374" s="34" t="s">
        <v>16</v>
      </c>
      <c r="J1374" s="35">
        <v>0.4</v>
      </c>
      <c r="K1374" s="34" t="s">
        <v>16</v>
      </c>
      <c r="L1374" s="30">
        <f t="shared" si="86"/>
        <v>0.62762304168845673</v>
      </c>
      <c r="M1374" s="30">
        <f t="shared" si="88"/>
        <v>0.10285791292444445</v>
      </c>
      <c r="N1374" t="s">
        <v>16</v>
      </c>
    </row>
    <row r="1375" spans="1:14" x14ac:dyDescent="0.2">
      <c r="A1375" s="32">
        <v>41841</v>
      </c>
      <c r="B1375" s="36">
        <v>6</v>
      </c>
      <c r="C1375">
        <v>117</v>
      </c>
      <c r="D1375" s="33">
        <v>0</v>
      </c>
      <c r="E1375" s="23">
        <f t="shared" si="85"/>
        <v>117</v>
      </c>
      <c r="F1375" s="24">
        <f t="shared" si="87"/>
        <v>53.061224489795919</v>
      </c>
      <c r="G1375" s="34">
        <v>42.631898120000002</v>
      </c>
      <c r="H1375" s="34">
        <v>2.4407380000000001</v>
      </c>
      <c r="I1375" s="34" t="s">
        <v>16</v>
      </c>
      <c r="J1375" s="35">
        <v>0.4</v>
      </c>
      <c r="K1375" s="34" t="s">
        <v>16</v>
      </c>
      <c r="L1375" s="30">
        <f t="shared" si="86"/>
        <v>0.55211951787631153</v>
      </c>
      <c r="M1375" s="30">
        <f t="shared" si="88"/>
        <v>9.0484028662857138E-2</v>
      </c>
      <c r="N1375" t="s">
        <v>16</v>
      </c>
    </row>
    <row r="1376" spans="1:14" x14ac:dyDescent="0.2">
      <c r="A1376" s="32">
        <v>41841</v>
      </c>
      <c r="B1376" s="36">
        <v>7</v>
      </c>
      <c r="C1376">
        <v>124</v>
      </c>
      <c r="D1376" s="33">
        <v>0</v>
      </c>
      <c r="E1376" s="23">
        <f t="shared" si="85"/>
        <v>124</v>
      </c>
      <c r="F1376" s="24">
        <f t="shared" si="87"/>
        <v>56.235827664399089</v>
      </c>
      <c r="G1376" s="34">
        <v>42.631898120000002</v>
      </c>
      <c r="H1376" s="34">
        <v>2.4407380000000001</v>
      </c>
      <c r="I1376" s="34" t="s">
        <v>16</v>
      </c>
      <c r="J1376" s="35">
        <v>0.4</v>
      </c>
      <c r="K1376" s="34" t="s">
        <v>16</v>
      </c>
      <c r="L1376" s="30">
        <f t="shared" si="86"/>
        <v>0.585152309544125</v>
      </c>
      <c r="M1376" s="30">
        <f t="shared" si="88"/>
        <v>9.5897603027301589E-2</v>
      </c>
      <c r="N1376" t="s">
        <v>16</v>
      </c>
    </row>
    <row r="1377" spans="1:14" x14ac:dyDescent="0.2">
      <c r="A1377" s="32">
        <v>41841</v>
      </c>
      <c r="B1377" s="36">
        <v>8</v>
      </c>
      <c r="C1377">
        <v>132</v>
      </c>
      <c r="D1377" s="33">
        <v>0</v>
      </c>
      <c r="E1377" s="23">
        <f t="shared" si="85"/>
        <v>132</v>
      </c>
      <c r="F1377" s="24">
        <f t="shared" si="87"/>
        <v>59.863945578231288</v>
      </c>
      <c r="G1377" s="34">
        <v>42.631898120000002</v>
      </c>
      <c r="H1377" s="34">
        <v>2.4407380000000001</v>
      </c>
      <c r="I1377" s="34" t="s">
        <v>16</v>
      </c>
      <c r="J1377" s="35">
        <v>0.4</v>
      </c>
      <c r="K1377" s="34" t="s">
        <v>16</v>
      </c>
      <c r="L1377" s="30">
        <f t="shared" si="86"/>
        <v>0.62290407145019755</v>
      </c>
      <c r="M1377" s="30">
        <f t="shared" si="88"/>
        <v>0.10208454515809523</v>
      </c>
      <c r="N1377" t="s">
        <v>16</v>
      </c>
    </row>
    <row r="1378" spans="1:14" x14ac:dyDescent="0.2">
      <c r="A1378" s="32">
        <v>41841</v>
      </c>
      <c r="B1378" s="36">
        <v>9</v>
      </c>
      <c r="C1378">
        <v>118</v>
      </c>
      <c r="D1378" s="33">
        <v>0</v>
      </c>
      <c r="E1378" s="23">
        <f t="shared" si="85"/>
        <v>118</v>
      </c>
      <c r="F1378" s="24">
        <f t="shared" si="87"/>
        <v>53.51473922902494</v>
      </c>
      <c r="G1378" s="34">
        <v>42.631898120000002</v>
      </c>
      <c r="H1378" s="34">
        <v>2.4407380000000001</v>
      </c>
      <c r="I1378" s="34" t="s">
        <v>16</v>
      </c>
      <c r="J1378" s="35">
        <v>0.4</v>
      </c>
      <c r="K1378" s="34" t="s">
        <v>16</v>
      </c>
      <c r="L1378" s="30">
        <f t="shared" si="86"/>
        <v>0.55683848811457048</v>
      </c>
      <c r="M1378" s="30">
        <f t="shared" si="88"/>
        <v>9.1257396429206342E-2</v>
      </c>
      <c r="N1378" t="s">
        <v>16</v>
      </c>
    </row>
    <row r="1379" spans="1:14" x14ac:dyDescent="0.2">
      <c r="A1379" s="32">
        <v>41884</v>
      </c>
      <c r="B1379" s="36">
        <v>1</v>
      </c>
      <c r="C1379">
        <v>106</v>
      </c>
      <c r="D1379" s="33">
        <v>25.65</v>
      </c>
      <c r="E1379" s="23">
        <f t="shared" si="85"/>
        <v>80.349999999999994</v>
      </c>
      <c r="F1379" s="24">
        <f t="shared" si="87"/>
        <v>36.439909297052154</v>
      </c>
      <c r="G1379" s="34">
        <v>81.029323759999997</v>
      </c>
      <c r="H1379" s="34">
        <v>2.1917339999999998</v>
      </c>
      <c r="I1379" s="34" t="s">
        <v>16</v>
      </c>
      <c r="J1379" s="35">
        <v>0.38</v>
      </c>
      <c r="K1379" s="34" t="s">
        <v>16</v>
      </c>
      <c r="L1379" s="30">
        <f t="shared" si="86"/>
        <v>0.64715356298878068</v>
      </c>
      <c r="M1379" s="30">
        <f t="shared" si="88"/>
        <v>0.11220264591220316</v>
      </c>
      <c r="N1379" t="s">
        <v>16</v>
      </c>
    </row>
    <row r="1380" spans="1:14" x14ac:dyDescent="0.2">
      <c r="A1380" s="32">
        <v>41884</v>
      </c>
      <c r="B1380" s="36">
        <v>2</v>
      </c>
      <c r="C1380">
        <v>104</v>
      </c>
      <c r="D1380" s="33">
        <v>0</v>
      </c>
      <c r="E1380" s="23">
        <f t="shared" si="85"/>
        <v>104</v>
      </c>
      <c r="F1380" s="24">
        <f t="shared" si="87"/>
        <v>47.165532879818592</v>
      </c>
      <c r="G1380" s="34">
        <v>81.029323759999997</v>
      </c>
      <c r="H1380" s="34">
        <v>2.1917339999999998</v>
      </c>
      <c r="I1380" s="34" t="s">
        <v>16</v>
      </c>
      <c r="J1380" s="35">
        <v>0.38</v>
      </c>
      <c r="K1380" s="34" t="s">
        <v>16</v>
      </c>
      <c r="L1380" s="30">
        <f t="shared" si="86"/>
        <v>0.83763497885293325</v>
      </c>
      <c r="M1380" s="30">
        <f t="shared" si="88"/>
        <v>0.14522806689320633</v>
      </c>
      <c r="N1380" t="s">
        <v>16</v>
      </c>
    </row>
    <row r="1381" spans="1:14" x14ac:dyDescent="0.2">
      <c r="A1381" s="32">
        <v>41884</v>
      </c>
      <c r="B1381" s="36">
        <v>3</v>
      </c>
      <c r="C1381">
        <v>110</v>
      </c>
      <c r="D1381" s="33">
        <v>1.25</v>
      </c>
      <c r="E1381" s="23">
        <f t="shared" si="85"/>
        <v>108.75</v>
      </c>
      <c r="F1381" s="24">
        <f t="shared" si="87"/>
        <v>49.319727891156461</v>
      </c>
      <c r="G1381" s="34">
        <v>81.029323759999997</v>
      </c>
      <c r="H1381" s="34">
        <v>2.1917339999999998</v>
      </c>
      <c r="I1381" s="34" t="s">
        <v>16</v>
      </c>
      <c r="J1381" s="35">
        <v>0.38</v>
      </c>
      <c r="K1381" s="34" t="s">
        <v>16</v>
      </c>
      <c r="L1381" s="30">
        <f t="shared" si="86"/>
        <v>0.87589234567554319</v>
      </c>
      <c r="M1381" s="30">
        <f t="shared" si="88"/>
        <v>0.15186107956380951</v>
      </c>
      <c r="N1381" t="s">
        <v>16</v>
      </c>
    </row>
    <row r="1382" spans="1:14" x14ac:dyDescent="0.2">
      <c r="A1382" s="32">
        <v>41884</v>
      </c>
      <c r="B1382" s="36">
        <v>4</v>
      </c>
      <c r="C1382">
        <v>106</v>
      </c>
      <c r="D1382" s="33">
        <v>7.75</v>
      </c>
      <c r="E1382" s="23">
        <f t="shared" ref="E1382:E1445" si="89">C1382-D1382</f>
        <v>98.25</v>
      </c>
      <c r="F1382" s="24">
        <f t="shared" si="87"/>
        <v>44.557823129251702</v>
      </c>
      <c r="G1382" s="34">
        <v>81.029323759999997</v>
      </c>
      <c r="H1382" s="34">
        <v>2.1917339999999998</v>
      </c>
      <c r="I1382" s="34" t="s">
        <v>16</v>
      </c>
      <c r="J1382" s="35">
        <v>0.38</v>
      </c>
      <c r="K1382" s="34" t="s">
        <v>16</v>
      </c>
      <c r="L1382" s="30">
        <f t="shared" si="86"/>
        <v>0.79132342954135282</v>
      </c>
      <c r="M1382" s="30">
        <f t="shared" si="88"/>
        <v>0.13719863050247619</v>
      </c>
      <c r="N1382" t="s">
        <v>16</v>
      </c>
    </row>
    <row r="1383" spans="1:14" x14ac:dyDescent="0.2">
      <c r="A1383" s="32">
        <v>41884</v>
      </c>
      <c r="B1383" s="36">
        <v>5</v>
      </c>
      <c r="C1383">
        <v>106</v>
      </c>
      <c r="D1383" s="33">
        <v>5</v>
      </c>
      <c r="E1383" s="23">
        <f t="shared" si="89"/>
        <v>101</v>
      </c>
      <c r="F1383" s="24">
        <f t="shared" si="87"/>
        <v>45.804988662131521</v>
      </c>
      <c r="G1383" s="34">
        <v>81.029323759999997</v>
      </c>
      <c r="H1383" s="34">
        <v>2.1917339999999998</v>
      </c>
      <c r="I1383" s="34" t="s">
        <v>16</v>
      </c>
      <c r="J1383" s="35">
        <v>0.38</v>
      </c>
      <c r="K1383" s="34" t="s">
        <v>16</v>
      </c>
      <c r="L1383" s="30">
        <f t="shared" si="86"/>
        <v>0.81347243138602177</v>
      </c>
      <c r="M1383" s="30">
        <f t="shared" si="88"/>
        <v>0.14103879573282538</v>
      </c>
      <c r="N1383" t="s">
        <v>16</v>
      </c>
    </row>
    <row r="1384" spans="1:14" x14ac:dyDescent="0.2">
      <c r="A1384" s="32">
        <v>41884</v>
      </c>
      <c r="B1384" s="36">
        <v>6</v>
      </c>
      <c r="C1384">
        <v>106</v>
      </c>
      <c r="D1384" s="33">
        <v>0</v>
      </c>
      <c r="E1384" s="23">
        <f t="shared" si="89"/>
        <v>106</v>
      </c>
      <c r="F1384" s="24">
        <f t="shared" si="87"/>
        <v>48.072562358276642</v>
      </c>
      <c r="G1384" s="34">
        <v>81.029323759999997</v>
      </c>
      <c r="H1384" s="34">
        <v>2.1917339999999998</v>
      </c>
      <c r="I1384" s="34" t="s">
        <v>16</v>
      </c>
      <c r="J1384" s="35">
        <v>0.38</v>
      </c>
      <c r="K1384" s="34" t="s">
        <v>16</v>
      </c>
      <c r="L1384" s="30">
        <f t="shared" si="86"/>
        <v>0.85374334383087436</v>
      </c>
      <c r="M1384" s="30">
        <f t="shared" si="88"/>
        <v>0.14802091433346032</v>
      </c>
      <c r="N1384" t="s">
        <v>16</v>
      </c>
    </row>
    <row r="1385" spans="1:14" x14ac:dyDescent="0.2">
      <c r="A1385" s="32">
        <v>41884</v>
      </c>
      <c r="B1385" s="36">
        <v>7</v>
      </c>
      <c r="C1385">
        <v>107</v>
      </c>
      <c r="D1385" s="33">
        <v>23.95</v>
      </c>
      <c r="E1385" s="23">
        <f t="shared" si="89"/>
        <v>83.05</v>
      </c>
      <c r="F1385" s="24">
        <f t="shared" si="87"/>
        <v>37.66439909297052</v>
      </c>
      <c r="G1385" s="34">
        <v>81.029323759999997</v>
      </c>
      <c r="H1385" s="34">
        <v>2.1917339999999998</v>
      </c>
      <c r="I1385" s="34" t="s">
        <v>16</v>
      </c>
      <c r="J1385" s="35">
        <v>0.38</v>
      </c>
      <c r="K1385" s="34" t="s">
        <v>16</v>
      </c>
      <c r="L1385" s="30">
        <f t="shared" si="86"/>
        <v>0.66889985570900101</v>
      </c>
      <c r="M1385" s="30">
        <f t="shared" si="88"/>
        <v>0.11597298995654601</v>
      </c>
      <c r="N1385" t="s">
        <v>16</v>
      </c>
    </row>
    <row r="1386" spans="1:14" x14ac:dyDescent="0.2">
      <c r="A1386" s="32">
        <v>41884</v>
      </c>
      <c r="B1386" s="36">
        <v>8</v>
      </c>
      <c r="C1386">
        <v>108</v>
      </c>
      <c r="D1386" s="33">
        <v>0</v>
      </c>
      <c r="E1386" s="23">
        <f t="shared" si="89"/>
        <v>108</v>
      </c>
      <c r="F1386" s="24">
        <f t="shared" si="87"/>
        <v>48.979591836734691</v>
      </c>
      <c r="G1386" s="34">
        <v>81.029323759999997</v>
      </c>
      <c r="H1386" s="34">
        <v>2.1917339999999998</v>
      </c>
      <c r="I1386" s="34" t="s">
        <v>16</v>
      </c>
      <c r="J1386" s="35">
        <v>0.38</v>
      </c>
      <c r="K1386" s="34" t="s">
        <v>16</v>
      </c>
      <c r="L1386" s="30">
        <f t="shared" si="86"/>
        <v>0.86985170880881535</v>
      </c>
      <c r="M1386" s="30">
        <f t="shared" si="88"/>
        <v>0.15081376177371428</v>
      </c>
      <c r="N1386" t="s">
        <v>16</v>
      </c>
    </row>
    <row r="1387" spans="1:14" x14ac:dyDescent="0.2">
      <c r="A1387" s="32">
        <v>41884</v>
      </c>
      <c r="B1387" s="36">
        <v>9</v>
      </c>
      <c r="C1387">
        <v>106</v>
      </c>
      <c r="D1387" s="33">
        <v>6.1</v>
      </c>
      <c r="E1387" s="23">
        <f t="shared" si="89"/>
        <v>99.9</v>
      </c>
      <c r="F1387" s="24">
        <f t="shared" si="87"/>
        <v>45.306122448979593</v>
      </c>
      <c r="G1387" s="34">
        <v>81.029323759999997</v>
      </c>
      <c r="H1387" s="34">
        <v>2.1917339999999998</v>
      </c>
      <c r="I1387" s="34" t="s">
        <v>16</v>
      </c>
      <c r="J1387" s="35">
        <v>0.38</v>
      </c>
      <c r="K1387" s="34" t="s">
        <v>16</v>
      </c>
      <c r="L1387" s="30">
        <f t="shared" si="86"/>
        <v>0.80461283064815425</v>
      </c>
      <c r="M1387" s="30">
        <f t="shared" si="88"/>
        <v>0.13950272964068572</v>
      </c>
      <c r="N1387" t="s">
        <v>16</v>
      </c>
    </row>
    <row r="1388" spans="1:14" x14ac:dyDescent="0.2">
      <c r="A1388" s="32">
        <v>41885</v>
      </c>
      <c r="B1388" s="36">
        <v>1</v>
      </c>
      <c r="C1388">
        <v>133</v>
      </c>
      <c r="D1388" s="33">
        <v>36.4</v>
      </c>
      <c r="E1388" s="23">
        <f t="shared" si="89"/>
        <v>96.6</v>
      </c>
      <c r="F1388" s="24">
        <f t="shared" si="87"/>
        <v>43.809523809523803</v>
      </c>
      <c r="G1388" s="34">
        <v>76.743002540000006</v>
      </c>
      <c r="H1388" s="34">
        <v>2.2016200000000001</v>
      </c>
      <c r="I1388" s="34" t="s">
        <v>16</v>
      </c>
      <c r="J1388" s="35">
        <v>0.38</v>
      </c>
      <c r="K1388" s="34" t="s">
        <v>16</v>
      </c>
      <c r="L1388" s="30">
        <f t="shared" si="86"/>
        <v>0.74020102339021709</v>
      </c>
      <c r="M1388" s="30">
        <f t="shared" si="88"/>
        <v>0.12775882708563807</v>
      </c>
      <c r="N1388" t="s">
        <v>16</v>
      </c>
    </row>
    <row r="1389" spans="1:14" x14ac:dyDescent="0.2">
      <c r="A1389" s="32">
        <v>41885</v>
      </c>
      <c r="B1389" s="36">
        <v>2</v>
      </c>
      <c r="C1389">
        <v>103</v>
      </c>
      <c r="D1389" s="33">
        <v>0</v>
      </c>
      <c r="E1389" s="23">
        <f t="shared" si="89"/>
        <v>103</v>
      </c>
      <c r="F1389" s="24">
        <f t="shared" si="87"/>
        <v>46.712018140589571</v>
      </c>
      <c r="G1389" s="34">
        <v>76.743002540000006</v>
      </c>
      <c r="H1389" s="34">
        <v>2.2016200000000001</v>
      </c>
      <c r="I1389" s="34" t="s">
        <v>16</v>
      </c>
      <c r="J1389" s="35">
        <v>0.38</v>
      </c>
      <c r="K1389" s="34" t="s">
        <v>16</v>
      </c>
      <c r="L1389" s="30">
        <f t="shared" si="86"/>
        <v>0.78924125682393764</v>
      </c>
      <c r="M1389" s="30">
        <f t="shared" si="88"/>
        <v>0.13622318001884809</v>
      </c>
      <c r="N1389" t="s">
        <v>16</v>
      </c>
    </row>
    <row r="1390" spans="1:14" x14ac:dyDescent="0.2">
      <c r="A1390" s="32">
        <v>41885</v>
      </c>
      <c r="B1390" s="36">
        <v>3</v>
      </c>
      <c r="C1390">
        <v>103</v>
      </c>
      <c r="D1390" s="33">
        <v>3.7</v>
      </c>
      <c r="E1390" s="23">
        <f t="shared" si="89"/>
        <v>99.3</v>
      </c>
      <c r="F1390" s="24">
        <f t="shared" si="87"/>
        <v>45.034013605442176</v>
      </c>
      <c r="G1390" s="34">
        <v>76.743002540000006</v>
      </c>
      <c r="H1390" s="34">
        <v>2.2016200000000001</v>
      </c>
      <c r="I1390" s="34" t="s">
        <v>16</v>
      </c>
      <c r="J1390" s="35">
        <v>0.38</v>
      </c>
      <c r="K1390" s="34" t="s">
        <v>16</v>
      </c>
      <c r="L1390" s="30">
        <f t="shared" si="86"/>
        <v>0.76088987187006807</v>
      </c>
      <c r="M1390" s="30">
        <f t="shared" si="88"/>
        <v>0.13132972597933606</v>
      </c>
      <c r="N1390" t="s">
        <v>16</v>
      </c>
    </row>
    <row r="1391" spans="1:14" x14ac:dyDescent="0.2">
      <c r="A1391" s="32">
        <v>41885</v>
      </c>
      <c r="B1391" s="36">
        <v>4</v>
      </c>
      <c r="C1391">
        <v>108</v>
      </c>
      <c r="D1391" s="33">
        <v>16.5</v>
      </c>
      <c r="E1391" s="23">
        <f t="shared" si="89"/>
        <v>91.5</v>
      </c>
      <c r="F1391" s="24">
        <f t="shared" si="87"/>
        <v>41.496598639455783</v>
      </c>
      <c r="G1391" s="34">
        <v>76.743002540000006</v>
      </c>
      <c r="H1391" s="34">
        <v>2.2016200000000001</v>
      </c>
      <c r="I1391" s="34" t="s">
        <v>16</v>
      </c>
      <c r="J1391" s="35">
        <v>0.38</v>
      </c>
      <c r="K1391" s="34" t="s">
        <v>16</v>
      </c>
      <c r="L1391" s="30">
        <f t="shared" si="86"/>
        <v>0.7011220873727213</v>
      </c>
      <c r="M1391" s="30">
        <f t="shared" si="88"/>
        <v>0.1210137958419864</v>
      </c>
      <c r="N1391" t="s">
        <v>16</v>
      </c>
    </row>
    <row r="1392" spans="1:14" x14ac:dyDescent="0.2">
      <c r="A1392" s="32">
        <v>41885</v>
      </c>
      <c r="B1392" s="36">
        <v>5</v>
      </c>
      <c r="C1392">
        <v>102</v>
      </c>
      <c r="D1392" s="33">
        <v>17.95</v>
      </c>
      <c r="E1392" s="23">
        <f t="shared" si="89"/>
        <v>84.05</v>
      </c>
      <c r="F1392" s="24">
        <f t="shared" si="87"/>
        <v>38.117913832199541</v>
      </c>
      <c r="G1392" s="34">
        <v>76.743002540000006</v>
      </c>
      <c r="H1392" s="34">
        <v>2.2016200000000001</v>
      </c>
      <c r="I1392" s="34" t="s">
        <v>16</v>
      </c>
      <c r="J1392" s="35">
        <v>0.38</v>
      </c>
      <c r="K1392" s="34" t="s">
        <v>16</v>
      </c>
      <c r="L1392" s="30">
        <f t="shared" si="86"/>
        <v>0.64403619064128104</v>
      </c>
      <c r="M1392" s="30">
        <f t="shared" si="88"/>
        <v>0.11116076000567164</v>
      </c>
      <c r="N1392" t="s">
        <v>16</v>
      </c>
    </row>
    <row r="1393" spans="1:14" x14ac:dyDescent="0.2">
      <c r="A1393" s="32">
        <v>41885</v>
      </c>
      <c r="B1393" s="36">
        <v>6</v>
      </c>
      <c r="C1393">
        <v>99</v>
      </c>
      <c r="D1393" s="33">
        <v>0</v>
      </c>
      <c r="E1393" s="23">
        <f t="shared" si="89"/>
        <v>99</v>
      </c>
      <c r="F1393" s="24">
        <f t="shared" si="87"/>
        <v>44.897959183673471</v>
      </c>
      <c r="G1393" s="34">
        <v>76.743002540000006</v>
      </c>
      <c r="H1393" s="34">
        <v>2.2016200000000001</v>
      </c>
      <c r="I1393" s="34" t="s">
        <v>16</v>
      </c>
      <c r="J1393" s="35">
        <v>0.38</v>
      </c>
      <c r="K1393" s="34" t="s">
        <v>16</v>
      </c>
      <c r="L1393" s="30">
        <f t="shared" si="86"/>
        <v>0.75859111092786236</v>
      </c>
      <c r="M1393" s="30">
        <f t="shared" si="88"/>
        <v>0.13093295943559183</v>
      </c>
      <c r="N1393" t="s">
        <v>16</v>
      </c>
    </row>
    <row r="1394" spans="1:14" x14ac:dyDescent="0.2">
      <c r="A1394" s="32">
        <v>41885</v>
      </c>
      <c r="B1394" s="36">
        <v>7</v>
      </c>
      <c r="C1394">
        <v>103</v>
      </c>
      <c r="D1394" s="33">
        <v>9.6</v>
      </c>
      <c r="E1394" s="23">
        <f t="shared" si="89"/>
        <v>93.4</v>
      </c>
      <c r="F1394" s="24">
        <f t="shared" si="87"/>
        <v>42.358276643990934</v>
      </c>
      <c r="G1394" s="34">
        <v>76.743002540000006</v>
      </c>
      <c r="H1394" s="34">
        <v>2.2016200000000001</v>
      </c>
      <c r="I1394" s="34" t="s">
        <v>16</v>
      </c>
      <c r="J1394" s="35">
        <v>0.38</v>
      </c>
      <c r="K1394" s="34" t="s">
        <v>16</v>
      </c>
      <c r="L1394" s="30">
        <f t="shared" si="86"/>
        <v>0.71568090667335715</v>
      </c>
      <c r="M1394" s="30">
        <f t="shared" si="88"/>
        <v>0.12352665061903313</v>
      </c>
      <c r="N1394" t="s">
        <v>16</v>
      </c>
    </row>
    <row r="1395" spans="1:14" x14ac:dyDescent="0.2">
      <c r="A1395" s="32">
        <v>41885</v>
      </c>
      <c r="B1395" s="36">
        <v>8</v>
      </c>
      <c r="C1395">
        <v>103</v>
      </c>
      <c r="D1395" s="33">
        <v>4.25</v>
      </c>
      <c r="E1395" s="23">
        <f t="shared" si="89"/>
        <v>98.75</v>
      </c>
      <c r="F1395" s="24">
        <f t="shared" si="87"/>
        <v>44.784580498866212</v>
      </c>
      <c r="G1395" s="34">
        <v>76.743002540000006</v>
      </c>
      <c r="H1395" s="34">
        <v>2.2016200000000001</v>
      </c>
      <c r="I1395" s="34" t="s">
        <v>16</v>
      </c>
      <c r="J1395" s="35">
        <v>0.38</v>
      </c>
      <c r="K1395" s="34" t="s">
        <v>16</v>
      </c>
      <c r="L1395" s="30">
        <f t="shared" si="86"/>
        <v>0.75667547680935765</v>
      </c>
      <c r="M1395" s="30">
        <f t="shared" si="88"/>
        <v>0.13060232064913832</v>
      </c>
      <c r="N1395" t="s">
        <v>16</v>
      </c>
    </row>
    <row r="1396" spans="1:14" x14ac:dyDescent="0.2">
      <c r="A1396" s="32">
        <v>41885</v>
      </c>
      <c r="B1396" s="36">
        <v>9</v>
      </c>
      <c r="C1396">
        <v>97</v>
      </c>
      <c r="D1396" s="33">
        <v>0</v>
      </c>
      <c r="E1396" s="23">
        <f t="shared" si="89"/>
        <v>97</v>
      </c>
      <c r="F1396" s="24">
        <f t="shared" si="87"/>
        <v>43.990929705215422</v>
      </c>
      <c r="G1396" s="34">
        <v>76.743002540000006</v>
      </c>
      <c r="H1396" s="34">
        <v>2.2016200000000001</v>
      </c>
      <c r="I1396" s="34" t="s">
        <v>16</v>
      </c>
      <c r="J1396" s="35">
        <v>0.38</v>
      </c>
      <c r="K1396" s="34" t="s">
        <v>16</v>
      </c>
      <c r="L1396" s="30">
        <f t="shared" si="86"/>
        <v>0.74326603797982482</v>
      </c>
      <c r="M1396" s="30">
        <f t="shared" si="88"/>
        <v>0.12828784914396374</v>
      </c>
      <c r="N1396" t="s">
        <v>16</v>
      </c>
    </row>
    <row r="1397" spans="1:14" x14ac:dyDescent="0.2">
      <c r="A1397" s="32">
        <v>41886</v>
      </c>
      <c r="B1397" s="36">
        <v>1</v>
      </c>
      <c r="C1397">
        <v>134</v>
      </c>
      <c r="D1397" s="33">
        <v>0</v>
      </c>
      <c r="E1397" s="23">
        <f t="shared" si="89"/>
        <v>134</v>
      </c>
      <c r="F1397" s="24">
        <f t="shared" si="87"/>
        <v>60.770975056689338</v>
      </c>
      <c r="G1397" s="34">
        <v>78.363536519999997</v>
      </c>
      <c r="H1397" s="34">
        <v>2.275353</v>
      </c>
      <c r="I1397" s="34" t="s">
        <v>16</v>
      </c>
      <c r="J1397" s="35">
        <v>0.38</v>
      </c>
      <c r="K1397" s="34" t="s">
        <v>16</v>
      </c>
      <c r="L1397" s="30">
        <f t="shared" si="86"/>
        <v>1.0835750956973453</v>
      </c>
      <c r="M1397" s="30">
        <f t="shared" si="88"/>
        <v>0.18096468388201359</v>
      </c>
      <c r="N1397" t="s">
        <v>16</v>
      </c>
    </row>
    <row r="1398" spans="1:14" x14ac:dyDescent="0.2">
      <c r="A1398" s="32">
        <v>41886</v>
      </c>
      <c r="B1398" s="36">
        <v>2</v>
      </c>
      <c r="C1398">
        <v>115</v>
      </c>
      <c r="D1398" s="33">
        <v>0</v>
      </c>
      <c r="E1398" s="23">
        <f t="shared" si="89"/>
        <v>115</v>
      </c>
      <c r="F1398" s="24">
        <f t="shared" si="87"/>
        <v>52.154195011337869</v>
      </c>
      <c r="G1398" s="34">
        <v>78.363536519999997</v>
      </c>
      <c r="H1398" s="34">
        <v>2.275353</v>
      </c>
      <c r="I1398" s="34" t="s">
        <v>16</v>
      </c>
      <c r="J1398" s="35">
        <v>0.38</v>
      </c>
      <c r="K1398" s="34" t="s">
        <v>16</v>
      </c>
      <c r="L1398" s="30">
        <f t="shared" si="86"/>
        <v>0.92993385078503543</v>
      </c>
      <c r="M1398" s="30">
        <f t="shared" si="88"/>
        <v>0.15530551228680273</v>
      </c>
      <c r="N1398" t="s">
        <v>16</v>
      </c>
    </row>
    <row r="1399" spans="1:14" x14ac:dyDescent="0.2">
      <c r="A1399" s="32">
        <v>41886</v>
      </c>
      <c r="B1399" s="36">
        <v>3</v>
      </c>
      <c r="C1399">
        <v>102</v>
      </c>
      <c r="D1399" s="33">
        <v>17.2</v>
      </c>
      <c r="E1399" s="23">
        <f t="shared" si="89"/>
        <v>84.8</v>
      </c>
      <c r="F1399" s="24">
        <f t="shared" si="87"/>
        <v>38.458049886621311</v>
      </c>
      <c r="G1399" s="34">
        <v>78.363536519999997</v>
      </c>
      <c r="H1399" s="34">
        <v>2.275353</v>
      </c>
      <c r="I1399" s="34" t="s">
        <v>16</v>
      </c>
      <c r="J1399" s="35">
        <v>0.38</v>
      </c>
      <c r="K1399" s="34" t="s">
        <v>16</v>
      </c>
      <c r="L1399" s="30">
        <f t="shared" si="86"/>
        <v>0.68572513518757383</v>
      </c>
      <c r="M1399" s="30">
        <f t="shared" si="88"/>
        <v>0.11452093427757278</v>
      </c>
      <c r="N1399" t="s">
        <v>16</v>
      </c>
    </row>
    <row r="1400" spans="1:14" x14ac:dyDescent="0.2">
      <c r="A1400" s="32">
        <v>41886</v>
      </c>
      <c r="B1400" s="36">
        <v>4</v>
      </c>
      <c r="C1400">
        <v>101</v>
      </c>
      <c r="D1400" s="33">
        <v>0</v>
      </c>
      <c r="E1400" s="23">
        <f t="shared" si="89"/>
        <v>101</v>
      </c>
      <c r="F1400" s="24">
        <f t="shared" si="87"/>
        <v>45.804988662131521</v>
      </c>
      <c r="G1400" s="34">
        <v>78.363536519999997</v>
      </c>
      <c r="H1400" s="34">
        <v>2.275353</v>
      </c>
      <c r="I1400" s="34" t="s">
        <v>16</v>
      </c>
      <c r="J1400" s="35">
        <v>0.38</v>
      </c>
      <c r="K1400" s="34" t="s">
        <v>16</v>
      </c>
      <c r="L1400" s="30">
        <f t="shared" si="86"/>
        <v>0.81672451242859634</v>
      </c>
      <c r="M1400" s="30">
        <f t="shared" si="88"/>
        <v>0.13639875426927892</v>
      </c>
      <c r="N1400" t="s">
        <v>16</v>
      </c>
    </row>
    <row r="1401" spans="1:14" x14ac:dyDescent="0.2">
      <c r="A1401" s="32">
        <v>41886</v>
      </c>
      <c r="B1401" s="36">
        <v>5</v>
      </c>
      <c r="C1401">
        <v>106</v>
      </c>
      <c r="D1401" s="33">
        <v>0</v>
      </c>
      <c r="E1401" s="23">
        <f t="shared" si="89"/>
        <v>106</v>
      </c>
      <c r="F1401" s="24">
        <f t="shared" si="87"/>
        <v>48.072562358276642</v>
      </c>
      <c r="G1401" s="34">
        <v>78.363536519999997</v>
      </c>
      <c r="H1401" s="34">
        <v>2.275353</v>
      </c>
      <c r="I1401" s="34" t="s">
        <v>16</v>
      </c>
      <c r="J1401" s="35">
        <v>0.38</v>
      </c>
      <c r="K1401" s="34" t="s">
        <v>16</v>
      </c>
      <c r="L1401" s="30">
        <f t="shared" si="86"/>
        <v>0.85715641898446726</v>
      </c>
      <c r="M1401" s="30">
        <f t="shared" si="88"/>
        <v>0.14315116784696597</v>
      </c>
      <c r="N1401" t="s">
        <v>16</v>
      </c>
    </row>
    <row r="1402" spans="1:14" x14ac:dyDescent="0.2">
      <c r="A1402" s="32">
        <v>41886</v>
      </c>
      <c r="B1402" s="36">
        <v>6</v>
      </c>
      <c r="C1402">
        <v>115</v>
      </c>
      <c r="D1402" s="33">
        <v>0</v>
      </c>
      <c r="E1402" s="23">
        <f t="shared" si="89"/>
        <v>115</v>
      </c>
      <c r="F1402" s="24">
        <f t="shared" si="87"/>
        <v>52.154195011337869</v>
      </c>
      <c r="G1402" s="34">
        <v>78.363536519999997</v>
      </c>
      <c r="H1402" s="34">
        <v>2.275353</v>
      </c>
      <c r="I1402" s="34" t="s">
        <v>16</v>
      </c>
      <c r="J1402" s="35">
        <v>0.38</v>
      </c>
      <c r="K1402" s="34" t="s">
        <v>16</v>
      </c>
      <c r="L1402" s="30">
        <f t="shared" si="86"/>
        <v>0.92993385078503543</v>
      </c>
      <c r="M1402" s="30">
        <f t="shared" si="88"/>
        <v>0.15530551228680273</v>
      </c>
      <c r="N1402" t="s">
        <v>16</v>
      </c>
    </row>
    <row r="1403" spans="1:14" x14ac:dyDescent="0.2">
      <c r="A1403" s="32">
        <v>41886</v>
      </c>
      <c r="B1403" s="36">
        <v>7</v>
      </c>
      <c r="C1403">
        <v>97</v>
      </c>
      <c r="D1403" s="33">
        <v>0</v>
      </c>
      <c r="E1403" s="23">
        <f t="shared" si="89"/>
        <v>97</v>
      </c>
      <c r="F1403" s="24">
        <f t="shared" si="87"/>
        <v>43.990929705215422</v>
      </c>
      <c r="G1403" s="34">
        <v>78.363536519999997</v>
      </c>
      <c r="H1403" s="34">
        <v>2.275353</v>
      </c>
      <c r="I1403" s="34" t="s">
        <v>16</v>
      </c>
      <c r="J1403" s="35">
        <v>0.38</v>
      </c>
      <c r="K1403" s="34" t="s">
        <v>16</v>
      </c>
      <c r="L1403" s="30">
        <f t="shared" si="86"/>
        <v>0.78437898718389953</v>
      </c>
      <c r="M1403" s="30">
        <f t="shared" si="88"/>
        <v>0.13099682340712926</v>
      </c>
      <c r="N1403" t="s">
        <v>16</v>
      </c>
    </row>
    <row r="1404" spans="1:14" x14ac:dyDescent="0.2">
      <c r="A1404" s="32">
        <v>41886</v>
      </c>
      <c r="B1404" s="36">
        <v>8</v>
      </c>
      <c r="C1404">
        <v>101</v>
      </c>
      <c r="D1404" s="33">
        <v>0</v>
      </c>
      <c r="E1404" s="23">
        <f t="shared" si="89"/>
        <v>101</v>
      </c>
      <c r="F1404" s="24">
        <f t="shared" si="87"/>
        <v>45.804988662131521</v>
      </c>
      <c r="G1404" s="34">
        <v>78.363536519999997</v>
      </c>
      <c r="H1404" s="34">
        <v>2.275353</v>
      </c>
      <c r="I1404" s="34" t="s">
        <v>16</v>
      </c>
      <c r="J1404" s="35">
        <v>0.38</v>
      </c>
      <c r="K1404" s="34" t="s">
        <v>16</v>
      </c>
      <c r="L1404" s="30">
        <f t="shared" si="86"/>
        <v>0.81672451242859634</v>
      </c>
      <c r="M1404" s="30">
        <f t="shared" si="88"/>
        <v>0.13639875426927892</v>
      </c>
      <c r="N1404" t="s">
        <v>16</v>
      </c>
    </row>
    <row r="1405" spans="1:14" x14ac:dyDescent="0.2">
      <c r="A1405" s="32">
        <v>41886</v>
      </c>
      <c r="B1405" s="36">
        <v>9</v>
      </c>
      <c r="C1405">
        <v>95</v>
      </c>
      <c r="D1405" s="33">
        <v>0</v>
      </c>
      <c r="E1405" s="23">
        <f t="shared" si="89"/>
        <v>95</v>
      </c>
      <c r="F1405" s="24">
        <f t="shared" si="87"/>
        <v>43.083900226757365</v>
      </c>
      <c r="G1405" s="34">
        <v>78.363536519999997</v>
      </c>
      <c r="H1405" s="34">
        <v>2.275353</v>
      </c>
      <c r="I1405" s="34" t="s">
        <v>16</v>
      </c>
      <c r="J1405" s="35">
        <v>0.38</v>
      </c>
      <c r="K1405" s="34" t="s">
        <v>16</v>
      </c>
      <c r="L1405" s="30">
        <f t="shared" si="86"/>
        <v>0.76820622456155085</v>
      </c>
      <c r="M1405" s="30">
        <f t="shared" si="88"/>
        <v>0.12829585797605439</v>
      </c>
      <c r="N1405" t="s">
        <v>16</v>
      </c>
    </row>
    <row r="1406" spans="1:14" x14ac:dyDescent="0.2">
      <c r="A1406" s="32">
        <v>41887</v>
      </c>
      <c r="B1406" s="36">
        <v>1</v>
      </c>
      <c r="C1406">
        <v>103</v>
      </c>
      <c r="D1406" s="33">
        <v>0</v>
      </c>
      <c r="E1406" s="23">
        <f t="shared" si="89"/>
        <v>103</v>
      </c>
      <c r="F1406" s="24">
        <f t="shared" si="87"/>
        <v>46.712018140589571</v>
      </c>
      <c r="G1406" s="34">
        <v>76.536312850000002</v>
      </c>
      <c r="H1406" s="34">
        <v>2.2312945000000002</v>
      </c>
      <c r="I1406" s="34" t="s">
        <v>16</v>
      </c>
      <c r="J1406" s="35">
        <v>0.38</v>
      </c>
      <c r="K1406" s="34" t="s">
        <v>16</v>
      </c>
      <c r="L1406" s="30">
        <f t="shared" si="86"/>
        <v>0.7977247416320129</v>
      </c>
      <c r="M1406" s="30">
        <f t="shared" si="88"/>
        <v>0.13585629410199546</v>
      </c>
      <c r="N1406" t="s">
        <v>16</v>
      </c>
    </row>
    <row r="1407" spans="1:14" x14ac:dyDescent="0.2">
      <c r="A1407" s="32">
        <v>41887</v>
      </c>
      <c r="B1407" s="36">
        <v>2</v>
      </c>
      <c r="C1407">
        <v>105</v>
      </c>
      <c r="D1407" s="33">
        <v>0</v>
      </c>
      <c r="E1407" s="23">
        <f t="shared" si="89"/>
        <v>105</v>
      </c>
      <c r="F1407" s="24">
        <f t="shared" si="87"/>
        <v>47.61904761904762</v>
      </c>
      <c r="G1407" s="34">
        <v>76.536312850000002</v>
      </c>
      <c r="H1407" s="34">
        <v>2.2312945000000002</v>
      </c>
      <c r="I1407" s="34" t="s">
        <v>16</v>
      </c>
      <c r="J1407" s="35">
        <v>0.38</v>
      </c>
      <c r="K1407" s="34" t="s">
        <v>16</v>
      </c>
      <c r="L1407" s="30">
        <f t="shared" si="86"/>
        <v>0.81321454244040159</v>
      </c>
      <c r="M1407" s="30">
        <f t="shared" si="88"/>
        <v>0.13849428039523809</v>
      </c>
      <c r="N1407" t="s">
        <v>16</v>
      </c>
    </row>
    <row r="1408" spans="1:14" x14ac:dyDescent="0.2">
      <c r="A1408" s="32">
        <v>41887</v>
      </c>
      <c r="B1408" s="36">
        <v>3</v>
      </c>
      <c r="C1408">
        <v>103</v>
      </c>
      <c r="D1408" s="33">
        <v>0</v>
      </c>
      <c r="E1408" s="23">
        <f t="shared" si="89"/>
        <v>103</v>
      </c>
      <c r="F1408" s="24">
        <f t="shared" si="87"/>
        <v>46.712018140589571</v>
      </c>
      <c r="G1408" s="34">
        <v>76.536312850000002</v>
      </c>
      <c r="H1408" s="34">
        <v>2.2312945000000002</v>
      </c>
      <c r="I1408" s="34" t="s">
        <v>16</v>
      </c>
      <c r="J1408" s="35">
        <v>0.38</v>
      </c>
      <c r="K1408" s="34" t="s">
        <v>16</v>
      </c>
      <c r="L1408" s="30">
        <f t="shared" si="86"/>
        <v>0.7977247416320129</v>
      </c>
      <c r="M1408" s="30">
        <f t="shared" si="88"/>
        <v>0.13585629410199546</v>
      </c>
      <c r="N1408" t="s">
        <v>16</v>
      </c>
    </row>
    <row r="1409" spans="1:14" x14ac:dyDescent="0.2">
      <c r="A1409" s="32">
        <v>41887</v>
      </c>
      <c r="B1409" s="36">
        <v>4</v>
      </c>
      <c r="C1409">
        <v>103</v>
      </c>
      <c r="D1409" s="33">
        <v>0</v>
      </c>
      <c r="E1409" s="23">
        <f t="shared" si="89"/>
        <v>103</v>
      </c>
      <c r="F1409" s="24">
        <f t="shared" si="87"/>
        <v>46.712018140589571</v>
      </c>
      <c r="G1409" s="34">
        <v>76.536312850000002</v>
      </c>
      <c r="H1409" s="34">
        <v>2.2312945000000002</v>
      </c>
      <c r="I1409" s="34" t="s">
        <v>16</v>
      </c>
      <c r="J1409" s="35">
        <v>0.38</v>
      </c>
      <c r="K1409" s="34" t="s">
        <v>16</v>
      </c>
      <c r="L1409" s="30">
        <f t="shared" si="86"/>
        <v>0.7977247416320129</v>
      </c>
      <c r="M1409" s="30">
        <f t="shared" si="88"/>
        <v>0.13585629410199546</v>
      </c>
      <c r="N1409" t="s">
        <v>16</v>
      </c>
    </row>
    <row r="1410" spans="1:14" x14ac:dyDescent="0.2">
      <c r="A1410" s="32">
        <v>41887</v>
      </c>
      <c r="B1410" s="36">
        <v>5</v>
      </c>
      <c r="C1410">
        <v>103</v>
      </c>
      <c r="D1410" s="33">
        <v>0</v>
      </c>
      <c r="E1410" s="23">
        <f t="shared" si="89"/>
        <v>103</v>
      </c>
      <c r="F1410" s="24">
        <f t="shared" si="87"/>
        <v>46.712018140589571</v>
      </c>
      <c r="G1410" s="34">
        <v>76.536312850000002</v>
      </c>
      <c r="H1410" s="34">
        <v>2.2312945000000002</v>
      </c>
      <c r="I1410" s="34" t="s">
        <v>16</v>
      </c>
      <c r="J1410" s="35">
        <v>0.38</v>
      </c>
      <c r="K1410" s="34" t="s">
        <v>16</v>
      </c>
      <c r="L1410" s="30">
        <f t="shared" ref="L1410:L1473" si="90">F1410*(G1410/100)*(H1410/100)</f>
        <v>0.7977247416320129</v>
      </c>
      <c r="M1410" s="30">
        <f t="shared" si="88"/>
        <v>0.13585629410199546</v>
      </c>
      <c r="N1410" t="s">
        <v>16</v>
      </c>
    </row>
    <row r="1411" spans="1:14" x14ac:dyDescent="0.2">
      <c r="A1411" s="32">
        <v>41887</v>
      </c>
      <c r="B1411" s="36">
        <v>6</v>
      </c>
      <c r="C1411">
        <v>103</v>
      </c>
      <c r="D1411" s="33">
        <v>0</v>
      </c>
      <c r="E1411" s="23">
        <f t="shared" si="89"/>
        <v>103</v>
      </c>
      <c r="F1411" s="24">
        <f t="shared" ref="F1411:F1474" si="91">E1411/2.205</f>
        <v>46.712018140589571</v>
      </c>
      <c r="G1411" s="34">
        <v>76.536312850000002</v>
      </c>
      <c r="H1411" s="34">
        <v>2.2312945000000002</v>
      </c>
      <c r="I1411" s="34" t="s">
        <v>16</v>
      </c>
      <c r="J1411" s="35">
        <v>0.38</v>
      </c>
      <c r="K1411" s="34" t="s">
        <v>16</v>
      </c>
      <c r="L1411" s="30">
        <f t="shared" si="90"/>
        <v>0.7977247416320129</v>
      </c>
      <c r="M1411" s="30">
        <f t="shared" ref="M1411:M1474" si="92">F1411*(G1411/100)*(J1411/100)</f>
        <v>0.13585629410199546</v>
      </c>
      <c r="N1411" t="s">
        <v>16</v>
      </c>
    </row>
    <row r="1412" spans="1:14" x14ac:dyDescent="0.2">
      <c r="A1412" s="32">
        <v>41887</v>
      </c>
      <c r="B1412" s="36">
        <v>7</v>
      </c>
      <c r="C1412">
        <v>103</v>
      </c>
      <c r="D1412" s="33">
        <v>0</v>
      </c>
      <c r="E1412" s="23">
        <f t="shared" si="89"/>
        <v>103</v>
      </c>
      <c r="F1412" s="24">
        <f t="shared" si="91"/>
        <v>46.712018140589571</v>
      </c>
      <c r="G1412" s="34">
        <v>76.536312850000002</v>
      </c>
      <c r="H1412" s="34">
        <v>2.2312945000000002</v>
      </c>
      <c r="I1412" s="34" t="s">
        <v>16</v>
      </c>
      <c r="J1412" s="35">
        <v>0.38</v>
      </c>
      <c r="K1412" s="34" t="s">
        <v>16</v>
      </c>
      <c r="L1412" s="30">
        <f t="shared" si="90"/>
        <v>0.7977247416320129</v>
      </c>
      <c r="M1412" s="30">
        <f t="shared" si="92"/>
        <v>0.13585629410199546</v>
      </c>
      <c r="N1412" t="s">
        <v>16</v>
      </c>
    </row>
    <row r="1413" spans="1:14" x14ac:dyDescent="0.2">
      <c r="A1413" s="32">
        <v>41887</v>
      </c>
      <c r="B1413" s="36">
        <v>8</v>
      </c>
      <c r="C1413">
        <v>103</v>
      </c>
      <c r="D1413" s="33">
        <v>0</v>
      </c>
      <c r="E1413" s="23">
        <f t="shared" si="89"/>
        <v>103</v>
      </c>
      <c r="F1413" s="24">
        <f t="shared" si="91"/>
        <v>46.712018140589571</v>
      </c>
      <c r="G1413" s="34">
        <v>76.536312850000002</v>
      </c>
      <c r="H1413" s="34">
        <v>2.2312945000000002</v>
      </c>
      <c r="I1413" s="34" t="s">
        <v>16</v>
      </c>
      <c r="J1413" s="35">
        <v>0.38</v>
      </c>
      <c r="K1413" s="34" t="s">
        <v>16</v>
      </c>
      <c r="L1413" s="30">
        <f t="shared" si="90"/>
        <v>0.7977247416320129</v>
      </c>
      <c r="M1413" s="30">
        <f t="shared" si="92"/>
        <v>0.13585629410199546</v>
      </c>
      <c r="N1413" t="s">
        <v>16</v>
      </c>
    </row>
    <row r="1414" spans="1:14" x14ac:dyDescent="0.2">
      <c r="A1414" s="32">
        <v>41887</v>
      </c>
      <c r="B1414" s="36">
        <v>9</v>
      </c>
      <c r="C1414">
        <v>104</v>
      </c>
      <c r="D1414" s="33">
        <v>0</v>
      </c>
      <c r="E1414" s="23">
        <f t="shared" si="89"/>
        <v>104</v>
      </c>
      <c r="F1414" s="24">
        <f t="shared" si="91"/>
        <v>47.165532879818592</v>
      </c>
      <c r="G1414" s="34">
        <v>76.536312850000002</v>
      </c>
      <c r="H1414" s="34">
        <v>2.2312945000000002</v>
      </c>
      <c r="I1414" s="34" t="s">
        <v>16</v>
      </c>
      <c r="J1414" s="35">
        <v>0.38</v>
      </c>
      <c r="K1414" s="34" t="s">
        <v>16</v>
      </c>
      <c r="L1414" s="30">
        <f t="shared" si="90"/>
        <v>0.8054696420362073</v>
      </c>
      <c r="M1414" s="30">
        <f t="shared" si="92"/>
        <v>0.13717528724861677</v>
      </c>
      <c r="N1414" t="s">
        <v>16</v>
      </c>
    </row>
    <row r="1415" spans="1:14" x14ac:dyDescent="0.2">
      <c r="A1415" s="32">
        <v>41888</v>
      </c>
      <c r="B1415" s="36">
        <v>1</v>
      </c>
      <c r="C1415">
        <v>104</v>
      </c>
      <c r="D1415" s="33">
        <v>0</v>
      </c>
      <c r="E1415" s="23">
        <f t="shared" si="89"/>
        <v>104</v>
      </c>
      <c r="F1415" s="24">
        <f t="shared" si="91"/>
        <v>47.165532879818592</v>
      </c>
      <c r="G1415" s="34">
        <v>75.376396310000004</v>
      </c>
      <c r="H1415" s="34">
        <v>2.3625780000000001</v>
      </c>
      <c r="I1415" s="34" t="s">
        <v>16</v>
      </c>
      <c r="J1415" s="35">
        <v>0.38</v>
      </c>
      <c r="K1415" s="34" t="s">
        <v>16</v>
      </c>
      <c r="L1415" s="30">
        <f t="shared" si="90"/>
        <v>0.83993614633532265</v>
      </c>
      <c r="M1415" s="30">
        <f t="shared" si="92"/>
        <v>0.13509638014381858</v>
      </c>
      <c r="N1415" t="s">
        <v>16</v>
      </c>
    </row>
    <row r="1416" spans="1:14" x14ac:dyDescent="0.2">
      <c r="A1416" s="32">
        <v>41888</v>
      </c>
      <c r="B1416" s="36">
        <v>2</v>
      </c>
      <c r="C1416">
        <v>106</v>
      </c>
      <c r="D1416" s="33">
        <v>0</v>
      </c>
      <c r="E1416" s="23">
        <f t="shared" si="89"/>
        <v>106</v>
      </c>
      <c r="F1416" s="24">
        <f t="shared" si="91"/>
        <v>48.072562358276642</v>
      </c>
      <c r="G1416" s="34">
        <v>75.376396310000004</v>
      </c>
      <c r="H1416" s="34">
        <v>2.3625780000000001</v>
      </c>
      <c r="I1416" s="34" t="s">
        <v>16</v>
      </c>
      <c r="J1416" s="35">
        <v>0.38</v>
      </c>
      <c r="K1416" s="34" t="s">
        <v>16</v>
      </c>
      <c r="L1416" s="30">
        <f t="shared" si="90"/>
        <v>0.85608876453407889</v>
      </c>
      <c r="M1416" s="30">
        <f t="shared" si="92"/>
        <v>0.13769438745427665</v>
      </c>
      <c r="N1416" t="s">
        <v>16</v>
      </c>
    </row>
    <row r="1417" spans="1:14" x14ac:dyDescent="0.2">
      <c r="A1417" s="32">
        <v>41888</v>
      </c>
      <c r="B1417" s="36">
        <v>3</v>
      </c>
      <c r="C1417">
        <v>106</v>
      </c>
      <c r="D1417" s="33">
        <v>0</v>
      </c>
      <c r="E1417" s="23">
        <f t="shared" si="89"/>
        <v>106</v>
      </c>
      <c r="F1417" s="24">
        <f t="shared" si="91"/>
        <v>48.072562358276642</v>
      </c>
      <c r="G1417" s="34">
        <v>75.376396310000004</v>
      </c>
      <c r="H1417" s="34">
        <v>2.3625780000000001</v>
      </c>
      <c r="I1417" s="34" t="s">
        <v>16</v>
      </c>
      <c r="J1417" s="35">
        <v>0.38</v>
      </c>
      <c r="K1417" s="34" t="s">
        <v>16</v>
      </c>
      <c r="L1417" s="30">
        <f t="shared" si="90"/>
        <v>0.85608876453407889</v>
      </c>
      <c r="M1417" s="30">
        <f t="shared" si="92"/>
        <v>0.13769438745427665</v>
      </c>
      <c r="N1417" t="s">
        <v>16</v>
      </c>
    </row>
    <row r="1418" spans="1:14" x14ac:dyDescent="0.2">
      <c r="A1418" s="32">
        <v>41888</v>
      </c>
      <c r="B1418" s="36">
        <v>4</v>
      </c>
      <c r="C1418">
        <v>106</v>
      </c>
      <c r="D1418" s="33">
        <v>0</v>
      </c>
      <c r="E1418" s="23">
        <f t="shared" si="89"/>
        <v>106</v>
      </c>
      <c r="F1418" s="24">
        <f t="shared" si="91"/>
        <v>48.072562358276642</v>
      </c>
      <c r="G1418" s="34">
        <v>75.376396310000004</v>
      </c>
      <c r="H1418" s="34">
        <v>2.3625780000000001</v>
      </c>
      <c r="I1418" s="34" t="s">
        <v>16</v>
      </c>
      <c r="J1418" s="35">
        <v>0.38</v>
      </c>
      <c r="K1418" s="34" t="s">
        <v>16</v>
      </c>
      <c r="L1418" s="30">
        <f t="shared" si="90"/>
        <v>0.85608876453407889</v>
      </c>
      <c r="M1418" s="30">
        <f t="shared" si="92"/>
        <v>0.13769438745427665</v>
      </c>
      <c r="N1418" t="s">
        <v>16</v>
      </c>
    </row>
    <row r="1419" spans="1:14" x14ac:dyDescent="0.2">
      <c r="A1419" s="32">
        <v>41888</v>
      </c>
      <c r="B1419" s="36">
        <v>5</v>
      </c>
      <c r="C1419">
        <v>105</v>
      </c>
      <c r="D1419" s="33">
        <v>0</v>
      </c>
      <c r="E1419" s="23">
        <f t="shared" si="89"/>
        <v>105</v>
      </c>
      <c r="F1419" s="24">
        <f t="shared" si="91"/>
        <v>47.61904761904762</v>
      </c>
      <c r="G1419" s="34">
        <v>75.376396310000004</v>
      </c>
      <c r="H1419" s="34">
        <v>2.3625780000000001</v>
      </c>
      <c r="I1419" s="34" t="s">
        <v>16</v>
      </c>
      <c r="J1419" s="35">
        <v>0.38</v>
      </c>
      <c r="K1419" s="34" t="s">
        <v>16</v>
      </c>
      <c r="L1419" s="30">
        <f t="shared" si="90"/>
        <v>0.84801245543470094</v>
      </c>
      <c r="M1419" s="30">
        <f t="shared" si="92"/>
        <v>0.13639538379904764</v>
      </c>
      <c r="N1419" t="s">
        <v>16</v>
      </c>
    </row>
    <row r="1420" spans="1:14" x14ac:dyDescent="0.2">
      <c r="A1420" s="32">
        <v>41888</v>
      </c>
      <c r="B1420" s="36">
        <v>6</v>
      </c>
      <c r="C1420">
        <v>104</v>
      </c>
      <c r="D1420" s="33">
        <v>0</v>
      </c>
      <c r="E1420" s="23">
        <f t="shared" si="89"/>
        <v>104</v>
      </c>
      <c r="F1420" s="24">
        <f t="shared" si="91"/>
        <v>47.165532879818592</v>
      </c>
      <c r="G1420" s="34">
        <v>75.376396310000004</v>
      </c>
      <c r="H1420" s="34">
        <v>2.3625780000000001</v>
      </c>
      <c r="I1420" s="34" t="s">
        <v>16</v>
      </c>
      <c r="J1420" s="35">
        <v>0.38</v>
      </c>
      <c r="K1420" s="34" t="s">
        <v>16</v>
      </c>
      <c r="L1420" s="30">
        <f t="shared" si="90"/>
        <v>0.83993614633532265</v>
      </c>
      <c r="M1420" s="30">
        <f t="shared" si="92"/>
        <v>0.13509638014381858</v>
      </c>
      <c r="N1420" t="s">
        <v>16</v>
      </c>
    </row>
    <row r="1421" spans="1:14" x14ac:dyDescent="0.2">
      <c r="A1421" s="32">
        <v>41888</v>
      </c>
      <c r="B1421" s="36">
        <v>7</v>
      </c>
      <c r="C1421">
        <v>111</v>
      </c>
      <c r="D1421" s="33">
        <v>0</v>
      </c>
      <c r="E1421" s="23">
        <f t="shared" si="89"/>
        <v>111</v>
      </c>
      <c r="F1421" s="24">
        <f t="shared" si="91"/>
        <v>50.34013605442177</v>
      </c>
      <c r="G1421" s="34">
        <v>75.376396310000004</v>
      </c>
      <c r="H1421" s="34">
        <v>2.3625780000000001</v>
      </c>
      <c r="I1421" s="34" t="s">
        <v>16</v>
      </c>
      <c r="J1421" s="35">
        <v>0.38</v>
      </c>
      <c r="K1421" s="34" t="s">
        <v>16</v>
      </c>
      <c r="L1421" s="30">
        <f t="shared" si="90"/>
        <v>0.89647031003096944</v>
      </c>
      <c r="M1421" s="30">
        <f t="shared" si="92"/>
        <v>0.14418940573042177</v>
      </c>
      <c r="N1421" t="s">
        <v>16</v>
      </c>
    </row>
    <row r="1422" spans="1:14" x14ac:dyDescent="0.2">
      <c r="A1422" s="32">
        <v>41888</v>
      </c>
      <c r="B1422" s="36">
        <v>8</v>
      </c>
      <c r="C1422">
        <v>123</v>
      </c>
      <c r="D1422" s="33">
        <v>0</v>
      </c>
      <c r="E1422" s="23">
        <f t="shared" si="89"/>
        <v>123</v>
      </c>
      <c r="F1422" s="24">
        <f t="shared" si="91"/>
        <v>55.782312925170068</v>
      </c>
      <c r="G1422" s="34">
        <v>75.376396310000004</v>
      </c>
      <c r="H1422" s="34">
        <v>2.3625780000000001</v>
      </c>
      <c r="I1422" s="34" t="s">
        <v>16</v>
      </c>
      <c r="J1422" s="35">
        <v>0.38</v>
      </c>
      <c r="K1422" s="34" t="s">
        <v>16</v>
      </c>
      <c r="L1422" s="30">
        <f t="shared" si="90"/>
        <v>0.99338601922350678</v>
      </c>
      <c r="M1422" s="30">
        <f t="shared" si="92"/>
        <v>0.15977744959317008</v>
      </c>
      <c r="N1422" t="s">
        <v>16</v>
      </c>
    </row>
    <row r="1423" spans="1:14" x14ac:dyDescent="0.2">
      <c r="A1423" s="32">
        <v>41888</v>
      </c>
      <c r="B1423" s="36">
        <v>9</v>
      </c>
      <c r="C1423">
        <v>102</v>
      </c>
      <c r="D1423" s="33">
        <v>0</v>
      </c>
      <c r="E1423" s="23">
        <f t="shared" si="89"/>
        <v>102</v>
      </c>
      <c r="F1423" s="24">
        <f t="shared" si="91"/>
        <v>46.258503401360542</v>
      </c>
      <c r="G1423" s="34">
        <v>75.376396310000004</v>
      </c>
      <c r="H1423" s="34">
        <v>2.3625780000000001</v>
      </c>
      <c r="I1423" s="34" t="s">
        <v>16</v>
      </c>
      <c r="J1423" s="35">
        <v>0.38</v>
      </c>
      <c r="K1423" s="34" t="s">
        <v>16</v>
      </c>
      <c r="L1423" s="30">
        <f t="shared" si="90"/>
        <v>0.82378352813656652</v>
      </c>
      <c r="M1423" s="30">
        <f t="shared" si="92"/>
        <v>0.13249837283336055</v>
      </c>
      <c r="N1423" t="s">
        <v>16</v>
      </c>
    </row>
    <row r="1424" spans="1:14" x14ac:dyDescent="0.2">
      <c r="A1424" s="32">
        <v>41889</v>
      </c>
      <c r="B1424" s="36">
        <v>1</v>
      </c>
      <c r="C1424">
        <v>105</v>
      </c>
      <c r="D1424" s="33">
        <v>0</v>
      </c>
      <c r="E1424" s="23">
        <f t="shared" si="89"/>
        <v>105</v>
      </c>
      <c r="F1424" s="24">
        <f t="shared" si="91"/>
        <v>47.61904761904762</v>
      </c>
      <c r="G1424" s="34">
        <v>77.019835509999993</v>
      </c>
      <c r="H1424" s="34">
        <v>2.118023</v>
      </c>
      <c r="I1424" s="34" t="s">
        <v>16</v>
      </c>
      <c r="J1424" s="35">
        <v>0.38</v>
      </c>
      <c r="K1424" s="34" t="s">
        <v>16</v>
      </c>
      <c r="L1424" s="30">
        <f t="shared" si="90"/>
        <v>0.77680849079236536</v>
      </c>
      <c r="M1424" s="30">
        <f t="shared" si="92"/>
        <v>0.13936922616095238</v>
      </c>
      <c r="N1424" t="s">
        <v>16</v>
      </c>
    </row>
    <row r="1425" spans="1:14" x14ac:dyDescent="0.2">
      <c r="A1425" s="32">
        <v>41889</v>
      </c>
      <c r="B1425" s="36">
        <v>2</v>
      </c>
      <c r="C1425">
        <v>108</v>
      </c>
      <c r="D1425" s="33">
        <v>0</v>
      </c>
      <c r="E1425" s="23">
        <f t="shared" si="89"/>
        <v>108</v>
      </c>
      <c r="F1425" s="24">
        <f t="shared" si="91"/>
        <v>48.979591836734691</v>
      </c>
      <c r="G1425" s="34">
        <v>77.019835509999993</v>
      </c>
      <c r="H1425" s="34">
        <v>2.118023</v>
      </c>
      <c r="I1425" s="34" t="s">
        <v>16</v>
      </c>
      <c r="J1425" s="35">
        <v>0.38</v>
      </c>
      <c r="K1425" s="34" t="s">
        <v>16</v>
      </c>
      <c r="L1425" s="30">
        <f t="shared" si="90"/>
        <v>0.79900301910071858</v>
      </c>
      <c r="M1425" s="30">
        <f t="shared" si="92"/>
        <v>0.14335120405126528</v>
      </c>
      <c r="N1425" t="s">
        <v>16</v>
      </c>
    </row>
    <row r="1426" spans="1:14" x14ac:dyDescent="0.2">
      <c r="A1426" s="32">
        <v>41889</v>
      </c>
      <c r="B1426" s="36">
        <v>3</v>
      </c>
      <c r="C1426">
        <v>105</v>
      </c>
      <c r="D1426" s="33">
        <v>0</v>
      </c>
      <c r="E1426" s="23">
        <f t="shared" si="89"/>
        <v>105</v>
      </c>
      <c r="F1426" s="24">
        <f t="shared" si="91"/>
        <v>47.61904761904762</v>
      </c>
      <c r="G1426" s="34">
        <v>77.019835509999993</v>
      </c>
      <c r="H1426" s="34">
        <v>2.118023</v>
      </c>
      <c r="I1426" s="34" t="s">
        <v>16</v>
      </c>
      <c r="J1426" s="35">
        <v>0.38</v>
      </c>
      <c r="K1426" s="34" t="s">
        <v>16</v>
      </c>
      <c r="L1426" s="30">
        <f t="shared" si="90"/>
        <v>0.77680849079236536</v>
      </c>
      <c r="M1426" s="30">
        <f t="shared" si="92"/>
        <v>0.13936922616095238</v>
      </c>
      <c r="N1426" t="s">
        <v>16</v>
      </c>
    </row>
    <row r="1427" spans="1:14" x14ac:dyDescent="0.2">
      <c r="A1427" s="32">
        <v>41889</v>
      </c>
      <c r="B1427" s="36">
        <v>4</v>
      </c>
      <c r="C1427">
        <v>105</v>
      </c>
      <c r="D1427" s="33">
        <v>0</v>
      </c>
      <c r="E1427" s="23">
        <f t="shared" si="89"/>
        <v>105</v>
      </c>
      <c r="F1427" s="24">
        <f t="shared" si="91"/>
        <v>47.61904761904762</v>
      </c>
      <c r="G1427" s="34">
        <v>77.019835509999993</v>
      </c>
      <c r="H1427" s="34">
        <v>2.118023</v>
      </c>
      <c r="I1427" s="34" t="s">
        <v>16</v>
      </c>
      <c r="J1427" s="35">
        <v>0.38</v>
      </c>
      <c r="K1427" s="34" t="s">
        <v>16</v>
      </c>
      <c r="L1427" s="30">
        <f t="shared" si="90"/>
        <v>0.77680849079236536</v>
      </c>
      <c r="M1427" s="30">
        <f t="shared" si="92"/>
        <v>0.13936922616095238</v>
      </c>
      <c r="N1427" t="s">
        <v>16</v>
      </c>
    </row>
    <row r="1428" spans="1:14" x14ac:dyDescent="0.2">
      <c r="A1428" s="32">
        <v>41889</v>
      </c>
      <c r="B1428" s="36">
        <v>5</v>
      </c>
      <c r="C1428">
        <v>105</v>
      </c>
      <c r="D1428" s="33">
        <v>0</v>
      </c>
      <c r="E1428" s="23">
        <f t="shared" si="89"/>
        <v>105</v>
      </c>
      <c r="F1428" s="24">
        <f t="shared" si="91"/>
        <v>47.61904761904762</v>
      </c>
      <c r="G1428" s="34">
        <v>77.019835509999993</v>
      </c>
      <c r="H1428" s="34">
        <v>2.118023</v>
      </c>
      <c r="I1428" s="34" t="s">
        <v>16</v>
      </c>
      <c r="J1428" s="35">
        <v>0.38</v>
      </c>
      <c r="K1428" s="34" t="s">
        <v>16</v>
      </c>
      <c r="L1428" s="30">
        <f t="shared" si="90"/>
        <v>0.77680849079236536</v>
      </c>
      <c r="M1428" s="30">
        <f t="shared" si="92"/>
        <v>0.13936922616095238</v>
      </c>
      <c r="N1428" t="s">
        <v>16</v>
      </c>
    </row>
    <row r="1429" spans="1:14" x14ac:dyDescent="0.2">
      <c r="A1429" s="32">
        <v>41889</v>
      </c>
      <c r="B1429" s="36">
        <v>6</v>
      </c>
      <c r="C1429">
        <v>105</v>
      </c>
      <c r="D1429" s="33">
        <v>0</v>
      </c>
      <c r="E1429" s="23">
        <f t="shared" si="89"/>
        <v>105</v>
      </c>
      <c r="F1429" s="24">
        <f t="shared" si="91"/>
        <v>47.61904761904762</v>
      </c>
      <c r="G1429" s="34">
        <v>77.019835509999993</v>
      </c>
      <c r="H1429" s="34">
        <v>2.118023</v>
      </c>
      <c r="I1429" s="34" t="s">
        <v>16</v>
      </c>
      <c r="J1429" s="35">
        <v>0.38</v>
      </c>
      <c r="K1429" s="34" t="s">
        <v>16</v>
      </c>
      <c r="L1429" s="30">
        <f t="shared" si="90"/>
        <v>0.77680849079236536</v>
      </c>
      <c r="M1429" s="30">
        <f t="shared" si="92"/>
        <v>0.13936922616095238</v>
      </c>
      <c r="N1429" t="s">
        <v>16</v>
      </c>
    </row>
    <row r="1430" spans="1:14" x14ac:dyDescent="0.2">
      <c r="A1430" s="32">
        <v>41889</v>
      </c>
      <c r="B1430" s="36">
        <v>7</v>
      </c>
      <c r="C1430">
        <v>105</v>
      </c>
      <c r="D1430" s="33">
        <v>0</v>
      </c>
      <c r="E1430" s="23">
        <f t="shared" si="89"/>
        <v>105</v>
      </c>
      <c r="F1430" s="24">
        <f t="shared" si="91"/>
        <v>47.61904761904762</v>
      </c>
      <c r="G1430" s="34">
        <v>77.019835509999993</v>
      </c>
      <c r="H1430" s="34">
        <v>2.118023</v>
      </c>
      <c r="I1430" s="34" t="s">
        <v>16</v>
      </c>
      <c r="J1430" s="35">
        <v>0.38</v>
      </c>
      <c r="K1430" s="34" t="s">
        <v>16</v>
      </c>
      <c r="L1430" s="30">
        <f t="shared" si="90"/>
        <v>0.77680849079236536</v>
      </c>
      <c r="M1430" s="30">
        <f t="shared" si="92"/>
        <v>0.13936922616095238</v>
      </c>
      <c r="N1430" t="s">
        <v>16</v>
      </c>
    </row>
    <row r="1431" spans="1:14" x14ac:dyDescent="0.2">
      <c r="A1431" s="32">
        <v>41889</v>
      </c>
      <c r="B1431" s="36">
        <v>8</v>
      </c>
      <c r="C1431">
        <v>112</v>
      </c>
      <c r="D1431" s="33">
        <v>0</v>
      </c>
      <c r="E1431" s="23">
        <f t="shared" si="89"/>
        <v>112</v>
      </c>
      <c r="F1431" s="24">
        <f t="shared" si="91"/>
        <v>50.793650793650791</v>
      </c>
      <c r="G1431" s="34">
        <v>77.019835509999993</v>
      </c>
      <c r="H1431" s="34">
        <v>2.118023</v>
      </c>
      <c r="I1431" s="34" t="s">
        <v>16</v>
      </c>
      <c r="J1431" s="35">
        <v>0.38</v>
      </c>
      <c r="K1431" s="34" t="s">
        <v>16</v>
      </c>
      <c r="L1431" s="30">
        <f t="shared" si="90"/>
        <v>0.82859572351185629</v>
      </c>
      <c r="M1431" s="30">
        <f t="shared" si="92"/>
        <v>0.14866050790501584</v>
      </c>
      <c r="N1431" t="s">
        <v>16</v>
      </c>
    </row>
    <row r="1432" spans="1:14" x14ac:dyDescent="0.2">
      <c r="A1432" s="32">
        <v>41889</v>
      </c>
      <c r="B1432" s="36">
        <v>9</v>
      </c>
      <c r="C1432">
        <v>108</v>
      </c>
      <c r="D1432" s="33">
        <v>0</v>
      </c>
      <c r="E1432" s="23">
        <f t="shared" si="89"/>
        <v>108</v>
      </c>
      <c r="F1432" s="24">
        <f t="shared" si="91"/>
        <v>48.979591836734691</v>
      </c>
      <c r="G1432" s="34">
        <v>77.019835509999993</v>
      </c>
      <c r="H1432" s="34">
        <v>2.118023</v>
      </c>
      <c r="I1432" s="34" t="s">
        <v>16</v>
      </c>
      <c r="J1432" s="35">
        <v>0.38</v>
      </c>
      <c r="K1432" s="34" t="s">
        <v>16</v>
      </c>
      <c r="L1432" s="30">
        <f t="shared" si="90"/>
        <v>0.79900301910071858</v>
      </c>
      <c r="M1432" s="30">
        <f t="shared" si="92"/>
        <v>0.14335120405126528</v>
      </c>
      <c r="N1432" t="s">
        <v>16</v>
      </c>
    </row>
    <row r="1433" spans="1:14" x14ac:dyDescent="0.2">
      <c r="A1433" s="32">
        <v>41890</v>
      </c>
      <c r="B1433" s="36">
        <v>1</v>
      </c>
      <c r="C1433">
        <v>147</v>
      </c>
      <c r="D1433" s="33">
        <v>0</v>
      </c>
      <c r="E1433" s="23">
        <f t="shared" si="89"/>
        <v>147</v>
      </c>
      <c r="F1433" s="24">
        <f t="shared" si="91"/>
        <v>66.666666666666671</v>
      </c>
      <c r="G1433" s="34">
        <v>74.838709679999994</v>
      </c>
      <c r="H1433" s="34">
        <v>2.2156885000000002</v>
      </c>
      <c r="I1433" s="34" t="s">
        <v>16</v>
      </c>
      <c r="J1433" s="35">
        <v>0.38</v>
      </c>
      <c r="K1433" s="34" t="s">
        <v>16</v>
      </c>
      <c r="L1433" s="30">
        <f t="shared" si="90"/>
        <v>1.1054617892854313</v>
      </c>
      <c r="M1433" s="30">
        <f t="shared" si="92"/>
        <v>0.18959139785599999</v>
      </c>
      <c r="N1433" t="s">
        <v>16</v>
      </c>
    </row>
    <row r="1434" spans="1:14" x14ac:dyDescent="0.2">
      <c r="A1434" s="32">
        <v>41890</v>
      </c>
      <c r="B1434" s="36">
        <v>2</v>
      </c>
      <c r="C1434">
        <v>78</v>
      </c>
      <c r="D1434" s="33">
        <v>0</v>
      </c>
      <c r="E1434" s="23">
        <f t="shared" si="89"/>
        <v>78</v>
      </c>
      <c r="F1434" s="24">
        <f t="shared" si="91"/>
        <v>35.374149659863946</v>
      </c>
      <c r="G1434" s="34">
        <v>74.838709679999994</v>
      </c>
      <c r="H1434" s="34">
        <v>2.2156885000000002</v>
      </c>
      <c r="I1434" s="34" t="s">
        <v>16</v>
      </c>
      <c r="J1434" s="35">
        <v>0.38</v>
      </c>
      <c r="K1434" s="34" t="s">
        <v>16</v>
      </c>
      <c r="L1434" s="30">
        <f t="shared" si="90"/>
        <v>0.58657156166165736</v>
      </c>
      <c r="M1434" s="30">
        <f t="shared" si="92"/>
        <v>0.10059951722971427</v>
      </c>
      <c r="N1434" t="s">
        <v>16</v>
      </c>
    </row>
    <row r="1435" spans="1:14" x14ac:dyDescent="0.2">
      <c r="A1435" s="32">
        <v>41890</v>
      </c>
      <c r="B1435" s="36">
        <v>3</v>
      </c>
      <c r="C1435">
        <v>100</v>
      </c>
      <c r="D1435" s="33">
        <v>1.65</v>
      </c>
      <c r="E1435" s="23">
        <f t="shared" si="89"/>
        <v>98.35</v>
      </c>
      <c r="F1435" s="24">
        <f t="shared" si="91"/>
        <v>44.603174603174601</v>
      </c>
      <c r="G1435" s="34">
        <v>74.838709679999994</v>
      </c>
      <c r="H1435" s="34">
        <v>2.2156885000000002</v>
      </c>
      <c r="I1435" s="34" t="s">
        <v>16</v>
      </c>
      <c r="J1435" s="35">
        <v>0.38</v>
      </c>
      <c r="K1435" s="34" t="s">
        <v>16</v>
      </c>
      <c r="L1435" s="30">
        <f t="shared" si="90"/>
        <v>0.73960657806953833</v>
      </c>
      <c r="M1435" s="30">
        <f t="shared" si="92"/>
        <v>0.12684567332746663</v>
      </c>
      <c r="N1435" t="s">
        <v>16</v>
      </c>
    </row>
    <row r="1436" spans="1:14" x14ac:dyDescent="0.2">
      <c r="A1436" s="32">
        <v>41890</v>
      </c>
      <c r="B1436" s="36">
        <v>4</v>
      </c>
      <c r="C1436">
        <v>110</v>
      </c>
      <c r="D1436" s="33">
        <v>2.0499999999999998</v>
      </c>
      <c r="E1436" s="23">
        <f t="shared" si="89"/>
        <v>107.95</v>
      </c>
      <c r="F1436" s="24">
        <f t="shared" si="91"/>
        <v>48.956916099773245</v>
      </c>
      <c r="G1436" s="34">
        <v>74.838709679999994</v>
      </c>
      <c r="H1436" s="34">
        <v>2.2156885000000002</v>
      </c>
      <c r="I1436" s="34" t="s">
        <v>16</v>
      </c>
      <c r="J1436" s="35">
        <v>0.38</v>
      </c>
      <c r="K1436" s="34" t="s">
        <v>16</v>
      </c>
      <c r="L1436" s="30">
        <f t="shared" si="90"/>
        <v>0.81180000104328098</v>
      </c>
      <c r="M1436" s="30">
        <f t="shared" si="92"/>
        <v>0.13922715237112382</v>
      </c>
      <c r="N1436" t="s">
        <v>16</v>
      </c>
    </row>
    <row r="1437" spans="1:14" x14ac:dyDescent="0.2">
      <c r="A1437" s="32">
        <v>41890</v>
      </c>
      <c r="B1437" s="36">
        <v>5</v>
      </c>
      <c r="C1437">
        <v>117</v>
      </c>
      <c r="D1437" s="33">
        <v>9.0500000000000007</v>
      </c>
      <c r="E1437" s="23">
        <f t="shared" si="89"/>
        <v>107.95</v>
      </c>
      <c r="F1437" s="24">
        <f t="shared" si="91"/>
        <v>48.956916099773245</v>
      </c>
      <c r="G1437" s="34">
        <v>74.838709679999994</v>
      </c>
      <c r="H1437" s="34">
        <v>2.2156885000000002</v>
      </c>
      <c r="I1437" s="34" t="s">
        <v>16</v>
      </c>
      <c r="J1437" s="35">
        <v>0.38</v>
      </c>
      <c r="K1437" s="34" t="s">
        <v>16</v>
      </c>
      <c r="L1437" s="30">
        <f t="shared" si="90"/>
        <v>0.81180000104328098</v>
      </c>
      <c r="M1437" s="30">
        <f t="shared" si="92"/>
        <v>0.13922715237112382</v>
      </c>
      <c r="N1437" t="s">
        <v>16</v>
      </c>
    </row>
    <row r="1438" spans="1:14" x14ac:dyDescent="0.2">
      <c r="A1438" s="32">
        <v>41890</v>
      </c>
      <c r="B1438" s="36">
        <v>6</v>
      </c>
      <c r="C1438">
        <v>104</v>
      </c>
      <c r="D1438" s="33">
        <v>6.9</v>
      </c>
      <c r="E1438" s="23">
        <f t="shared" si="89"/>
        <v>97.1</v>
      </c>
      <c r="F1438" s="24">
        <f t="shared" si="91"/>
        <v>44.036281179138321</v>
      </c>
      <c r="G1438" s="34">
        <v>74.838709679999994</v>
      </c>
      <c r="H1438" s="34">
        <v>2.2156885000000002</v>
      </c>
      <c r="I1438" s="34" t="s">
        <v>16</v>
      </c>
      <c r="J1438" s="35">
        <v>0.38</v>
      </c>
      <c r="K1438" s="34" t="s">
        <v>16</v>
      </c>
      <c r="L1438" s="30">
        <f t="shared" si="90"/>
        <v>0.73020639278649901</v>
      </c>
      <c r="M1438" s="30">
        <f t="shared" si="92"/>
        <v>0.12523350157699045</v>
      </c>
      <c r="N1438" t="s">
        <v>16</v>
      </c>
    </row>
    <row r="1439" spans="1:14" x14ac:dyDescent="0.2">
      <c r="A1439" s="32">
        <v>41890</v>
      </c>
      <c r="B1439" s="36">
        <v>7</v>
      </c>
      <c r="C1439">
        <v>104</v>
      </c>
      <c r="D1439" s="33">
        <v>6.4</v>
      </c>
      <c r="E1439" s="23">
        <f t="shared" si="89"/>
        <v>97.6</v>
      </c>
      <c r="F1439" s="24">
        <f t="shared" si="91"/>
        <v>44.263038548752832</v>
      </c>
      <c r="G1439" s="34">
        <v>74.838709679999994</v>
      </c>
      <c r="H1439" s="34">
        <v>2.2156885000000002</v>
      </c>
      <c r="I1439" s="34" t="s">
        <v>16</v>
      </c>
      <c r="J1439" s="35">
        <v>0.38</v>
      </c>
      <c r="K1439" s="34" t="s">
        <v>16</v>
      </c>
      <c r="L1439" s="30">
        <f t="shared" si="90"/>
        <v>0.73396646689971479</v>
      </c>
      <c r="M1439" s="30">
        <f t="shared" si="92"/>
        <v>0.12587837027718093</v>
      </c>
      <c r="N1439" t="s">
        <v>16</v>
      </c>
    </row>
    <row r="1440" spans="1:14" x14ac:dyDescent="0.2">
      <c r="A1440" s="32">
        <v>41890</v>
      </c>
      <c r="B1440" s="36">
        <v>8</v>
      </c>
      <c r="C1440">
        <v>105</v>
      </c>
      <c r="D1440" s="33">
        <v>0</v>
      </c>
      <c r="E1440" s="23">
        <f t="shared" si="89"/>
        <v>105</v>
      </c>
      <c r="F1440" s="24">
        <f t="shared" si="91"/>
        <v>47.61904761904762</v>
      </c>
      <c r="G1440" s="34">
        <v>74.838709679999994</v>
      </c>
      <c r="H1440" s="34">
        <v>2.2156885000000002</v>
      </c>
      <c r="I1440" s="34" t="s">
        <v>16</v>
      </c>
      <c r="J1440" s="35">
        <v>0.38</v>
      </c>
      <c r="K1440" s="34" t="s">
        <v>16</v>
      </c>
      <c r="L1440" s="30">
        <f t="shared" si="90"/>
        <v>0.78961556377530806</v>
      </c>
      <c r="M1440" s="30">
        <f t="shared" si="92"/>
        <v>0.13542242703999999</v>
      </c>
      <c r="N1440" t="s">
        <v>16</v>
      </c>
    </row>
    <row r="1441" spans="1:14" x14ac:dyDescent="0.2">
      <c r="A1441" s="32">
        <v>41890</v>
      </c>
      <c r="B1441" s="36">
        <v>9</v>
      </c>
      <c r="C1441">
        <v>103</v>
      </c>
      <c r="D1441" s="33">
        <v>1.8</v>
      </c>
      <c r="E1441" s="23">
        <f t="shared" si="89"/>
        <v>101.2</v>
      </c>
      <c r="F1441" s="24">
        <f t="shared" si="91"/>
        <v>45.895691609977327</v>
      </c>
      <c r="G1441" s="34">
        <v>74.838709679999994</v>
      </c>
      <c r="H1441" s="34">
        <v>2.2156885000000002</v>
      </c>
      <c r="I1441" s="34" t="s">
        <v>16</v>
      </c>
      <c r="J1441" s="35">
        <v>0.38</v>
      </c>
      <c r="K1441" s="34" t="s">
        <v>16</v>
      </c>
      <c r="L1441" s="30">
        <f t="shared" si="90"/>
        <v>0.76103900051486839</v>
      </c>
      <c r="M1441" s="30">
        <f t="shared" si="92"/>
        <v>0.13052142491855237</v>
      </c>
      <c r="N1441" t="s">
        <v>16</v>
      </c>
    </row>
    <row r="1442" spans="1:14" x14ac:dyDescent="0.2">
      <c r="A1442" s="32">
        <v>41912</v>
      </c>
      <c r="B1442" s="36">
        <v>1</v>
      </c>
      <c r="C1442">
        <v>120</v>
      </c>
      <c r="D1442" s="33">
        <v>0</v>
      </c>
      <c r="E1442" s="23">
        <f t="shared" si="89"/>
        <v>120</v>
      </c>
      <c r="F1442" s="24">
        <f t="shared" si="91"/>
        <v>54.42176870748299</v>
      </c>
      <c r="G1442" s="34">
        <v>75.060532690000002</v>
      </c>
      <c r="H1442" s="34">
        <v>2.44272</v>
      </c>
      <c r="I1442" s="34" t="s">
        <v>16</v>
      </c>
      <c r="J1442" s="35">
        <v>0.38</v>
      </c>
      <c r="K1442" s="34" t="s">
        <v>16</v>
      </c>
      <c r="L1442" s="30">
        <f t="shared" si="90"/>
        <v>0.99783327571437708</v>
      </c>
      <c r="M1442" s="30">
        <f t="shared" si="92"/>
        <v>0.15522722406639455</v>
      </c>
      <c r="N1442" t="s">
        <v>16</v>
      </c>
    </row>
    <row r="1443" spans="1:14" x14ac:dyDescent="0.2">
      <c r="A1443" s="32">
        <v>41912</v>
      </c>
      <c r="B1443" s="36">
        <v>2</v>
      </c>
      <c r="C1443">
        <v>107</v>
      </c>
      <c r="D1443" s="33">
        <v>0</v>
      </c>
      <c r="E1443" s="23">
        <f t="shared" si="89"/>
        <v>107</v>
      </c>
      <c r="F1443" s="24">
        <f t="shared" si="91"/>
        <v>48.52607709750567</v>
      </c>
      <c r="G1443" s="34">
        <v>75.060532690000002</v>
      </c>
      <c r="H1443" s="34">
        <v>2.44272</v>
      </c>
      <c r="I1443" s="34" t="s">
        <v>16</v>
      </c>
      <c r="J1443" s="35">
        <v>0.38</v>
      </c>
      <c r="K1443" s="34" t="s">
        <v>16</v>
      </c>
      <c r="L1443" s="30">
        <f t="shared" si="90"/>
        <v>0.88973467084531965</v>
      </c>
      <c r="M1443" s="30">
        <f t="shared" si="92"/>
        <v>0.13841094145920183</v>
      </c>
      <c r="N1443" t="s">
        <v>16</v>
      </c>
    </row>
    <row r="1444" spans="1:14" x14ac:dyDescent="0.2">
      <c r="A1444" s="32">
        <v>41912</v>
      </c>
      <c r="B1444" s="36">
        <v>3</v>
      </c>
      <c r="C1444">
        <v>111</v>
      </c>
      <c r="D1444" s="33">
        <v>0</v>
      </c>
      <c r="E1444" s="23">
        <f t="shared" si="89"/>
        <v>111</v>
      </c>
      <c r="F1444" s="24">
        <f t="shared" si="91"/>
        <v>50.34013605442177</v>
      </c>
      <c r="G1444" s="34">
        <v>75.060532690000002</v>
      </c>
      <c r="H1444" s="34">
        <v>2.44272</v>
      </c>
      <c r="I1444" s="34" t="s">
        <v>16</v>
      </c>
      <c r="J1444" s="35">
        <v>0.38</v>
      </c>
      <c r="K1444" s="34" t="s">
        <v>16</v>
      </c>
      <c r="L1444" s="30">
        <f t="shared" si="90"/>
        <v>0.92299578003579896</v>
      </c>
      <c r="M1444" s="30">
        <f t="shared" si="92"/>
        <v>0.14358518226141498</v>
      </c>
      <c r="N1444" t="s">
        <v>16</v>
      </c>
    </row>
    <row r="1445" spans="1:14" x14ac:dyDescent="0.2">
      <c r="A1445" s="32">
        <v>41912</v>
      </c>
      <c r="B1445" s="36">
        <v>4</v>
      </c>
      <c r="C1445">
        <v>110</v>
      </c>
      <c r="D1445" s="33">
        <v>0</v>
      </c>
      <c r="E1445" s="23">
        <f t="shared" si="89"/>
        <v>110</v>
      </c>
      <c r="F1445" s="24">
        <f t="shared" si="91"/>
        <v>49.886621315192741</v>
      </c>
      <c r="G1445" s="34">
        <v>75.060532690000002</v>
      </c>
      <c r="H1445" s="34">
        <v>2.44272</v>
      </c>
      <c r="I1445" s="34" t="s">
        <v>16</v>
      </c>
      <c r="J1445" s="35">
        <v>0.38</v>
      </c>
      <c r="K1445" s="34" t="s">
        <v>16</v>
      </c>
      <c r="L1445" s="30">
        <f t="shared" si="90"/>
        <v>0.91468050273817902</v>
      </c>
      <c r="M1445" s="30">
        <f t="shared" si="92"/>
        <v>0.14229162206086168</v>
      </c>
      <c r="N1445" t="s">
        <v>16</v>
      </c>
    </row>
    <row r="1446" spans="1:14" x14ac:dyDescent="0.2">
      <c r="A1446" s="32">
        <v>41912</v>
      </c>
      <c r="B1446" s="36">
        <v>5</v>
      </c>
      <c r="C1446">
        <v>108</v>
      </c>
      <c r="D1446" s="33">
        <v>0</v>
      </c>
      <c r="E1446" s="23">
        <f t="shared" ref="E1446:E1504" si="93">C1446-D1446</f>
        <v>108</v>
      </c>
      <c r="F1446" s="24">
        <f t="shared" si="91"/>
        <v>48.979591836734691</v>
      </c>
      <c r="G1446" s="34">
        <v>75.060532690000002</v>
      </c>
      <c r="H1446" s="34">
        <v>2.44272</v>
      </c>
      <c r="I1446" s="34" t="s">
        <v>16</v>
      </c>
      <c r="J1446" s="35">
        <v>0.38</v>
      </c>
      <c r="K1446" s="34" t="s">
        <v>16</v>
      </c>
      <c r="L1446" s="30">
        <f t="shared" si="90"/>
        <v>0.89804994814293937</v>
      </c>
      <c r="M1446" s="30">
        <f t="shared" si="92"/>
        <v>0.13970450165975509</v>
      </c>
      <c r="N1446" t="s">
        <v>16</v>
      </c>
    </row>
    <row r="1447" spans="1:14" x14ac:dyDescent="0.2">
      <c r="A1447" s="32">
        <v>41912</v>
      </c>
      <c r="B1447" s="36">
        <v>6</v>
      </c>
      <c r="C1447">
        <v>108</v>
      </c>
      <c r="D1447" s="33">
        <v>5.3</v>
      </c>
      <c r="E1447" s="23">
        <f t="shared" si="93"/>
        <v>102.7</v>
      </c>
      <c r="F1447" s="24">
        <f t="shared" si="91"/>
        <v>46.575963718820859</v>
      </c>
      <c r="G1447" s="34">
        <v>75.060532690000002</v>
      </c>
      <c r="H1447" s="34">
        <v>2.44272</v>
      </c>
      <c r="I1447" s="34" t="s">
        <v>16</v>
      </c>
      <c r="J1447" s="35">
        <v>0.38</v>
      </c>
      <c r="K1447" s="34" t="s">
        <v>16</v>
      </c>
      <c r="L1447" s="30">
        <f t="shared" si="90"/>
        <v>0.85397897846555448</v>
      </c>
      <c r="M1447" s="30">
        <f t="shared" si="92"/>
        <v>0.13284863259682267</v>
      </c>
      <c r="N1447" t="s">
        <v>50</v>
      </c>
    </row>
    <row r="1448" spans="1:14" x14ac:dyDescent="0.2">
      <c r="A1448" s="32">
        <v>41912</v>
      </c>
      <c r="B1448" s="36">
        <v>7</v>
      </c>
      <c r="C1448">
        <v>109</v>
      </c>
      <c r="D1448" s="33">
        <v>0</v>
      </c>
      <c r="E1448" s="23">
        <f t="shared" si="93"/>
        <v>109</v>
      </c>
      <c r="F1448" s="24">
        <f t="shared" si="91"/>
        <v>49.43310657596372</v>
      </c>
      <c r="G1448" s="34">
        <v>75.060532690000002</v>
      </c>
      <c r="H1448" s="34">
        <v>2.44272</v>
      </c>
      <c r="I1448" s="34" t="s">
        <v>16</v>
      </c>
      <c r="J1448" s="35">
        <v>0.38</v>
      </c>
      <c r="K1448" s="34" t="s">
        <v>16</v>
      </c>
      <c r="L1448" s="30">
        <f t="shared" si="90"/>
        <v>0.90636522544055931</v>
      </c>
      <c r="M1448" s="30">
        <f t="shared" si="92"/>
        <v>0.14099806186030839</v>
      </c>
      <c r="N1448" t="s">
        <v>16</v>
      </c>
    </row>
    <row r="1449" spans="1:14" x14ac:dyDescent="0.2">
      <c r="A1449" s="32">
        <v>41912</v>
      </c>
      <c r="B1449" s="36">
        <v>8</v>
      </c>
      <c r="C1449">
        <v>107</v>
      </c>
      <c r="D1449" s="33">
        <v>2.4500000000000002</v>
      </c>
      <c r="E1449" s="23">
        <f t="shared" si="93"/>
        <v>104.55</v>
      </c>
      <c r="F1449" s="24">
        <f t="shared" si="91"/>
        <v>47.414965986394556</v>
      </c>
      <c r="G1449" s="34">
        <v>75.060532690000002</v>
      </c>
      <c r="H1449" s="34">
        <v>2.44272</v>
      </c>
      <c r="I1449" s="34" t="s">
        <v>16</v>
      </c>
      <c r="J1449" s="35">
        <v>0.38</v>
      </c>
      <c r="K1449" s="34" t="s">
        <v>16</v>
      </c>
      <c r="L1449" s="30">
        <f t="shared" si="90"/>
        <v>0.86936224146615115</v>
      </c>
      <c r="M1449" s="30">
        <f t="shared" si="92"/>
        <v>0.13524171896784626</v>
      </c>
      <c r="N1449" t="s">
        <v>16</v>
      </c>
    </row>
    <row r="1450" spans="1:14" x14ac:dyDescent="0.2">
      <c r="A1450" s="32">
        <v>41912</v>
      </c>
      <c r="B1450" s="36">
        <v>9</v>
      </c>
      <c r="C1450">
        <v>109</v>
      </c>
      <c r="D1450" s="33">
        <v>0</v>
      </c>
      <c r="E1450" s="23">
        <f t="shared" si="93"/>
        <v>109</v>
      </c>
      <c r="F1450" s="24">
        <f t="shared" si="91"/>
        <v>49.43310657596372</v>
      </c>
      <c r="G1450" s="34">
        <v>75.060532690000002</v>
      </c>
      <c r="H1450" s="34">
        <v>2.44272</v>
      </c>
      <c r="I1450" s="34" t="s">
        <v>16</v>
      </c>
      <c r="J1450" s="35">
        <v>0.38</v>
      </c>
      <c r="K1450" s="34" t="s">
        <v>16</v>
      </c>
      <c r="L1450" s="30">
        <f t="shared" si="90"/>
        <v>0.90636522544055931</v>
      </c>
      <c r="M1450" s="30">
        <f t="shared" si="92"/>
        <v>0.14099806186030839</v>
      </c>
      <c r="N1450" t="s">
        <v>16</v>
      </c>
    </row>
    <row r="1451" spans="1:14" x14ac:dyDescent="0.2">
      <c r="A1451" s="32">
        <v>41913</v>
      </c>
      <c r="B1451" s="36">
        <v>1</v>
      </c>
      <c r="C1451">
        <v>110</v>
      </c>
      <c r="D1451" s="33">
        <v>0</v>
      </c>
      <c r="E1451" s="23">
        <f t="shared" si="93"/>
        <v>110</v>
      </c>
      <c r="F1451" s="24">
        <f t="shared" si="91"/>
        <v>49.886621315192741</v>
      </c>
      <c r="G1451" s="34">
        <v>75.307473979999997</v>
      </c>
      <c r="H1451" s="34">
        <v>2.3053365000000001</v>
      </c>
      <c r="I1451" s="34" t="s">
        <v>16</v>
      </c>
      <c r="J1451" s="35">
        <v>0.38</v>
      </c>
      <c r="K1451" s="34" t="s">
        <v>16</v>
      </c>
      <c r="L1451" s="30">
        <f t="shared" si="90"/>
        <v>0.86607698565888303</v>
      </c>
      <c r="M1451" s="30">
        <f t="shared" si="92"/>
        <v>0.14275974659247165</v>
      </c>
      <c r="N1451" t="s">
        <v>16</v>
      </c>
    </row>
    <row r="1452" spans="1:14" x14ac:dyDescent="0.2">
      <c r="A1452" s="32">
        <v>41913</v>
      </c>
      <c r="B1452" s="36">
        <v>2</v>
      </c>
      <c r="C1452">
        <v>108</v>
      </c>
      <c r="D1452" s="33">
        <v>0</v>
      </c>
      <c r="E1452" s="23">
        <f t="shared" si="93"/>
        <v>108</v>
      </c>
      <c r="F1452" s="24">
        <f t="shared" si="91"/>
        <v>48.979591836734691</v>
      </c>
      <c r="G1452" s="34">
        <v>75.307473979999997</v>
      </c>
      <c r="H1452" s="34">
        <v>2.3053365000000001</v>
      </c>
      <c r="I1452" s="34" t="s">
        <v>16</v>
      </c>
      <c r="J1452" s="35">
        <v>0.38</v>
      </c>
      <c r="K1452" s="34" t="s">
        <v>16</v>
      </c>
      <c r="L1452" s="30">
        <f t="shared" si="90"/>
        <v>0.85033013137417601</v>
      </c>
      <c r="M1452" s="30">
        <f t="shared" si="92"/>
        <v>0.14016411483624489</v>
      </c>
      <c r="N1452" t="s">
        <v>16</v>
      </c>
    </row>
    <row r="1453" spans="1:14" x14ac:dyDescent="0.2">
      <c r="A1453" s="32">
        <v>41913</v>
      </c>
      <c r="B1453" s="36">
        <v>3</v>
      </c>
      <c r="C1453">
        <v>107</v>
      </c>
      <c r="D1453" s="33">
        <v>0</v>
      </c>
      <c r="E1453" s="23">
        <f t="shared" si="93"/>
        <v>107</v>
      </c>
      <c r="F1453" s="24">
        <f t="shared" si="91"/>
        <v>48.52607709750567</v>
      </c>
      <c r="G1453" s="34">
        <v>75.307473979999997</v>
      </c>
      <c r="H1453" s="34">
        <v>2.3053365000000001</v>
      </c>
      <c r="I1453" s="34" t="s">
        <v>16</v>
      </c>
      <c r="J1453" s="35">
        <v>0.38</v>
      </c>
      <c r="K1453" s="34" t="s">
        <v>16</v>
      </c>
      <c r="L1453" s="30">
        <f t="shared" si="90"/>
        <v>0.84245670423182262</v>
      </c>
      <c r="M1453" s="30">
        <f t="shared" si="92"/>
        <v>0.13886629895813152</v>
      </c>
      <c r="N1453" t="s">
        <v>16</v>
      </c>
    </row>
    <row r="1454" spans="1:14" x14ac:dyDescent="0.2">
      <c r="A1454" s="32">
        <v>41913</v>
      </c>
      <c r="B1454" s="36">
        <v>4</v>
      </c>
      <c r="C1454">
        <v>106</v>
      </c>
      <c r="D1454" s="33">
        <v>0</v>
      </c>
      <c r="E1454" s="23">
        <f t="shared" si="93"/>
        <v>106</v>
      </c>
      <c r="F1454" s="24">
        <f t="shared" si="91"/>
        <v>48.072562358276642</v>
      </c>
      <c r="G1454" s="34">
        <v>75.307473979999997</v>
      </c>
      <c r="H1454" s="34">
        <v>2.3053365000000001</v>
      </c>
      <c r="I1454" s="34" t="s">
        <v>16</v>
      </c>
      <c r="J1454" s="35">
        <v>0.38</v>
      </c>
      <c r="K1454" s="34" t="s">
        <v>16</v>
      </c>
      <c r="L1454" s="30">
        <f t="shared" si="90"/>
        <v>0.834583277089469</v>
      </c>
      <c r="M1454" s="30">
        <f t="shared" si="92"/>
        <v>0.13756848308001812</v>
      </c>
      <c r="N1454" t="s">
        <v>16</v>
      </c>
    </row>
    <row r="1455" spans="1:14" x14ac:dyDescent="0.2">
      <c r="A1455" s="32">
        <v>41913</v>
      </c>
      <c r="B1455" s="36">
        <v>5</v>
      </c>
      <c r="C1455">
        <v>106</v>
      </c>
      <c r="D1455" s="33">
        <v>0</v>
      </c>
      <c r="E1455" s="23">
        <f t="shared" si="93"/>
        <v>106</v>
      </c>
      <c r="F1455" s="24">
        <f t="shared" si="91"/>
        <v>48.072562358276642</v>
      </c>
      <c r="G1455" s="34">
        <v>75.307473979999997</v>
      </c>
      <c r="H1455" s="34">
        <v>2.3053365000000001</v>
      </c>
      <c r="I1455" s="34" t="s">
        <v>16</v>
      </c>
      <c r="J1455" s="35">
        <v>0.38</v>
      </c>
      <c r="K1455" s="34" t="s">
        <v>16</v>
      </c>
      <c r="L1455" s="30">
        <f t="shared" si="90"/>
        <v>0.834583277089469</v>
      </c>
      <c r="M1455" s="30">
        <f t="shared" si="92"/>
        <v>0.13756848308001812</v>
      </c>
      <c r="N1455" t="s">
        <v>16</v>
      </c>
    </row>
    <row r="1456" spans="1:14" x14ac:dyDescent="0.2">
      <c r="A1456" s="32">
        <v>41913</v>
      </c>
      <c r="B1456" s="36">
        <v>6</v>
      </c>
      <c r="C1456">
        <v>108</v>
      </c>
      <c r="D1456" s="33">
        <v>0</v>
      </c>
      <c r="E1456" s="23">
        <f t="shared" si="93"/>
        <v>108</v>
      </c>
      <c r="F1456" s="24">
        <f t="shared" si="91"/>
        <v>48.979591836734691</v>
      </c>
      <c r="G1456" s="34">
        <v>75.307473979999997</v>
      </c>
      <c r="H1456" s="34">
        <v>2.3053365000000001</v>
      </c>
      <c r="I1456" s="34" t="s">
        <v>16</v>
      </c>
      <c r="J1456" s="35">
        <v>0.38</v>
      </c>
      <c r="K1456" s="34" t="s">
        <v>16</v>
      </c>
      <c r="L1456" s="30">
        <f t="shared" si="90"/>
        <v>0.85033013137417601</v>
      </c>
      <c r="M1456" s="30">
        <f t="shared" si="92"/>
        <v>0.14016411483624489</v>
      </c>
      <c r="N1456" t="s">
        <v>16</v>
      </c>
    </row>
    <row r="1457" spans="1:14" x14ac:dyDescent="0.2">
      <c r="A1457" s="32">
        <v>41913</v>
      </c>
      <c r="B1457" s="36">
        <v>7</v>
      </c>
      <c r="C1457">
        <v>107</v>
      </c>
      <c r="D1457" s="33">
        <v>0</v>
      </c>
      <c r="E1457" s="23">
        <f t="shared" si="93"/>
        <v>107</v>
      </c>
      <c r="F1457" s="24">
        <f t="shared" si="91"/>
        <v>48.52607709750567</v>
      </c>
      <c r="G1457" s="34">
        <v>75.307473979999997</v>
      </c>
      <c r="H1457" s="34">
        <v>2.3053365000000001</v>
      </c>
      <c r="I1457" s="34" t="s">
        <v>16</v>
      </c>
      <c r="J1457" s="35">
        <v>0.38</v>
      </c>
      <c r="K1457" s="34" t="s">
        <v>16</v>
      </c>
      <c r="L1457" s="30">
        <f t="shared" si="90"/>
        <v>0.84245670423182262</v>
      </c>
      <c r="M1457" s="30">
        <f t="shared" si="92"/>
        <v>0.13886629895813152</v>
      </c>
      <c r="N1457" t="s">
        <v>16</v>
      </c>
    </row>
    <row r="1458" spans="1:14" x14ac:dyDescent="0.2">
      <c r="A1458" s="32">
        <v>41913</v>
      </c>
      <c r="B1458" s="36">
        <v>8</v>
      </c>
      <c r="C1458">
        <v>115</v>
      </c>
      <c r="D1458" s="33">
        <v>0</v>
      </c>
      <c r="E1458" s="23">
        <f t="shared" si="93"/>
        <v>115</v>
      </c>
      <c r="F1458" s="24">
        <f t="shared" si="91"/>
        <v>52.154195011337869</v>
      </c>
      <c r="G1458" s="34">
        <v>75.307473979999997</v>
      </c>
      <c r="H1458" s="34">
        <v>2.3053365000000001</v>
      </c>
      <c r="I1458" s="34" t="s">
        <v>16</v>
      </c>
      <c r="J1458" s="35">
        <v>0.38</v>
      </c>
      <c r="K1458" s="34" t="s">
        <v>16</v>
      </c>
      <c r="L1458" s="30">
        <f t="shared" si="90"/>
        <v>0.90544412137065056</v>
      </c>
      <c r="M1458" s="30">
        <f t="shared" si="92"/>
        <v>0.14924882598303854</v>
      </c>
      <c r="N1458" t="s">
        <v>16</v>
      </c>
    </row>
    <row r="1459" spans="1:14" x14ac:dyDescent="0.2">
      <c r="A1459" s="32">
        <v>41913</v>
      </c>
      <c r="B1459" s="36">
        <v>9</v>
      </c>
      <c r="C1459">
        <v>107</v>
      </c>
      <c r="D1459" s="33">
        <v>0</v>
      </c>
      <c r="E1459" s="23">
        <f t="shared" si="93"/>
        <v>107</v>
      </c>
      <c r="F1459" s="24">
        <f t="shared" si="91"/>
        <v>48.52607709750567</v>
      </c>
      <c r="G1459" s="34">
        <v>75.307473979999997</v>
      </c>
      <c r="H1459" s="34">
        <v>2.3053365000000001</v>
      </c>
      <c r="I1459" s="34" t="s">
        <v>16</v>
      </c>
      <c r="J1459" s="35">
        <v>0.38</v>
      </c>
      <c r="K1459" s="34" t="s">
        <v>16</v>
      </c>
      <c r="L1459" s="30">
        <f t="shared" si="90"/>
        <v>0.84245670423182262</v>
      </c>
      <c r="M1459" s="30">
        <f t="shared" si="92"/>
        <v>0.13886629895813152</v>
      </c>
      <c r="N1459" t="s">
        <v>16</v>
      </c>
    </row>
    <row r="1460" spans="1:14" x14ac:dyDescent="0.2">
      <c r="A1460" s="32">
        <v>41914</v>
      </c>
      <c r="B1460" s="36">
        <v>1</v>
      </c>
      <c r="C1460">
        <v>125</v>
      </c>
      <c r="D1460" s="33">
        <v>0</v>
      </c>
      <c r="E1460" s="23">
        <f t="shared" si="93"/>
        <v>125</v>
      </c>
      <c r="F1460" s="24">
        <f t="shared" si="91"/>
        <v>56.689342403628117</v>
      </c>
      <c r="G1460" s="34">
        <v>75.87628866</v>
      </c>
      <c r="H1460" s="34">
        <v>2.3844599999999998</v>
      </c>
      <c r="I1460" s="34" t="s">
        <v>16</v>
      </c>
      <c r="J1460" s="35">
        <v>0.38</v>
      </c>
      <c r="K1460" s="34" t="s">
        <v>16</v>
      </c>
      <c r="L1460" s="30">
        <f t="shared" si="90"/>
        <v>1.0256461182438978</v>
      </c>
      <c r="M1460" s="30">
        <f t="shared" si="92"/>
        <v>0.16345232251020408</v>
      </c>
      <c r="N1460" t="s">
        <v>16</v>
      </c>
    </row>
    <row r="1461" spans="1:14" x14ac:dyDescent="0.2">
      <c r="A1461" s="32">
        <v>41914</v>
      </c>
      <c r="B1461" s="36">
        <v>2</v>
      </c>
      <c r="C1461">
        <v>106</v>
      </c>
      <c r="D1461" s="33">
        <v>0</v>
      </c>
      <c r="E1461" s="23">
        <f t="shared" si="93"/>
        <v>106</v>
      </c>
      <c r="F1461" s="24">
        <f t="shared" si="91"/>
        <v>48.072562358276642</v>
      </c>
      <c r="G1461" s="34">
        <v>75.87628866</v>
      </c>
      <c r="H1461" s="34">
        <v>2.3844599999999998</v>
      </c>
      <c r="I1461" s="34" t="s">
        <v>16</v>
      </c>
      <c r="J1461" s="35">
        <v>0.38</v>
      </c>
      <c r="K1461" s="34" t="s">
        <v>16</v>
      </c>
      <c r="L1461" s="30">
        <f t="shared" si="90"/>
        <v>0.86974790827082527</v>
      </c>
      <c r="M1461" s="30">
        <f t="shared" si="92"/>
        <v>0.13860756948865305</v>
      </c>
      <c r="N1461" t="s">
        <v>16</v>
      </c>
    </row>
    <row r="1462" spans="1:14" x14ac:dyDescent="0.2">
      <c r="A1462" s="32">
        <v>41914</v>
      </c>
      <c r="B1462" s="36">
        <v>3</v>
      </c>
      <c r="C1462">
        <v>110</v>
      </c>
      <c r="D1462" s="33">
        <v>0</v>
      </c>
      <c r="E1462" s="23">
        <f t="shared" si="93"/>
        <v>110</v>
      </c>
      <c r="F1462" s="24">
        <f t="shared" si="91"/>
        <v>49.886621315192741</v>
      </c>
      <c r="G1462" s="34">
        <v>75.87628866</v>
      </c>
      <c r="H1462" s="34">
        <v>2.3844599999999998</v>
      </c>
      <c r="I1462" s="34" t="s">
        <v>16</v>
      </c>
      <c r="J1462" s="35">
        <v>0.38</v>
      </c>
      <c r="K1462" s="34" t="s">
        <v>16</v>
      </c>
      <c r="L1462" s="30">
        <f t="shared" si="90"/>
        <v>0.90256858405463014</v>
      </c>
      <c r="M1462" s="30">
        <f t="shared" si="92"/>
        <v>0.1438380438089796</v>
      </c>
      <c r="N1462" t="s">
        <v>16</v>
      </c>
    </row>
    <row r="1463" spans="1:14" x14ac:dyDescent="0.2">
      <c r="A1463" s="32">
        <v>41914</v>
      </c>
      <c r="B1463" s="36">
        <v>4</v>
      </c>
      <c r="C1463">
        <v>100</v>
      </c>
      <c r="D1463" s="33">
        <v>0</v>
      </c>
      <c r="E1463" s="23">
        <f t="shared" si="93"/>
        <v>100</v>
      </c>
      <c r="F1463" s="24">
        <f t="shared" si="91"/>
        <v>45.351473922902493</v>
      </c>
      <c r="G1463" s="34">
        <v>75.87628866</v>
      </c>
      <c r="H1463" s="34">
        <v>2.3844599999999998</v>
      </c>
      <c r="I1463" s="34" t="s">
        <v>16</v>
      </c>
      <c r="J1463" s="35">
        <v>0.38</v>
      </c>
      <c r="K1463" s="34" t="s">
        <v>16</v>
      </c>
      <c r="L1463" s="30">
        <f t="shared" si="90"/>
        <v>0.82051689459511823</v>
      </c>
      <c r="M1463" s="30">
        <f t="shared" si="92"/>
        <v>0.13076185800816326</v>
      </c>
      <c r="N1463" t="s">
        <v>16</v>
      </c>
    </row>
    <row r="1464" spans="1:14" x14ac:dyDescent="0.2">
      <c r="A1464" s="32">
        <v>41914</v>
      </c>
      <c r="B1464" s="36">
        <v>5</v>
      </c>
      <c r="C1464">
        <v>114</v>
      </c>
      <c r="D1464" s="33">
        <v>0</v>
      </c>
      <c r="E1464" s="23">
        <f t="shared" si="93"/>
        <v>114</v>
      </c>
      <c r="F1464" s="24">
        <f t="shared" si="91"/>
        <v>51.700680272108841</v>
      </c>
      <c r="G1464" s="34">
        <v>75.87628866</v>
      </c>
      <c r="H1464" s="34">
        <v>2.3844599999999998</v>
      </c>
      <c r="I1464" s="34" t="s">
        <v>16</v>
      </c>
      <c r="J1464" s="35">
        <v>0.38</v>
      </c>
      <c r="K1464" s="34" t="s">
        <v>16</v>
      </c>
      <c r="L1464" s="30">
        <f t="shared" si="90"/>
        <v>0.93538925983843479</v>
      </c>
      <c r="M1464" s="30">
        <f t="shared" si="92"/>
        <v>0.1490685181293061</v>
      </c>
      <c r="N1464" t="s">
        <v>16</v>
      </c>
    </row>
    <row r="1465" spans="1:14" x14ac:dyDescent="0.2">
      <c r="A1465" s="32">
        <v>41914</v>
      </c>
      <c r="B1465" s="36">
        <v>6</v>
      </c>
      <c r="C1465">
        <v>108</v>
      </c>
      <c r="D1465" s="33">
        <v>7.3</v>
      </c>
      <c r="E1465" s="23">
        <f t="shared" si="93"/>
        <v>100.7</v>
      </c>
      <c r="F1465" s="24">
        <f t="shared" si="91"/>
        <v>45.668934240362809</v>
      </c>
      <c r="G1465" s="34">
        <v>75.87628866</v>
      </c>
      <c r="H1465" s="34">
        <v>2.3844599999999998</v>
      </c>
      <c r="I1465" s="34" t="s">
        <v>16</v>
      </c>
      <c r="J1465" s="35">
        <v>0.38</v>
      </c>
      <c r="K1465" s="34" t="s">
        <v>16</v>
      </c>
      <c r="L1465" s="30">
        <f t="shared" si="90"/>
        <v>0.82626051285728419</v>
      </c>
      <c r="M1465" s="30">
        <f t="shared" si="92"/>
        <v>0.13167719101422043</v>
      </c>
      <c r="N1465" t="s">
        <v>16</v>
      </c>
    </row>
    <row r="1466" spans="1:14" x14ac:dyDescent="0.2">
      <c r="A1466" s="32">
        <v>41914</v>
      </c>
      <c r="B1466" s="36">
        <v>7</v>
      </c>
      <c r="C1466">
        <v>108</v>
      </c>
      <c r="D1466" s="33">
        <v>0</v>
      </c>
      <c r="E1466" s="23">
        <f t="shared" si="93"/>
        <v>108</v>
      </c>
      <c r="F1466" s="24">
        <f t="shared" si="91"/>
        <v>48.979591836734691</v>
      </c>
      <c r="G1466" s="34">
        <v>75.87628866</v>
      </c>
      <c r="H1466" s="34">
        <v>2.3844599999999998</v>
      </c>
      <c r="I1466" s="34" t="s">
        <v>16</v>
      </c>
      <c r="J1466" s="35">
        <v>0.38</v>
      </c>
      <c r="K1466" s="34" t="s">
        <v>16</v>
      </c>
      <c r="L1466" s="30">
        <f t="shared" si="90"/>
        <v>0.88615824616272765</v>
      </c>
      <c r="M1466" s="30">
        <f t="shared" si="92"/>
        <v>0.14122280664881631</v>
      </c>
      <c r="N1466" t="s">
        <v>16</v>
      </c>
    </row>
    <row r="1467" spans="1:14" x14ac:dyDescent="0.2">
      <c r="A1467" s="32">
        <v>41914</v>
      </c>
      <c r="B1467" s="36">
        <v>8</v>
      </c>
      <c r="C1467">
        <v>109</v>
      </c>
      <c r="D1467" s="33">
        <v>1.7</v>
      </c>
      <c r="E1467" s="23">
        <f t="shared" si="93"/>
        <v>107.3</v>
      </c>
      <c r="F1467" s="24">
        <f t="shared" si="91"/>
        <v>48.662131519274375</v>
      </c>
      <c r="G1467" s="34">
        <v>75.87628866</v>
      </c>
      <c r="H1467" s="34">
        <v>2.3844599999999998</v>
      </c>
      <c r="I1467" s="34" t="s">
        <v>16</v>
      </c>
      <c r="J1467" s="35">
        <v>0.38</v>
      </c>
      <c r="K1467" s="34" t="s">
        <v>16</v>
      </c>
      <c r="L1467" s="30">
        <f t="shared" si="90"/>
        <v>0.88041462790056191</v>
      </c>
      <c r="M1467" s="30">
        <f t="shared" si="92"/>
        <v>0.1403074736427592</v>
      </c>
      <c r="N1467" t="s">
        <v>16</v>
      </c>
    </row>
    <row r="1468" spans="1:14" x14ac:dyDescent="0.2">
      <c r="A1468" s="32">
        <v>41914</v>
      </c>
      <c r="B1468" s="36">
        <v>9</v>
      </c>
      <c r="C1468">
        <v>107</v>
      </c>
      <c r="D1468" s="33">
        <v>0</v>
      </c>
      <c r="E1468" s="23">
        <f t="shared" si="93"/>
        <v>107</v>
      </c>
      <c r="F1468" s="24">
        <f t="shared" si="91"/>
        <v>48.52607709750567</v>
      </c>
      <c r="G1468" s="34">
        <v>75.87628866</v>
      </c>
      <c r="H1468" s="34">
        <v>2.3844599999999998</v>
      </c>
      <c r="I1468" s="34" t="s">
        <v>16</v>
      </c>
      <c r="J1468" s="35">
        <v>0.38</v>
      </c>
      <c r="K1468" s="34" t="s">
        <v>16</v>
      </c>
      <c r="L1468" s="30">
        <f t="shared" si="90"/>
        <v>0.87795307721677651</v>
      </c>
      <c r="M1468" s="30">
        <f t="shared" si="92"/>
        <v>0.13991518806873471</v>
      </c>
      <c r="N1468" t="s">
        <v>16</v>
      </c>
    </row>
    <row r="1469" spans="1:14" x14ac:dyDescent="0.2">
      <c r="A1469" s="32">
        <v>41915</v>
      </c>
      <c r="B1469" s="36">
        <v>1</v>
      </c>
      <c r="C1469">
        <v>108</v>
      </c>
      <c r="D1469" s="33">
        <v>0</v>
      </c>
      <c r="E1469" s="23">
        <f t="shared" si="93"/>
        <v>108</v>
      </c>
      <c r="F1469" s="24">
        <f t="shared" si="91"/>
        <v>48.979591836734691</v>
      </c>
      <c r="G1469" s="34">
        <v>75.660279650000007</v>
      </c>
      <c r="H1469" s="34">
        <v>2.4001429999999999</v>
      </c>
      <c r="I1469" s="34" t="s">
        <v>16</v>
      </c>
      <c r="J1469" s="35">
        <v>0.38</v>
      </c>
      <c r="K1469" s="34" t="s">
        <v>16</v>
      </c>
      <c r="L1469" s="30">
        <f t="shared" si="90"/>
        <v>0.88944730079995082</v>
      </c>
      <c r="M1469" s="30">
        <f t="shared" si="92"/>
        <v>0.14082076538938776</v>
      </c>
      <c r="N1469" t="s">
        <v>16</v>
      </c>
    </row>
    <row r="1470" spans="1:14" x14ac:dyDescent="0.2">
      <c r="A1470" s="32">
        <v>41915</v>
      </c>
      <c r="B1470" s="36">
        <v>2</v>
      </c>
      <c r="C1470">
        <v>108</v>
      </c>
      <c r="D1470" s="33">
        <v>0</v>
      </c>
      <c r="E1470" s="23">
        <f t="shared" si="93"/>
        <v>108</v>
      </c>
      <c r="F1470" s="24">
        <f t="shared" si="91"/>
        <v>48.979591836734691</v>
      </c>
      <c r="G1470" s="34">
        <v>75.660279650000007</v>
      </c>
      <c r="H1470" s="34">
        <v>2.4001429999999999</v>
      </c>
      <c r="I1470" s="34" t="s">
        <v>16</v>
      </c>
      <c r="J1470" s="35">
        <v>0.38</v>
      </c>
      <c r="K1470" s="34" t="s">
        <v>16</v>
      </c>
      <c r="L1470" s="30">
        <f t="shared" si="90"/>
        <v>0.88944730079995082</v>
      </c>
      <c r="M1470" s="30">
        <f t="shared" si="92"/>
        <v>0.14082076538938776</v>
      </c>
      <c r="N1470" t="s">
        <v>16</v>
      </c>
    </row>
    <row r="1471" spans="1:14" x14ac:dyDescent="0.2">
      <c r="A1471" s="32">
        <v>41915</v>
      </c>
      <c r="B1471" s="36">
        <v>3</v>
      </c>
      <c r="C1471">
        <v>110</v>
      </c>
      <c r="D1471" s="33">
        <v>0</v>
      </c>
      <c r="E1471" s="23">
        <f t="shared" si="93"/>
        <v>110</v>
      </c>
      <c r="F1471" s="24">
        <f t="shared" si="91"/>
        <v>49.886621315192741</v>
      </c>
      <c r="G1471" s="34">
        <v>75.660279650000007</v>
      </c>
      <c r="H1471" s="34">
        <v>2.4001429999999999</v>
      </c>
      <c r="I1471" s="34" t="s">
        <v>16</v>
      </c>
      <c r="J1471" s="35">
        <v>0.38</v>
      </c>
      <c r="K1471" s="34" t="s">
        <v>16</v>
      </c>
      <c r="L1471" s="30">
        <f t="shared" si="90"/>
        <v>0.90591854711106101</v>
      </c>
      <c r="M1471" s="30">
        <f t="shared" si="92"/>
        <v>0.14342855734104309</v>
      </c>
      <c r="N1471" t="s">
        <v>16</v>
      </c>
    </row>
    <row r="1472" spans="1:14" x14ac:dyDescent="0.2">
      <c r="A1472" s="32">
        <v>41915</v>
      </c>
      <c r="B1472" s="36">
        <v>4</v>
      </c>
      <c r="C1472">
        <v>112</v>
      </c>
      <c r="D1472" s="33">
        <v>0</v>
      </c>
      <c r="E1472" s="23">
        <f t="shared" si="93"/>
        <v>112</v>
      </c>
      <c r="F1472" s="24">
        <f t="shared" si="91"/>
        <v>50.793650793650791</v>
      </c>
      <c r="G1472" s="34">
        <v>75.660279650000007</v>
      </c>
      <c r="H1472" s="34">
        <v>2.4001429999999999</v>
      </c>
      <c r="I1472" s="34" t="s">
        <v>16</v>
      </c>
      <c r="J1472" s="35">
        <v>0.38</v>
      </c>
      <c r="K1472" s="34" t="s">
        <v>16</v>
      </c>
      <c r="L1472" s="30">
        <f t="shared" si="90"/>
        <v>0.9223897934221712</v>
      </c>
      <c r="M1472" s="30">
        <f t="shared" si="92"/>
        <v>0.14603634929269843</v>
      </c>
      <c r="N1472" t="s">
        <v>16</v>
      </c>
    </row>
    <row r="1473" spans="1:14" x14ac:dyDescent="0.2">
      <c r="A1473" s="32">
        <v>41915</v>
      </c>
      <c r="B1473" s="36">
        <v>5</v>
      </c>
      <c r="C1473">
        <v>107</v>
      </c>
      <c r="D1473" s="33">
        <v>0</v>
      </c>
      <c r="E1473" s="23">
        <f t="shared" si="93"/>
        <v>107</v>
      </c>
      <c r="F1473" s="24">
        <f t="shared" si="91"/>
        <v>48.52607709750567</v>
      </c>
      <c r="G1473" s="34">
        <v>75.660279650000007</v>
      </c>
      <c r="H1473" s="34">
        <v>2.4001429999999999</v>
      </c>
      <c r="I1473" s="34" t="s">
        <v>16</v>
      </c>
      <c r="J1473" s="35">
        <v>0.38</v>
      </c>
      <c r="K1473" s="34" t="s">
        <v>16</v>
      </c>
      <c r="L1473" s="30">
        <f t="shared" si="90"/>
        <v>0.88121167764439579</v>
      </c>
      <c r="M1473" s="30">
        <f t="shared" si="92"/>
        <v>0.13951686941356009</v>
      </c>
      <c r="N1473" t="s">
        <v>16</v>
      </c>
    </row>
    <row r="1474" spans="1:14" x14ac:dyDescent="0.2">
      <c r="A1474" s="32">
        <v>41915</v>
      </c>
      <c r="B1474" s="36">
        <v>6</v>
      </c>
      <c r="C1474">
        <v>107</v>
      </c>
      <c r="D1474" s="33">
        <v>0</v>
      </c>
      <c r="E1474" s="23">
        <f t="shared" si="93"/>
        <v>107</v>
      </c>
      <c r="F1474" s="24">
        <f t="shared" si="91"/>
        <v>48.52607709750567</v>
      </c>
      <c r="G1474" s="34">
        <v>75.660279650000007</v>
      </c>
      <c r="H1474" s="34">
        <v>2.4001429999999999</v>
      </c>
      <c r="I1474" s="34" t="s">
        <v>16</v>
      </c>
      <c r="J1474" s="35">
        <v>0.38</v>
      </c>
      <c r="K1474" s="34" t="s">
        <v>16</v>
      </c>
      <c r="L1474" s="30">
        <f t="shared" ref="L1474:L1537" si="94">F1474*(G1474/100)*(H1474/100)</f>
        <v>0.88121167764439579</v>
      </c>
      <c r="M1474" s="30">
        <f t="shared" si="92"/>
        <v>0.13951686941356009</v>
      </c>
      <c r="N1474" t="s">
        <v>16</v>
      </c>
    </row>
    <row r="1475" spans="1:14" x14ac:dyDescent="0.2">
      <c r="A1475" s="32">
        <v>41915</v>
      </c>
      <c r="B1475" s="36">
        <v>7</v>
      </c>
      <c r="C1475">
        <v>107</v>
      </c>
      <c r="D1475" s="33">
        <v>0</v>
      </c>
      <c r="E1475" s="23">
        <f t="shared" si="93"/>
        <v>107</v>
      </c>
      <c r="F1475" s="24">
        <f t="shared" ref="F1475:F1538" si="95">E1475/2.205</f>
        <v>48.52607709750567</v>
      </c>
      <c r="G1475" s="34">
        <v>75.660279650000007</v>
      </c>
      <c r="H1475" s="34">
        <v>2.4001429999999999</v>
      </c>
      <c r="I1475" s="34" t="s">
        <v>16</v>
      </c>
      <c r="J1475" s="35">
        <v>0.38</v>
      </c>
      <c r="K1475" s="34" t="s">
        <v>16</v>
      </c>
      <c r="L1475" s="30">
        <f t="shared" si="94"/>
        <v>0.88121167764439579</v>
      </c>
      <c r="M1475" s="30">
        <f t="shared" ref="M1475:M1538" si="96">F1475*(G1475/100)*(J1475/100)</f>
        <v>0.13951686941356009</v>
      </c>
      <c r="N1475" t="s">
        <v>16</v>
      </c>
    </row>
    <row r="1476" spans="1:14" x14ac:dyDescent="0.2">
      <c r="A1476" s="32">
        <v>41915</v>
      </c>
      <c r="B1476" s="36">
        <v>8</v>
      </c>
      <c r="C1476">
        <v>107</v>
      </c>
      <c r="D1476" s="33">
        <v>0</v>
      </c>
      <c r="E1476" s="23">
        <f t="shared" si="93"/>
        <v>107</v>
      </c>
      <c r="F1476" s="24">
        <f t="shared" si="95"/>
        <v>48.52607709750567</v>
      </c>
      <c r="G1476" s="34">
        <v>75.660279650000007</v>
      </c>
      <c r="H1476" s="34">
        <v>2.4001429999999999</v>
      </c>
      <c r="I1476" s="34" t="s">
        <v>16</v>
      </c>
      <c r="J1476" s="35">
        <v>0.38</v>
      </c>
      <c r="K1476" s="34" t="s">
        <v>16</v>
      </c>
      <c r="L1476" s="30">
        <f t="shared" si="94"/>
        <v>0.88121167764439579</v>
      </c>
      <c r="M1476" s="30">
        <f t="shared" si="96"/>
        <v>0.13951686941356009</v>
      </c>
      <c r="N1476" t="s">
        <v>16</v>
      </c>
    </row>
    <row r="1477" spans="1:14" x14ac:dyDescent="0.2">
      <c r="A1477" s="32">
        <v>41915</v>
      </c>
      <c r="B1477" s="36">
        <v>9</v>
      </c>
      <c r="C1477">
        <v>107</v>
      </c>
      <c r="D1477" s="33">
        <v>0</v>
      </c>
      <c r="E1477" s="23">
        <f t="shared" si="93"/>
        <v>107</v>
      </c>
      <c r="F1477" s="24">
        <f t="shared" si="95"/>
        <v>48.52607709750567</v>
      </c>
      <c r="G1477" s="34">
        <v>75.660279650000007</v>
      </c>
      <c r="H1477" s="34">
        <v>2.4001429999999999</v>
      </c>
      <c r="I1477" s="34" t="s">
        <v>16</v>
      </c>
      <c r="J1477" s="35">
        <v>0.38</v>
      </c>
      <c r="K1477" s="34" t="s">
        <v>16</v>
      </c>
      <c r="L1477" s="30">
        <f t="shared" si="94"/>
        <v>0.88121167764439579</v>
      </c>
      <c r="M1477" s="30">
        <f t="shared" si="96"/>
        <v>0.13951686941356009</v>
      </c>
      <c r="N1477" t="s">
        <v>16</v>
      </c>
    </row>
    <row r="1478" spans="1:14" x14ac:dyDescent="0.2">
      <c r="A1478" s="32">
        <v>41916</v>
      </c>
      <c r="B1478" s="36">
        <v>1</v>
      </c>
      <c r="C1478">
        <v>113</v>
      </c>
      <c r="D1478" s="33">
        <v>0</v>
      </c>
      <c r="E1478" s="23">
        <f t="shared" si="93"/>
        <v>113</v>
      </c>
      <c r="F1478" s="24">
        <f t="shared" si="95"/>
        <v>51.247165532879819</v>
      </c>
      <c r="G1478" s="34">
        <v>76.322967809999994</v>
      </c>
      <c r="H1478" s="34">
        <v>2.3380960000000002</v>
      </c>
      <c r="I1478" s="34" t="s">
        <v>16</v>
      </c>
      <c r="J1478" s="35">
        <v>0.38</v>
      </c>
      <c r="K1478" s="34" t="s">
        <v>16</v>
      </c>
      <c r="L1478" s="30">
        <f t="shared" si="94"/>
        <v>0.91450785075509955</v>
      </c>
      <c r="M1478" s="30">
        <f t="shared" si="96"/>
        <v>0.14863075908214965</v>
      </c>
      <c r="N1478" t="s">
        <v>16</v>
      </c>
    </row>
    <row r="1479" spans="1:14" x14ac:dyDescent="0.2">
      <c r="A1479" s="32">
        <v>41916</v>
      </c>
      <c r="B1479" s="36">
        <v>2</v>
      </c>
      <c r="C1479">
        <v>110</v>
      </c>
      <c r="D1479" s="33">
        <v>0</v>
      </c>
      <c r="E1479" s="23">
        <f t="shared" si="93"/>
        <v>110</v>
      </c>
      <c r="F1479" s="24">
        <f t="shared" si="95"/>
        <v>49.886621315192741</v>
      </c>
      <c r="G1479" s="34">
        <v>76.322967809999994</v>
      </c>
      <c r="H1479" s="34">
        <v>2.3380960000000002</v>
      </c>
      <c r="I1479" s="34" t="s">
        <v>16</v>
      </c>
      <c r="J1479" s="35">
        <v>0.38</v>
      </c>
      <c r="K1479" s="34" t="s">
        <v>16</v>
      </c>
      <c r="L1479" s="30">
        <f t="shared" si="94"/>
        <v>0.89022888126602606</v>
      </c>
      <c r="M1479" s="30">
        <f t="shared" si="96"/>
        <v>0.14468480972598638</v>
      </c>
      <c r="N1479" t="s">
        <v>16</v>
      </c>
    </row>
    <row r="1480" spans="1:14" x14ac:dyDescent="0.2">
      <c r="A1480" s="32">
        <v>41916</v>
      </c>
      <c r="B1480" s="36">
        <v>3</v>
      </c>
      <c r="C1480">
        <v>109</v>
      </c>
      <c r="D1480" s="33">
        <v>0</v>
      </c>
      <c r="E1480" s="23">
        <f t="shared" si="93"/>
        <v>109</v>
      </c>
      <c r="F1480" s="24">
        <f t="shared" si="95"/>
        <v>49.43310657596372</v>
      </c>
      <c r="G1480" s="34">
        <v>76.322967809999994</v>
      </c>
      <c r="H1480" s="34">
        <v>2.3380960000000002</v>
      </c>
      <c r="I1480" s="34" t="s">
        <v>16</v>
      </c>
      <c r="J1480" s="35">
        <v>0.38</v>
      </c>
      <c r="K1480" s="34" t="s">
        <v>16</v>
      </c>
      <c r="L1480" s="30">
        <f t="shared" si="94"/>
        <v>0.88213589143633497</v>
      </c>
      <c r="M1480" s="30">
        <f t="shared" si="96"/>
        <v>0.14336949327393197</v>
      </c>
      <c r="N1480" t="s">
        <v>16</v>
      </c>
    </row>
    <row r="1481" spans="1:14" x14ac:dyDescent="0.2">
      <c r="A1481" s="32">
        <v>41916</v>
      </c>
      <c r="B1481" s="36">
        <v>4</v>
      </c>
      <c r="C1481">
        <v>112</v>
      </c>
      <c r="D1481" s="33">
        <v>0</v>
      </c>
      <c r="E1481" s="23">
        <f t="shared" si="93"/>
        <v>112</v>
      </c>
      <c r="F1481" s="24">
        <f t="shared" si="95"/>
        <v>50.793650793650791</v>
      </c>
      <c r="G1481" s="34">
        <v>76.322967809999994</v>
      </c>
      <c r="H1481" s="34">
        <v>2.3380960000000002</v>
      </c>
      <c r="I1481" s="34" t="s">
        <v>16</v>
      </c>
      <c r="J1481" s="35">
        <v>0.38</v>
      </c>
      <c r="K1481" s="34" t="s">
        <v>16</v>
      </c>
      <c r="L1481" s="30">
        <f t="shared" si="94"/>
        <v>0.90641486092540846</v>
      </c>
      <c r="M1481" s="30">
        <f t="shared" si="96"/>
        <v>0.14731544263009524</v>
      </c>
      <c r="N1481" t="s">
        <v>16</v>
      </c>
    </row>
    <row r="1482" spans="1:14" x14ac:dyDescent="0.2">
      <c r="A1482" s="32">
        <v>41916</v>
      </c>
      <c r="B1482" s="36">
        <v>5</v>
      </c>
      <c r="C1482">
        <v>109</v>
      </c>
      <c r="D1482" s="33">
        <v>0</v>
      </c>
      <c r="E1482" s="23">
        <f t="shared" si="93"/>
        <v>109</v>
      </c>
      <c r="F1482" s="24">
        <f t="shared" si="95"/>
        <v>49.43310657596372</v>
      </c>
      <c r="G1482" s="34">
        <v>76.322967809999994</v>
      </c>
      <c r="H1482" s="34">
        <v>2.3380960000000002</v>
      </c>
      <c r="I1482" s="34" t="s">
        <v>16</v>
      </c>
      <c r="J1482" s="35">
        <v>0.38</v>
      </c>
      <c r="K1482" s="34" t="s">
        <v>16</v>
      </c>
      <c r="L1482" s="30">
        <f t="shared" si="94"/>
        <v>0.88213589143633497</v>
      </c>
      <c r="M1482" s="30">
        <f t="shared" si="96"/>
        <v>0.14336949327393197</v>
      </c>
      <c r="N1482" t="s">
        <v>16</v>
      </c>
    </row>
    <row r="1483" spans="1:14" x14ac:dyDescent="0.2">
      <c r="A1483" s="32">
        <v>41916</v>
      </c>
      <c r="B1483" s="36">
        <v>6</v>
      </c>
      <c r="C1483">
        <v>109</v>
      </c>
      <c r="D1483" s="33">
        <v>0</v>
      </c>
      <c r="E1483" s="23">
        <f t="shared" si="93"/>
        <v>109</v>
      </c>
      <c r="F1483" s="24">
        <f t="shared" si="95"/>
        <v>49.43310657596372</v>
      </c>
      <c r="G1483" s="34">
        <v>76.322967809999994</v>
      </c>
      <c r="H1483" s="34">
        <v>2.3380960000000002</v>
      </c>
      <c r="I1483" s="34" t="s">
        <v>16</v>
      </c>
      <c r="J1483" s="35">
        <v>0.38</v>
      </c>
      <c r="K1483" s="34" t="s">
        <v>16</v>
      </c>
      <c r="L1483" s="30">
        <f t="shared" si="94"/>
        <v>0.88213589143633497</v>
      </c>
      <c r="M1483" s="30">
        <f t="shared" si="96"/>
        <v>0.14336949327393197</v>
      </c>
      <c r="N1483" t="s">
        <v>16</v>
      </c>
    </row>
    <row r="1484" spans="1:14" x14ac:dyDescent="0.2">
      <c r="A1484" s="32">
        <v>41916</v>
      </c>
      <c r="B1484" s="36">
        <v>7</v>
      </c>
      <c r="C1484">
        <v>109</v>
      </c>
      <c r="D1484" s="33">
        <v>0</v>
      </c>
      <c r="E1484" s="23">
        <f t="shared" si="93"/>
        <v>109</v>
      </c>
      <c r="F1484" s="24">
        <f t="shared" si="95"/>
        <v>49.43310657596372</v>
      </c>
      <c r="G1484" s="34">
        <v>76.322967809999994</v>
      </c>
      <c r="H1484" s="34">
        <v>2.3380960000000002</v>
      </c>
      <c r="I1484" s="34" t="s">
        <v>16</v>
      </c>
      <c r="J1484" s="35">
        <v>0.38</v>
      </c>
      <c r="K1484" s="34" t="s">
        <v>16</v>
      </c>
      <c r="L1484" s="30">
        <f t="shared" si="94"/>
        <v>0.88213589143633497</v>
      </c>
      <c r="M1484" s="30">
        <f t="shared" si="96"/>
        <v>0.14336949327393197</v>
      </c>
      <c r="N1484" t="s">
        <v>16</v>
      </c>
    </row>
    <row r="1485" spans="1:14" x14ac:dyDescent="0.2">
      <c r="A1485" s="32">
        <v>41916</v>
      </c>
      <c r="B1485" s="36">
        <v>8</v>
      </c>
      <c r="C1485">
        <v>115</v>
      </c>
      <c r="D1485" s="33">
        <v>0</v>
      </c>
      <c r="E1485" s="23">
        <f t="shared" si="93"/>
        <v>115</v>
      </c>
      <c r="F1485" s="24">
        <f t="shared" si="95"/>
        <v>52.154195011337869</v>
      </c>
      <c r="G1485" s="34">
        <v>76.322967809999994</v>
      </c>
      <c r="H1485" s="34">
        <v>2.3380960000000002</v>
      </c>
      <c r="I1485" s="34" t="s">
        <v>16</v>
      </c>
      <c r="J1485" s="35">
        <v>0.38</v>
      </c>
      <c r="K1485" s="34" t="s">
        <v>16</v>
      </c>
      <c r="L1485" s="30">
        <f t="shared" si="94"/>
        <v>0.93069383041448184</v>
      </c>
      <c r="M1485" s="30">
        <f t="shared" si="96"/>
        <v>0.15126139198625851</v>
      </c>
      <c r="N1485" t="s">
        <v>16</v>
      </c>
    </row>
    <row r="1486" spans="1:14" x14ac:dyDescent="0.2">
      <c r="A1486" s="32">
        <v>41916</v>
      </c>
      <c r="B1486" s="36">
        <v>9</v>
      </c>
      <c r="C1486">
        <v>108</v>
      </c>
      <c r="D1486" s="33">
        <v>0</v>
      </c>
      <c r="E1486" s="23">
        <f t="shared" si="93"/>
        <v>108</v>
      </c>
      <c r="F1486" s="24">
        <f t="shared" si="95"/>
        <v>48.979591836734691</v>
      </c>
      <c r="G1486" s="34">
        <v>76.322967809999994</v>
      </c>
      <c r="H1486" s="34">
        <v>2.3380960000000002</v>
      </c>
      <c r="I1486" s="34" t="s">
        <v>16</v>
      </c>
      <c r="J1486" s="35">
        <v>0.38</v>
      </c>
      <c r="K1486" s="34" t="s">
        <v>16</v>
      </c>
      <c r="L1486" s="30">
        <f t="shared" si="94"/>
        <v>0.87404290160664377</v>
      </c>
      <c r="M1486" s="30">
        <f t="shared" si="96"/>
        <v>0.14205417682187754</v>
      </c>
      <c r="N1486" t="s">
        <v>16</v>
      </c>
    </row>
    <row r="1487" spans="1:14" x14ac:dyDescent="0.2">
      <c r="A1487" s="32">
        <v>41917</v>
      </c>
      <c r="B1487" s="36">
        <v>1</v>
      </c>
      <c r="C1487">
        <v>108</v>
      </c>
      <c r="D1487" s="33">
        <v>0</v>
      </c>
      <c r="E1487" s="23">
        <f t="shared" si="93"/>
        <v>108</v>
      </c>
      <c r="F1487" s="24">
        <f t="shared" si="95"/>
        <v>48.979591836734691</v>
      </c>
      <c r="G1487" s="34">
        <v>70.227867020000005</v>
      </c>
      <c r="H1487" s="34">
        <v>2.3009835000000001</v>
      </c>
      <c r="I1487" s="34" t="s">
        <v>16</v>
      </c>
      <c r="J1487" s="35">
        <v>0.38</v>
      </c>
      <c r="K1487" s="34" t="s">
        <v>16</v>
      </c>
      <c r="L1487" s="30">
        <f t="shared" si="94"/>
        <v>0.79147671797492658</v>
      </c>
      <c r="M1487" s="30">
        <f t="shared" si="96"/>
        <v>0.13070982596375511</v>
      </c>
      <c r="N1487" t="s">
        <v>16</v>
      </c>
    </row>
    <row r="1488" spans="1:14" x14ac:dyDescent="0.2">
      <c r="A1488" s="32">
        <v>41917</v>
      </c>
      <c r="B1488" s="36">
        <v>2</v>
      </c>
      <c r="C1488">
        <v>108</v>
      </c>
      <c r="D1488" s="33">
        <v>0.6</v>
      </c>
      <c r="E1488" s="23">
        <f t="shared" si="93"/>
        <v>107.4</v>
      </c>
      <c r="F1488" s="24">
        <f t="shared" si="95"/>
        <v>48.707482993197281</v>
      </c>
      <c r="G1488" s="34">
        <v>70.227867020000005</v>
      </c>
      <c r="H1488" s="34">
        <v>2.3009835000000001</v>
      </c>
      <c r="I1488" s="34" t="s">
        <v>16</v>
      </c>
      <c r="J1488" s="35">
        <v>0.38</v>
      </c>
      <c r="K1488" s="34" t="s">
        <v>16</v>
      </c>
      <c r="L1488" s="30">
        <f t="shared" si="94"/>
        <v>0.78707962509728813</v>
      </c>
      <c r="M1488" s="30">
        <f t="shared" si="96"/>
        <v>0.12998366026395647</v>
      </c>
      <c r="N1488" t="s">
        <v>16</v>
      </c>
    </row>
    <row r="1489" spans="1:14" x14ac:dyDescent="0.2">
      <c r="A1489" s="32">
        <v>41917</v>
      </c>
      <c r="B1489" s="36">
        <v>3</v>
      </c>
      <c r="C1489">
        <v>110</v>
      </c>
      <c r="D1489" s="33">
        <v>0</v>
      </c>
      <c r="E1489" s="23">
        <f t="shared" si="93"/>
        <v>110</v>
      </c>
      <c r="F1489" s="24">
        <f t="shared" si="95"/>
        <v>49.886621315192741</v>
      </c>
      <c r="G1489" s="34">
        <v>70.227867020000005</v>
      </c>
      <c r="H1489" s="34">
        <v>2.3009835000000001</v>
      </c>
      <c r="I1489" s="34" t="s">
        <v>16</v>
      </c>
      <c r="J1489" s="35">
        <v>0.38</v>
      </c>
      <c r="K1489" s="34" t="s">
        <v>16</v>
      </c>
      <c r="L1489" s="30">
        <f t="shared" si="94"/>
        <v>0.80613369423372139</v>
      </c>
      <c r="M1489" s="30">
        <f t="shared" si="96"/>
        <v>0.13313037829641722</v>
      </c>
      <c r="N1489" t="s">
        <v>16</v>
      </c>
    </row>
    <row r="1490" spans="1:14" x14ac:dyDescent="0.2">
      <c r="A1490" s="32">
        <v>41917</v>
      </c>
      <c r="B1490" s="36">
        <v>4</v>
      </c>
      <c r="C1490">
        <v>108</v>
      </c>
      <c r="D1490" s="33">
        <v>0</v>
      </c>
      <c r="E1490" s="23">
        <f t="shared" si="93"/>
        <v>108</v>
      </c>
      <c r="F1490" s="24">
        <f t="shared" si="95"/>
        <v>48.979591836734691</v>
      </c>
      <c r="G1490" s="34">
        <v>70.227867020000005</v>
      </c>
      <c r="H1490" s="34">
        <v>2.3009835000000001</v>
      </c>
      <c r="I1490" s="34" t="s">
        <v>16</v>
      </c>
      <c r="J1490" s="35">
        <v>0.38</v>
      </c>
      <c r="K1490" s="34" t="s">
        <v>16</v>
      </c>
      <c r="L1490" s="30">
        <f t="shared" si="94"/>
        <v>0.79147671797492658</v>
      </c>
      <c r="M1490" s="30">
        <f t="shared" si="96"/>
        <v>0.13070982596375511</v>
      </c>
      <c r="N1490" t="s">
        <v>16</v>
      </c>
    </row>
    <row r="1491" spans="1:14" x14ac:dyDescent="0.2">
      <c r="A1491" s="32">
        <v>41917</v>
      </c>
      <c r="B1491" s="36">
        <v>5</v>
      </c>
      <c r="C1491">
        <v>109</v>
      </c>
      <c r="D1491" s="33">
        <v>0</v>
      </c>
      <c r="E1491" s="23">
        <f t="shared" si="93"/>
        <v>109</v>
      </c>
      <c r="F1491" s="24">
        <f t="shared" si="95"/>
        <v>49.43310657596372</v>
      </c>
      <c r="G1491" s="34">
        <v>70.227867020000005</v>
      </c>
      <c r="H1491" s="34">
        <v>2.3009835000000001</v>
      </c>
      <c r="I1491" s="34" t="s">
        <v>16</v>
      </c>
      <c r="J1491" s="35">
        <v>0.38</v>
      </c>
      <c r="K1491" s="34" t="s">
        <v>16</v>
      </c>
      <c r="L1491" s="30">
        <f t="shared" si="94"/>
        <v>0.79880520610432404</v>
      </c>
      <c r="M1491" s="30">
        <f t="shared" si="96"/>
        <v>0.13192010213008618</v>
      </c>
      <c r="N1491" t="s">
        <v>16</v>
      </c>
    </row>
    <row r="1492" spans="1:14" x14ac:dyDescent="0.2">
      <c r="A1492" s="32">
        <v>41917</v>
      </c>
      <c r="B1492" s="36">
        <v>6</v>
      </c>
      <c r="C1492">
        <v>108</v>
      </c>
      <c r="D1492" s="33">
        <v>12.05</v>
      </c>
      <c r="E1492" s="23">
        <f t="shared" si="93"/>
        <v>95.95</v>
      </c>
      <c r="F1492" s="24">
        <f t="shared" si="95"/>
        <v>43.51473922902494</v>
      </c>
      <c r="G1492" s="34">
        <v>70.227867020000005</v>
      </c>
      <c r="H1492" s="34">
        <v>2.3009835000000001</v>
      </c>
      <c r="I1492" s="34" t="s">
        <v>16</v>
      </c>
      <c r="J1492" s="35">
        <v>0.38</v>
      </c>
      <c r="K1492" s="34" t="s">
        <v>16</v>
      </c>
      <c r="L1492" s="30">
        <f t="shared" si="94"/>
        <v>0.70316843601568702</v>
      </c>
      <c r="M1492" s="30">
        <f t="shared" si="96"/>
        <v>0.11612599815946575</v>
      </c>
      <c r="N1492" t="s">
        <v>16</v>
      </c>
    </row>
    <row r="1493" spans="1:14" x14ac:dyDescent="0.2">
      <c r="A1493" s="32">
        <v>41917</v>
      </c>
      <c r="B1493" s="36">
        <v>7</v>
      </c>
      <c r="C1493">
        <v>108</v>
      </c>
      <c r="D1493" s="33">
        <v>0</v>
      </c>
      <c r="E1493" s="23">
        <f t="shared" si="93"/>
        <v>108</v>
      </c>
      <c r="F1493" s="24">
        <f t="shared" si="95"/>
        <v>48.979591836734691</v>
      </c>
      <c r="G1493" s="34">
        <v>70.227867020000005</v>
      </c>
      <c r="H1493" s="34">
        <v>2.3009835000000001</v>
      </c>
      <c r="I1493" s="34" t="s">
        <v>16</v>
      </c>
      <c r="J1493" s="35">
        <v>0.38</v>
      </c>
      <c r="K1493" s="34" t="s">
        <v>16</v>
      </c>
      <c r="L1493" s="30">
        <f t="shared" si="94"/>
        <v>0.79147671797492658</v>
      </c>
      <c r="M1493" s="30">
        <f t="shared" si="96"/>
        <v>0.13070982596375511</v>
      </c>
      <c r="N1493" t="s">
        <v>16</v>
      </c>
    </row>
    <row r="1494" spans="1:14" x14ac:dyDescent="0.2">
      <c r="A1494" s="32">
        <v>41917</v>
      </c>
      <c r="B1494" s="36">
        <v>8</v>
      </c>
      <c r="C1494">
        <v>117</v>
      </c>
      <c r="D1494" s="33">
        <v>0</v>
      </c>
      <c r="E1494" s="23">
        <f t="shared" si="93"/>
        <v>117</v>
      </c>
      <c r="F1494" s="24">
        <f t="shared" si="95"/>
        <v>53.061224489795919</v>
      </c>
      <c r="G1494" s="34">
        <v>70.227867020000005</v>
      </c>
      <c r="H1494" s="34">
        <v>2.3009835000000001</v>
      </c>
      <c r="I1494" s="34" t="s">
        <v>16</v>
      </c>
      <c r="J1494" s="35">
        <v>0.38</v>
      </c>
      <c r="K1494" s="34" t="s">
        <v>16</v>
      </c>
      <c r="L1494" s="30">
        <f t="shared" si="94"/>
        <v>0.85743311113950371</v>
      </c>
      <c r="M1494" s="30">
        <f t="shared" si="96"/>
        <v>0.14160231146073468</v>
      </c>
      <c r="N1494" t="s">
        <v>16</v>
      </c>
    </row>
    <row r="1495" spans="1:14" x14ac:dyDescent="0.2">
      <c r="A1495" s="32">
        <v>41917</v>
      </c>
      <c r="B1495" s="36">
        <v>9</v>
      </c>
      <c r="C1495">
        <v>108</v>
      </c>
      <c r="D1495" s="33">
        <v>0</v>
      </c>
      <c r="E1495" s="23">
        <f t="shared" si="93"/>
        <v>108</v>
      </c>
      <c r="F1495" s="24">
        <f t="shared" si="95"/>
        <v>48.979591836734691</v>
      </c>
      <c r="G1495" s="34">
        <v>70.227867020000005</v>
      </c>
      <c r="H1495" s="34">
        <v>2.3009835000000001</v>
      </c>
      <c r="I1495" s="34" t="s">
        <v>16</v>
      </c>
      <c r="J1495" s="35">
        <v>0.38</v>
      </c>
      <c r="K1495" s="34" t="s">
        <v>16</v>
      </c>
      <c r="L1495" s="30">
        <f t="shared" si="94"/>
        <v>0.79147671797492658</v>
      </c>
      <c r="M1495" s="30">
        <f t="shared" si="96"/>
        <v>0.13070982596375511</v>
      </c>
      <c r="N1495" t="s">
        <v>16</v>
      </c>
    </row>
    <row r="1496" spans="1:14" x14ac:dyDescent="0.2">
      <c r="A1496" s="32">
        <v>41918</v>
      </c>
      <c r="B1496" s="36">
        <v>1</v>
      </c>
      <c r="C1496">
        <v>122</v>
      </c>
      <c r="D1496" s="33">
        <v>0</v>
      </c>
      <c r="E1496" s="23">
        <f t="shared" si="93"/>
        <v>122</v>
      </c>
      <c r="F1496" s="24">
        <f t="shared" si="95"/>
        <v>55.328798185941039</v>
      </c>
      <c r="G1496" s="34">
        <v>55.783910749999997</v>
      </c>
      <c r="H1496" s="34">
        <v>2.2372035000000001</v>
      </c>
      <c r="I1496" s="34" t="s">
        <v>16</v>
      </c>
      <c r="J1496" s="35">
        <v>0.38</v>
      </c>
      <c r="K1496" s="34" t="s">
        <v>16</v>
      </c>
      <c r="L1496" s="30">
        <f t="shared" si="94"/>
        <v>0.69050318211236694</v>
      </c>
      <c r="M1496" s="30">
        <f t="shared" si="96"/>
        <v>0.11728535611655329</v>
      </c>
      <c r="N1496" t="s">
        <v>16</v>
      </c>
    </row>
    <row r="1497" spans="1:14" x14ac:dyDescent="0.2">
      <c r="A1497" s="32">
        <v>41918</v>
      </c>
      <c r="B1497" s="36">
        <v>2</v>
      </c>
      <c r="C1497">
        <v>87</v>
      </c>
      <c r="D1497" s="33">
        <v>0</v>
      </c>
      <c r="E1497" s="23">
        <f t="shared" si="93"/>
        <v>87</v>
      </c>
      <c r="F1497" s="24">
        <f t="shared" si="95"/>
        <v>39.455782312925166</v>
      </c>
      <c r="G1497" s="34">
        <v>55.783910749999997</v>
      </c>
      <c r="H1497" s="34">
        <v>2.2372035000000001</v>
      </c>
      <c r="I1497" s="34" t="s">
        <v>16</v>
      </c>
      <c r="J1497" s="35">
        <v>0.38</v>
      </c>
      <c r="K1497" s="34" t="s">
        <v>16</v>
      </c>
      <c r="L1497" s="30">
        <f t="shared" si="94"/>
        <v>0.49240800691619602</v>
      </c>
      <c r="M1497" s="30">
        <f t="shared" si="96"/>
        <v>8.3637917886394547E-2</v>
      </c>
      <c r="N1497" t="s">
        <v>16</v>
      </c>
    </row>
    <row r="1498" spans="1:14" x14ac:dyDescent="0.2">
      <c r="A1498" s="32">
        <v>41918</v>
      </c>
      <c r="B1498" s="36">
        <v>3</v>
      </c>
      <c r="C1498">
        <v>106</v>
      </c>
      <c r="D1498" s="33">
        <v>0</v>
      </c>
      <c r="E1498" s="23">
        <f t="shared" si="93"/>
        <v>106</v>
      </c>
      <c r="F1498" s="24">
        <f t="shared" si="95"/>
        <v>48.072562358276642</v>
      </c>
      <c r="G1498" s="34">
        <v>55.783910749999997</v>
      </c>
      <c r="H1498" s="34">
        <v>2.2372035000000001</v>
      </c>
      <c r="I1498" s="34" t="s">
        <v>16</v>
      </c>
      <c r="J1498" s="35">
        <v>0.38</v>
      </c>
      <c r="K1498" s="34" t="s">
        <v>16</v>
      </c>
      <c r="L1498" s="30">
        <f t="shared" si="94"/>
        <v>0.59994538773697459</v>
      </c>
      <c r="M1498" s="30">
        <f t="shared" si="96"/>
        <v>0.10190367006848072</v>
      </c>
      <c r="N1498" t="s">
        <v>16</v>
      </c>
    </row>
    <row r="1499" spans="1:14" x14ac:dyDescent="0.2">
      <c r="A1499" s="32">
        <v>41918</v>
      </c>
      <c r="B1499" s="36">
        <v>4</v>
      </c>
      <c r="C1499">
        <v>120</v>
      </c>
      <c r="D1499" s="33">
        <v>3.45</v>
      </c>
      <c r="E1499" s="23">
        <f t="shared" si="93"/>
        <v>116.55</v>
      </c>
      <c r="F1499" s="24">
        <f t="shared" si="95"/>
        <v>52.857142857142854</v>
      </c>
      <c r="G1499" s="34">
        <v>55.783910749999997</v>
      </c>
      <c r="H1499" s="34">
        <v>2.2372035000000001</v>
      </c>
      <c r="I1499" s="34" t="s">
        <v>16</v>
      </c>
      <c r="J1499" s="35">
        <v>0.38</v>
      </c>
      <c r="K1499" s="34" t="s">
        <v>16</v>
      </c>
      <c r="L1499" s="30">
        <f t="shared" si="94"/>
        <v>0.65965693340324882</v>
      </c>
      <c r="M1499" s="30">
        <f t="shared" si="96"/>
        <v>0.11204596930642856</v>
      </c>
      <c r="N1499" t="s">
        <v>16</v>
      </c>
    </row>
    <row r="1500" spans="1:14" x14ac:dyDescent="0.2">
      <c r="A1500" s="32">
        <v>41918</v>
      </c>
      <c r="B1500" s="36">
        <v>5</v>
      </c>
      <c r="C1500">
        <v>117</v>
      </c>
      <c r="D1500" s="33">
        <v>0</v>
      </c>
      <c r="E1500" s="23">
        <f t="shared" si="93"/>
        <v>117</v>
      </c>
      <c r="F1500" s="24">
        <f t="shared" si="95"/>
        <v>53.061224489795919</v>
      </c>
      <c r="G1500" s="34">
        <v>55.783910749999997</v>
      </c>
      <c r="H1500" s="34">
        <v>2.2372035000000001</v>
      </c>
      <c r="I1500" s="34" t="s">
        <v>16</v>
      </c>
      <c r="J1500" s="35">
        <v>0.38</v>
      </c>
      <c r="K1500" s="34" t="s">
        <v>16</v>
      </c>
      <c r="L1500" s="30">
        <f t="shared" si="94"/>
        <v>0.66220387137005687</v>
      </c>
      <c r="M1500" s="30">
        <f t="shared" si="96"/>
        <v>0.11247857922653061</v>
      </c>
      <c r="N1500" t="s">
        <v>16</v>
      </c>
    </row>
    <row r="1501" spans="1:14" x14ac:dyDescent="0.2">
      <c r="A1501" s="32">
        <v>41918</v>
      </c>
      <c r="B1501" s="36">
        <v>6</v>
      </c>
      <c r="C1501">
        <v>109</v>
      </c>
      <c r="D1501" s="33">
        <v>4.05</v>
      </c>
      <c r="E1501" s="23">
        <f t="shared" si="93"/>
        <v>104.95</v>
      </c>
      <c r="F1501" s="24">
        <f t="shared" si="95"/>
        <v>47.596371882086167</v>
      </c>
      <c r="G1501" s="34">
        <v>55.783910749999997</v>
      </c>
      <c r="H1501" s="34">
        <v>2.2372035000000001</v>
      </c>
      <c r="I1501" s="34" t="s">
        <v>16</v>
      </c>
      <c r="J1501" s="35">
        <v>0.38</v>
      </c>
      <c r="K1501" s="34" t="s">
        <v>16</v>
      </c>
      <c r="L1501" s="30">
        <f t="shared" si="94"/>
        <v>0.59400253248108936</v>
      </c>
      <c r="M1501" s="30">
        <f t="shared" si="96"/>
        <v>0.10089424692157596</v>
      </c>
      <c r="N1501" t="s">
        <v>16</v>
      </c>
    </row>
    <row r="1502" spans="1:14" x14ac:dyDescent="0.2">
      <c r="A1502" s="32">
        <v>41918</v>
      </c>
      <c r="B1502" s="36">
        <v>7</v>
      </c>
      <c r="C1502">
        <v>121</v>
      </c>
      <c r="D1502" s="33">
        <v>0</v>
      </c>
      <c r="E1502" s="23">
        <f t="shared" si="93"/>
        <v>121</v>
      </c>
      <c r="F1502" s="24">
        <f t="shared" si="95"/>
        <v>54.875283446712018</v>
      </c>
      <c r="G1502" s="34">
        <v>55.783910749999997</v>
      </c>
      <c r="H1502" s="34">
        <v>2.2372035000000001</v>
      </c>
      <c r="I1502" s="34" t="s">
        <v>16</v>
      </c>
      <c r="J1502" s="35">
        <v>0.38</v>
      </c>
      <c r="K1502" s="34" t="s">
        <v>16</v>
      </c>
      <c r="L1502" s="30">
        <f t="shared" si="94"/>
        <v>0.68484331996390491</v>
      </c>
      <c r="M1502" s="30">
        <f t="shared" si="96"/>
        <v>0.11632400073854875</v>
      </c>
      <c r="N1502" t="s">
        <v>16</v>
      </c>
    </row>
    <row r="1503" spans="1:14" x14ac:dyDescent="0.2">
      <c r="A1503" s="32">
        <v>41918</v>
      </c>
      <c r="B1503" s="36">
        <v>8</v>
      </c>
      <c r="C1503">
        <v>110</v>
      </c>
      <c r="D1503" s="33">
        <v>0</v>
      </c>
      <c r="E1503" s="23">
        <f t="shared" si="93"/>
        <v>110</v>
      </c>
      <c r="F1503" s="24">
        <f t="shared" si="95"/>
        <v>49.886621315192741</v>
      </c>
      <c r="G1503" s="34">
        <v>55.783910749999997</v>
      </c>
      <c r="H1503" s="34">
        <v>2.2372035000000001</v>
      </c>
      <c r="I1503" s="34" t="s">
        <v>16</v>
      </c>
      <c r="J1503" s="35">
        <v>0.38</v>
      </c>
      <c r="K1503" s="34" t="s">
        <v>16</v>
      </c>
      <c r="L1503" s="30">
        <f t="shared" si="94"/>
        <v>0.62258483633082262</v>
      </c>
      <c r="M1503" s="30">
        <f t="shared" si="96"/>
        <v>0.10574909158049885</v>
      </c>
      <c r="N1503" t="s">
        <v>16</v>
      </c>
    </row>
    <row r="1504" spans="1:14" x14ac:dyDescent="0.2">
      <c r="A1504" s="32">
        <v>41918</v>
      </c>
      <c r="B1504" s="36">
        <v>9</v>
      </c>
      <c r="C1504">
        <v>118</v>
      </c>
      <c r="D1504" s="33">
        <v>0</v>
      </c>
      <c r="E1504" s="23">
        <f t="shared" si="93"/>
        <v>118</v>
      </c>
      <c r="F1504" s="24">
        <f t="shared" si="95"/>
        <v>53.51473922902494</v>
      </c>
      <c r="G1504" s="34">
        <v>55.783910749999997</v>
      </c>
      <c r="H1504" s="34">
        <v>2.2372035000000001</v>
      </c>
      <c r="I1504" s="34" t="s">
        <v>16</v>
      </c>
      <c r="J1504" s="35">
        <v>0.38</v>
      </c>
      <c r="K1504" s="34" t="s">
        <v>16</v>
      </c>
      <c r="L1504" s="30">
        <f t="shared" si="94"/>
        <v>0.6678637335185188</v>
      </c>
      <c r="M1504" s="30">
        <f t="shared" si="96"/>
        <v>0.11343993460453514</v>
      </c>
      <c r="N1504" t="s">
        <v>16</v>
      </c>
    </row>
    <row r="1505" spans="1:14" x14ac:dyDescent="0.2">
      <c r="A1505" s="32">
        <v>42136</v>
      </c>
      <c r="B1505" s="36">
        <v>1</v>
      </c>
      <c r="C1505">
        <v>158</v>
      </c>
      <c r="D1505" s="33">
        <v>0</v>
      </c>
      <c r="E1505" s="23">
        <f>C1505-D1505</f>
        <v>158</v>
      </c>
      <c r="F1505" s="24">
        <f t="shared" si="95"/>
        <v>71.655328798185934</v>
      </c>
      <c r="G1505" s="34">
        <v>48.43</v>
      </c>
      <c r="H1505" s="34">
        <v>2.0979999999999999</v>
      </c>
      <c r="I1505" s="34" t="s">
        <v>16</v>
      </c>
      <c r="J1505" s="35">
        <v>0.39</v>
      </c>
      <c r="K1505" s="34">
        <v>36.68</v>
      </c>
      <c r="L1505" s="30">
        <f t="shared" si="94"/>
        <v>0.72806213696145106</v>
      </c>
      <c r="M1505" s="30">
        <f t="shared" si="96"/>
        <v>0.13534043537414964</v>
      </c>
      <c r="N1505" t="s">
        <v>16</v>
      </c>
    </row>
    <row r="1506" spans="1:14" x14ac:dyDescent="0.2">
      <c r="A1506" s="32">
        <v>42136</v>
      </c>
      <c r="B1506" s="36">
        <v>2</v>
      </c>
      <c r="C1506">
        <v>157</v>
      </c>
      <c r="D1506" s="33">
        <v>0</v>
      </c>
      <c r="E1506" s="23">
        <f t="shared" ref="E1506:E1569" si="97">C1506-D1506</f>
        <v>157</v>
      </c>
      <c r="F1506" s="24">
        <f t="shared" si="95"/>
        <v>71.201814058956913</v>
      </c>
      <c r="G1506" s="34">
        <v>48.43</v>
      </c>
      <c r="H1506" s="34">
        <v>2.0979999999999999</v>
      </c>
      <c r="I1506" s="34" t="s">
        <v>16</v>
      </c>
      <c r="J1506" s="35">
        <v>0.39</v>
      </c>
      <c r="K1506" s="34">
        <v>36.68</v>
      </c>
      <c r="L1506" s="30">
        <f t="shared" si="94"/>
        <v>0.72345414875283431</v>
      </c>
      <c r="M1506" s="30">
        <f t="shared" si="96"/>
        <v>0.13448385034013605</v>
      </c>
      <c r="N1506" t="s">
        <v>16</v>
      </c>
    </row>
    <row r="1507" spans="1:14" x14ac:dyDescent="0.2">
      <c r="A1507" s="32">
        <v>42136</v>
      </c>
      <c r="B1507" s="36">
        <v>3</v>
      </c>
      <c r="C1507">
        <v>161</v>
      </c>
      <c r="D1507" s="33">
        <v>0</v>
      </c>
      <c r="E1507" s="23">
        <f t="shared" si="97"/>
        <v>161</v>
      </c>
      <c r="F1507" s="24">
        <f t="shared" si="95"/>
        <v>73.015873015873012</v>
      </c>
      <c r="G1507" s="34">
        <v>48.43</v>
      </c>
      <c r="H1507" s="34">
        <v>2.0979999999999999</v>
      </c>
      <c r="I1507" s="34" t="s">
        <v>16</v>
      </c>
      <c r="J1507" s="35">
        <v>0.39</v>
      </c>
      <c r="K1507" s="34">
        <v>36.68</v>
      </c>
      <c r="L1507" s="30">
        <f t="shared" si="94"/>
        <v>0.74188610158730151</v>
      </c>
      <c r="M1507" s="30">
        <f t="shared" si="96"/>
        <v>0.13791019047619046</v>
      </c>
      <c r="N1507" t="s">
        <v>16</v>
      </c>
    </row>
    <row r="1508" spans="1:14" x14ac:dyDescent="0.2">
      <c r="A1508" s="32">
        <v>42136</v>
      </c>
      <c r="B1508" s="36">
        <v>4</v>
      </c>
      <c r="C1508">
        <v>158</v>
      </c>
      <c r="D1508" s="33">
        <v>0</v>
      </c>
      <c r="E1508" s="23">
        <f t="shared" si="97"/>
        <v>158</v>
      </c>
      <c r="F1508" s="24">
        <f t="shared" si="95"/>
        <v>71.655328798185934</v>
      </c>
      <c r="G1508" s="34">
        <v>48.43</v>
      </c>
      <c r="H1508" s="34">
        <v>2.0979999999999999</v>
      </c>
      <c r="I1508" s="34" t="s">
        <v>16</v>
      </c>
      <c r="J1508" s="35">
        <v>0.39</v>
      </c>
      <c r="K1508" s="34">
        <v>36.68</v>
      </c>
      <c r="L1508" s="30">
        <f t="shared" si="94"/>
        <v>0.72806213696145106</v>
      </c>
      <c r="M1508" s="30">
        <f t="shared" si="96"/>
        <v>0.13534043537414964</v>
      </c>
      <c r="N1508" t="s">
        <v>16</v>
      </c>
    </row>
    <row r="1509" spans="1:14" x14ac:dyDescent="0.2">
      <c r="A1509" s="32">
        <v>42136</v>
      </c>
      <c r="B1509" s="36">
        <v>5</v>
      </c>
      <c r="C1509">
        <v>160</v>
      </c>
      <c r="D1509" s="33">
        <v>0</v>
      </c>
      <c r="E1509" s="23">
        <f t="shared" si="97"/>
        <v>160</v>
      </c>
      <c r="F1509" s="24">
        <f t="shared" si="95"/>
        <v>72.562358276643991</v>
      </c>
      <c r="G1509" s="34">
        <v>48.43</v>
      </c>
      <c r="H1509" s="34">
        <v>2.0979999999999999</v>
      </c>
      <c r="I1509" s="34" t="s">
        <v>16</v>
      </c>
      <c r="J1509" s="35">
        <v>0.39</v>
      </c>
      <c r="K1509" s="34">
        <v>36.68</v>
      </c>
      <c r="L1509" s="30">
        <f t="shared" si="94"/>
        <v>0.73727811337868476</v>
      </c>
      <c r="M1509" s="30">
        <f t="shared" si="96"/>
        <v>0.13705360544217687</v>
      </c>
      <c r="N1509" t="s">
        <v>16</v>
      </c>
    </row>
    <row r="1510" spans="1:14" x14ac:dyDescent="0.2">
      <c r="A1510" s="32">
        <v>42136</v>
      </c>
      <c r="B1510" s="36">
        <v>6</v>
      </c>
      <c r="C1510">
        <v>152</v>
      </c>
      <c r="D1510" s="33">
        <v>0</v>
      </c>
      <c r="E1510" s="23">
        <f t="shared" si="97"/>
        <v>152</v>
      </c>
      <c r="F1510" s="24">
        <f t="shared" si="95"/>
        <v>68.934240362811792</v>
      </c>
      <c r="G1510" s="34">
        <v>48.43</v>
      </c>
      <c r="H1510" s="34">
        <v>2.0979999999999999</v>
      </c>
      <c r="I1510" s="34" t="s">
        <v>16</v>
      </c>
      <c r="J1510" s="35">
        <v>0.39</v>
      </c>
      <c r="K1510" s="34">
        <v>36.68</v>
      </c>
      <c r="L1510" s="30">
        <f t="shared" si="94"/>
        <v>0.7004142077097506</v>
      </c>
      <c r="M1510" s="30">
        <f t="shared" si="96"/>
        <v>0.13020092517006804</v>
      </c>
      <c r="N1510" t="s">
        <v>16</v>
      </c>
    </row>
    <row r="1511" spans="1:14" x14ac:dyDescent="0.2">
      <c r="A1511" s="32">
        <v>42136</v>
      </c>
      <c r="B1511" s="36">
        <v>7</v>
      </c>
      <c r="C1511">
        <v>154</v>
      </c>
      <c r="D1511" s="33">
        <v>0</v>
      </c>
      <c r="E1511" s="23">
        <f t="shared" si="97"/>
        <v>154</v>
      </c>
      <c r="F1511" s="24">
        <f t="shared" si="95"/>
        <v>69.841269841269835</v>
      </c>
      <c r="G1511" s="34">
        <v>48.43</v>
      </c>
      <c r="H1511" s="34">
        <v>2.0979999999999999</v>
      </c>
      <c r="I1511" s="34" t="s">
        <v>16</v>
      </c>
      <c r="J1511" s="35">
        <v>0.39</v>
      </c>
      <c r="K1511" s="34">
        <v>36.68</v>
      </c>
      <c r="L1511" s="30">
        <f t="shared" si="94"/>
        <v>0.70963018412698409</v>
      </c>
      <c r="M1511" s="30">
        <f t="shared" si="96"/>
        <v>0.13191409523809525</v>
      </c>
      <c r="N1511" t="s">
        <v>16</v>
      </c>
    </row>
    <row r="1512" spans="1:14" x14ac:dyDescent="0.2">
      <c r="A1512" s="32">
        <v>42136</v>
      </c>
      <c r="B1512" s="36">
        <v>8</v>
      </c>
      <c r="C1512">
        <v>162</v>
      </c>
      <c r="D1512" s="33">
        <v>0</v>
      </c>
      <c r="E1512" s="23">
        <f t="shared" si="97"/>
        <v>162</v>
      </c>
      <c r="F1512" s="24">
        <f t="shared" si="95"/>
        <v>73.469387755102034</v>
      </c>
      <c r="G1512" s="34">
        <v>48.43</v>
      </c>
      <c r="H1512" s="34">
        <v>2.0979999999999999</v>
      </c>
      <c r="I1512" s="34" t="s">
        <v>16</v>
      </c>
      <c r="J1512" s="35">
        <v>0.39</v>
      </c>
      <c r="K1512" s="34">
        <v>36.68</v>
      </c>
      <c r="L1512" s="30">
        <f t="shared" si="94"/>
        <v>0.74649408979591825</v>
      </c>
      <c r="M1512" s="30">
        <f t="shared" si="96"/>
        <v>0.13876677551020408</v>
      </c>
      <c r="N1512" t="s">
        <v>16</v>
      </c>
    </row>
    <row r="1513" spans="1:14" x14ac:dyDescent="0.2">
      <c r="A1513" s="32">
        <v>42136</v>
      </c>
      <c r="B1513" s="36">
        <v>9</v>
      </c>
      <c r="C1513">
        <v>139</v>
      </c>
      <c r="D1513" s="33">
        <v>0</v>
      </c>
      <c r="E1513" s="23">
        <f t="shared" si="97"/>
        <v>139</v>
      </c>
      <c r="F1513" s="24">
        <f t="shared" si="95"/>
        <v>63.038548752834465</v>
      </c>
      <c r="G1513" s="34">
        <v>48.43</v>
      </c>
      <c r="H1513" s="34">
        <v>2.0979999999999999</v>
      </c>
      <c r="I1513" s="34" t="s">
        <v>16</v>
      </c>
      <c r="J1513" s="35">
        <v>0.39</v>
      </c>
      <c r="K1513" s="34">
        <v>36.68</v>
      </c>
      <c r="L1513" s="30">
        <f t="shared" si="94"/>
        <v>0.6405103609977324</v>
      </c>
      <c r="M1513" s="30">
        <f t="shared" si="96"/>
        <v>0.11906531972789115</v>
      </c>
      <c r="N1513" t="s">
        <v>16</v>
      </c>
    </row>
    <row r="1514" spans="1:14" x14ac:dyDescent="0.2">
      <c r="A1514" s="32">
        <v>42137</v>
      </c>
      <c r="B1514" s="36">
        <v>1</v>
      </c>
      <c r="C1514">
        <v>170</v>
      </c>
      <c r="D1514" s="33">
        <v>7.3</v>
      </c>
      <c r="E1514" s="23">
        <f t="shared" si="97"/>
        <v>162.69999999999999</v>
      </c>
      <c r="F1514" s="24">
        <f t="shared" si="95"/>
        <v>73.78684807256235</v>
      </c>
      <c r="G1514" s="34">
        <v>49.98</v>
      </c>
      <c r="H1514" s="34">
        <v>2.1869999999999998</v>
      </c>
      <c r="I1514" s="34" t="s">
        <v>16</v>
      </c>
      <c r="J1514" s="35">
        <v>0.39</v>
      </c>
      <c r="K1514" s="34">
        <v>35.159999999999997</v>
      </c>
      <c r="L1514" s="30">
        <f t="shared" si="94"/>
        <v>0.8065364399999998</v>
      </c>
      <c r="M1514" s="30">
        <f t="shared" si="96"/>
        <v>0.14382679999999998</v>
      </c>
      <c r="N1514" t="s">
        <v>16</v>
      </c>
    </row>
    <row r="1515" spans="1:14" x14ac:dyDescent="0.2">
      <c r="A1515" s="32">
        <v>42137</v>
      </c>
      <c r="B1515" s="36">
        <v>2</v>
      </c>
      <c r="C1515">
        <v>170</v>
      </c>
      <c r="D1515" s="33">
        <v>0</v>
      </c>
      <c r="E1515" s="23">
        <f t="shared" si="97"/>
        <v>170</v>
      </c>
      <c r="F1515" s="24">
        <f t="shared" si="95"/>
        <v>77.097505668934232</v>
      </c>
      <c r="G1515" s="34">
        <v>49.98</v>
      </c>
      <c r="H1515" s="34">
        <v>2.1869999999999998</v>
      </c>
      <c r="I1515" s="34" t="s">
        <v>16</v>
      </c>
      <c r="J1515" s="35">
        <v>0.39</v>
      </c>
      <c r="K1515" s="34">
        <v>35.159999999999997</v>
      </c>
      <c r="L1515" s="30">
        <f t="shared" si="94"/>
        <v>0.8427239999999997</v>
      </c>
      <c r="M1515" s="30">
        <f t="shared" si="96"/>
        <v>0.15027999999999997</v>
      </c>
      <c r="N1515" t="s">
        <v>16</v>
      </c>
    </row>
    <row r="1516" spans="1:14" x14ac:dyDescent="0.2">
      <c r="A1516" s="32">
        <v>42137</v>
      </c>
      <c r="B1516" s="36">
        <v>3</v>
      </c>
      <c r="C1516">
        <v>170</v>
      </c>
      <c r="D1516" s="33">
        <v>4.9000000000000004</v>
      </c>
      <c r="E1516" s="23">
        <f t="shared" si="97"/>
        <v>165.1</v>
      </c>
      <c r="F1516" s="24">
        <f t="shared" si="95"/>
        <v>74.875283446712018</v>
      </c>
      <c r="G1516" s="34">
        <v>49.98</v>
      </c>
      <c r="H1516" s="34">
        <v>2.1869999999999998</v>
      </c>
      <c r="I1516" s="34" t="s">
        <v>16</v>
      </c>
      <c r="J1516" s="35">
        <v>0.39</v>
      </c>
      <c r="K1516" s="34">
        <v>35.159999999999997</v>
      </c>
      <c r="L1516" s="30">
        <f t="shared" si="94"/>
        <v>0.81843371999999981</v>
      </c>
      <c r="M1516" s="30">
        <f t="shared" si="96"/>
        <v>0.14594840000000001</v>
      </c>
      <c r="N1516" t="s">
        <v>16</v>
      </c>
    </row>
    <row r="1517" spans="1:14" x14ac:dyDescent="0.2">
      <c r="A1517" s="32">
        <v>42137</v>
      </c>
      <c r="B1517" s="36">
        <v>4</v>
      </c>
      <c r="C1517">
        <v>182</v>
      </c>
      <c r="D1517" s="33">
        <v>0</v>
      </c>
      <c r="E1517" s="23">
        <f t="shared" si="97"/>
        <v>182</v>
      </c>
      <c r="F1517" s="24">
        <f t="shared" si="95"/>
        <v>82.539682539682531</v>
      </c>
      <c r="G1517" s="34">
        <v>49.98</v>
      </c>
      <c r="H1517" s="34">
        <v>2.1869999999999998</v>
      </c>
      <c r="I1517" s="34" t="s">
        <v>16</v>
      </c>
      <c r="J1517" s="35">
        <v>0.39</v>
      </c>
      <c r="K1517" s="34">
        <v>35.159999999999997</v>
      </c>
      <c r="L1517" s="30">
        <f t="shared" si="94"/>
        <v>0.90221039999999963</v>
      </c>
      <c r="M1517" s="30">
        <f t="shared" si="96"/>
        <v>0.16088799999999998</v>
      </c>
      <c r="N1517" t="s">
        <v>16</v>
      </c>
    </row>
    <row r="1518" spans="1:14" x14ac:dyDescent="0.2">
      <c r="A1518" s="32">
        <v>42137</v>
      </c>
      <c r="B1518" s="36">
        <v>5</v>
      </c>
      <c r="C1518">
        <v>169</v>
      </c>
      <c r="D1518" s="33">
        <v>0</v>
      </c>
      <c r="E1518" s="23">
        <f t="shared" si="97"/>
        <v>169</v>
      </c>
      <c r="F1518" s="24">
        <f t="shared" si="95"/>
        <v>76.643990929705211</v>
      </c>
      <c r="G1518" s="34">
        <v>49.98</v>
      </c>
      <c r="H1518" s="34">
        <v>2.1869999999999998</v>
      </c>
      <c r="I1518" s="34" t="s">
        <v>16</v>
      </c>
      <c r="J1518" s="35">
        <v>0.39</v>
      </c>
      <c r="K1518" s="34">
        <v>35.159999999999997</v>
      </c>
      <c r="L1518" s="30">
        <f t="shared" si="94"/>
        <v>0.83776679999999981</v>
      </c>
      <c r="M1518" s="30">
        <f t="shared" si="96"/>
        <v>0.149396</v>
      </c>
      <c r="N1518" t="s">
        <v>16</v>
      </c>
    </row>
    <row r="1519" spans="1:14" x14ac:dyDescent="0.2">
      <c r="A1519" s="32">
        <v>42137</v>
      </c>
      <c r="B1519" s="36">
        <v>6</v>
      </c>
      <c r="C1519">
        <v>167</v>
      </c>
      <c r="D1519" s="33">
        <v>0</v>
      </c>
      <c r="E1519" s="23">
        <f t="shared" si="97"/>
        <v>167</v>
      </c>
      <c r="F1519" s="24">
        <f t="shared" si="95"/>
        <v>75.736961451247168</v>
      </c>
      <c r="G1519" s="34">
        <v>49.98</v>
      </c>
      <c r="H1519" s="34">
        <v>2.1869999999999998</v>
      </c>
      <c r="I1519" s="34" t="s">
        <v>16</v>
      </c>
      <c r="J1519" s="35">
        <v>0.39</v>
      </c>
      <c r="K1519" s="34">
        <v>35.159999999999997</v>
      </c>
      <c r="L1519" s="30">
        <f t="shared" si="94"/>
        <v>0.82785239999999982</v>
      </c>
      <c r="M1519" s="30">
        <f t="shared" si="96"/>
        <v>0.14762800000000001</v>
      </c>
      <c r="N1519" t="s">
        <v>16</v>
      </c>
    </row>
    <row r="1520" spans="1:14" x14ac:dyDescent="0.2">
      <c r="A1520" s="32">
        <v>42137</v>
      </c>
      <c r="B1520" s="36">
        <v>7</v>
      </c>
      <c r="C1520">
        <v>181</v>
      </c>
      <c r="D1520" s="33">
        <v>8.1999999999999993</v>
      </c>
      <c r="E1520" s="23">
        <f t="shared" si="97"/>
        <v>172.8</v>
      </c>
      <c r="F1520" s="24">
        <f t="shared" si="95"/>
        <v>78.367346938775512</v>
      </c>
      <c r="G1520" s="34">
        <v>49.98</v>
      </c>
      <c r="H1520" s="34">
        <v>2.1869999999999998</v>
      </c>
      <c r="I1520" s="34" t="s">
        <v>16</v>
      </c>
      <c r="J1520" s="35">
        <v>0.39</v>
      </c>
      <c r="K1520" s="34">
        <v>35.159999999999997</v>
      </c>
      <c r="L1520" s="30">
        <f t="shared" si="94"/>
        <v>0.85660415999999984</v>
      </c>
      <c r="M1520" s="30">
        <f t="shared" si="96"/>
        <v>0.15275520000000001</v>
      </c>
      <c r="N1520" t="s">
        <v>16</v>
      </c>
    </row>
    <row r="1521" spans="1:14" x14ac:dyDescent="0.2">
      <c r="A1521" s="32">
        <v>42137</v>
      </c>
      <c r="B1521" s="36">
        <v>8</v>
      </c>
      <c r="C1521">
        <v>155</v>
      </c>
      <c r="D1521" s="33">
        <v>0</v>
      </c>
      <c r="E1521" s="23">
        <f t="shared" si="97"/>
        <v>155</v>
      </c>
      <c r="F1521" s="24">
        <f t="shared" si="95"/>
        <v>70.29478458049887</v>
      </c>
      <c r="G1521" s="34">
        <v>49.98</v>
      </c>
      <c r="H1521" s="34">
        <v>2.1869999999999998</v>
      </c>
      <c r="I1521" s="34" t="s">
        <v>16</v>
      </c>
      <c r="J1521" s="35">
        <v>0.39</v>
      </c>
      <c r="K1521" s="34">
        <v>35.159999999999997</v>
      </c>
      <c r="L1521" s="30">
        <f t="shared" si="94"/>
        <v>0.76836599999999988</v>
      </c>
      <c r="M1521" s="30">
        <f t="shared" si="96"/>
        <v>0.13702</v>
      </c>
      <c r="N1521" t="s">
        <v>16</v>
      </c>
    </row>
    <row r="1522" spans="1:14" x14ac:dyDescent="0.2">
      <c r="A1522" s="32">
        <v>42137</v>
      </c>
      <c r="B1522" s="36">
        <v>9</v>
      </c>
      <c r="C1522">
        <v>178</v>
      </c>
      <c r="D1522" s="33">
        <v>0</v>
      </c>
      <c r="E1522" s="23">
        <f t="shared" si="97"/>
        <v>178</v>
      </c>
      <c r="F1522" s="24">
        <f t="shared" si="95"/>
        <v>80.725623582766431</v>
      </c>
      <c r="G1522" s="34">
        <v>49.98</v>
      </c>
      <c r="H1522" s="34">
        <v>2.1869999999999998</v>
      </c>
      <c r="I1522" s="34" t="s">
        <v>16</v>
      </c>
      <c r="J1522" s="35">
        <v>0.39</v>
      </c>
      <c r="K1522" s="34">
        <v>35.159999999999997</v>
      </c>
      <c r="L1522" s="30">
        <f t="shared" si="94"/>
        <v>0.88238159999999966</v>
      </c>
      <c r="M1522" s="30">
        <f t="shared" si="96"/>
        <v>0.15735199999999996</v>
      </c>
      <c r="N1522" t="s">
        <v>16</v>
      </c>
    </row>
    <row r="1523" spans="1:14" x14ac:dyDescent="0.2">
      <c r="A1523" s="32">
        <v>42138</v>
      </c>
      <c r="B1523" s="36">
        <v>1</v>
      </c>
      <c r="C1523">
        <v>174</v>
      </c>
      <c r="D1523" s="33">
        <v>5.8</v>
      </c>
      <c r="E1523" s="23">
        <f t="shared" si="97"/>
        <v>168.2</v>
      </c>
      <c r="F1523" s="24">
        <f t="shared" si="95"/>
        <v>76.281179138321988</v>
      </c>
      <c r="G1523" s="34">
        <v>51.13</v>
      </c>
      <c r="H1523" s="34">
        <v>2.0499999999999998</v>
      </c>
      <c r="I1523" s="34" t="s">
        <v>16</v>
      </c>
      <c r="J1523" s="35">
        <v>0.39</v>
      </c>
      <c r="K1523" s="34">
        <v>37.86</v>
      </c>
      <c r="L1523" s="30">
        <f t="shared" si="94"/>
        <v>0.79955262131519256</v>
      </c>
      <c r="M1523" s="30">
        <f t="shared" si="96"/>
        <v>0.15211001088435372</v>
      </c>
      <c r="N1523" t="s">
        <v>16</v>
      </c>
    </row>
    <row r="1524" spans="1:14" x14ac:dyDescent="0.2">
      <c r="A1524" s="32">
        <v>42138</v>
      </c>
      <c r="B1524" s="36">
        <v>2</v>
      </c>
      <c r="C1524">
        <v>169</v>
      </c>
      <c r="D1524" s="33">
        <v>0</v>
      </c>
      <c r="E1524" s="23">
        <f t="shared" si="97"/>
        <v>169</v>
      </c>
      <c r="F1524" s="24">
        <f t="shared" si="95"/>
        <v>76.643990929705211</v>
      </c>
      <c r="G1524" s="34">
        <v>51.13</v>
      </c>
      <c r="H1524" s="34">
        <v>2.0499999999999998</v>
      </c>
      <c r="I1524" s="34" t="s">
        <v>16</v>
      </c>
      <c r="J1524" s="35">
        <v>0.39</v>
      </c>
      <c r="K1524" s="34">
        <v>37.86</v>
      </c>
      <c r="L1524" s="30">
        <f t="shared" si="94"/>
        <v>0.80335548752834451</v>
      </c>
      <c r="M1524" s="30">
        <f t="shared" si="96"/>
        <v>0.15283348299319727</v>
      </c>
      <c r="N1524" t="s">
        <v>16</v>
      </c>
    </row>
    <row r="1525" spans="1:14" x14ac:dyDescent="0.2">
      <c r="A1525" s="32">
        <v>42138</v>
      </c>
      <c r="B1525" s="36">
        <v>3</v>
      </c>
      <c r="C1525">
        <v>171</v>
      </c>
      <c r="D1525" s="33">
        <v>10.199999999999999</v>
      </c>
      <c r="E1525" s="23">
        <f t="shared" si="97"/>
        <v>160.80000000000001</v>
      </c>
      <c r="F1525" s="24">
        <f t="shared" si="95"/>
        <v>72.925170068027214</v>
      </c>
      <c r="G1525" s="34">
        <v>51.13</v>
      </c>
      <c r="H1525" s="34">
        <v>2.0499999999999998</v>
      </c>
      <c r="I1525" s="34" t="s">
        <v>16</v>
      </c>
      <c r="J1525" s="35">
        <v>0.39</v>
      </c>
      <c r="K1525" s="34">
        <v>37.86</v>
      </c>
      <c r="L1525" s="30">
        <f t="shared" si="94"/>
        <v>0.76437610884353735</v>
      </c>
      <c r="M1525" s="30">
        <f t="shared" si="96"/>
        <v>0.14541789387755102</v>
      </c>
      <c r="N1525" t="s">
        <v>16</v>
      </c>
    </row>
    <row r="1526" spans="1:14" x14ac:dyDescent="0.2">
      <c r="A1526" s="32">
        <v>42138</v>
      </c>
      <c r="B1526" s="36">
        <v>4</v>
      </c>
      <c r="C1526">
        <v>170</v>
      </c>
      <c r="D1526" s="33">
        <v>0</v>
      </c>
      <c r="E1526" s="23">
        <f t="shared" si="97"/>
        <v>170</v>
      </c>
      <c r="F1526" s="24">
        <f t="shared" si="95"/>
        <v>77.097505668934232</v>
      </c>
      <c r="G1526" s="34">
        <v>51.13</v>
      </c>
      <c r="H1526" s="34">
        <v>2.0499999999999998</v>
      </c>
      <c r="I1526" s="34" t="s">
        <v>16</v>
      </c>
      <c r="J1526" s="35">
        <v>0.39</v>
      </c>
      <c r="K1526" s="34">
        <v>37.86</v>
      </c>
      <c r="L1526" s="30">
        <f t="shared" si="94"/>
        <v>0.8081090702947844</v>
      </c>
      <c r="M1526" s="30">
        <f t="shared" si="96"/>
        <v>0.15373782312925169</v>
      </c>
      <c r="N1526" t="s">
        <v>16</v>
      </c>
    </row>
    <row r="1527" spans="1:14" x14ac:dyDescent="0.2">
      <c r="A1527" s="32">
        <v>42138</v>
      </c>
      <c r="B1527" s="36">
        <v>5</v>
      </c>
      <c r="C1527">
        <v>172</v>
      </c>
      <c r="D1527" s="33">
        <v>7.55</v>
      </c>
      <c r="E1527" s="23">
        <f t="shared" si="97"/>
        <v>164.45</v>
      </c>
      <c r="F1527" s="24">
        <f t="shared" si="95"/>
        <v>74.580498866213148</v>
      </c>
      <c r="G1527" s="34">
        <v>51.13</v>
      </c>
      <c r="H1527" s="34">
        <v>2.0499999999999998</v>
      </c>
      <c r="I1527" s="34" t="s">
        <v>16</v>
      </c>
      <c r="J1527" s="35">
        <v>0.39</v>
      </c>
      <c r="K1527" s="34">
        <v>37.86</v>
      </c>
      <c r="L1527" s="30">
        <f t="shared" si="94"/>
        <v>0.781726685941043</v>
      </c>
      <c r="M1527" s="30">
        <f t="shared" si="96"/>
        <v>0.14871873537414967</v>
      </c>
      <c r="N1527" t="s">
        <v>16</v>
      </c>
    </row>
    <row r="1528" spans="1:14" x14ac:dyDescent="0.2">
      <c r="A1528" s="32">
        <v>42138</v>
      </c>
      <c r="B1528" s="36">
        <v>6</v>
      </c>
      <c r="C1528">
        <v>164</v>
      </c>
      <c r="D1528" s="33">
        <v>0</v>
      </c>
      <c r="E1528" s="23">
        <f t="shared" si="97"/>
        <v>164</v>
      </c>
      <c r="F1528" s="24">
        <f t="shared" si="95"/>
        <v>74.37641723356009</v>
      </c>
      <c r="G1528" s="34">
        <v>51.13</v>
      </c>
      <c r="H1528" s="34">
        <v>2.0499999999999998</v>
      </c>
      <c r="I1528" s="34" t="s">
        <v>16</v>
      </c>
      <c r="J1528" s="35">
        <v>0.39</v>
      </c>
      <c r="K1528" s="34">
        <v>37.86</v>
      </c>
      <c r="L1528" s="30">
        <f t="shared" si="94"/>
        <v>0.77958757369614495</v>
      </c>
      <c r="M1528" s="30">
        <f t="shared" si="96"/>
        <v>0.14831178231292516</v>
      </c>
      <c r="N1528" t="s">
        <v>16</v>
      </c>
    </row>
    <row r="1529" spans="1:14" x14ac:dyDescent="0.2">
      <c r="A1529" s="32">
        <v>42138</v>
      </c>
      <c r="B1529" s="36">
        <v>7</v>
      </c>
      <c r="C1529">
        <v>168</v>
      </c>
      <c r="D1529" s="33">
        <v>5.7</v>
      </c>
      <c r="E1529" s="23">
        <f t="shared" si="97"/>
        <v>162.30000000000001</v>
      </c>
      <c r="F1529" s="24">
        <f t="shared" si="95"/>
        <v>73.605442176870753</v>
      </c>
      <c r="G1529" s="34">
        <v>51.13</v>
      </c>
      <c r="H1529" s="34">
        <v>2.0499999999999998</v>
      </c>
      <c r="I1529" s="34" t="s">
        <v>16</v>
      </c>
      <c r="J1529" s="35">
        <v>0.39</v>
      </c>
      <c r="K1529" s="34">
        <v>37.86</v>
      </c>
      <c r="L1529" s="30">
        <f t="shared" si="94"/>
        <v>0.77150648299319724</v>
      </c>
      <c r="M1529" s="30">
        <f t="shared" si="96"/>
        <v>0.14677440408163267</v>
      </c>
      <c r="N1529" t="s">
        <v>16</v>
      </c>
    </row>
    <row r="1530" spans="1:14" x14ac:dyDescent="0.2">
      <c r="A1530" s="32">
        <v>42138</v>
      </c>
      <c r="B1530" s="36">
        <v>8</v>
      </c>
      <c r="C1530">
        <v>175</v>
      </c>
      <c r="D1530" s="33">
        <v>0</v>
      </c>
      <c r="E1530" s="23">
        <f t="shared" si="97"/>
        <v>175</v>
      </c>
      <c r="F1530" s="24">
        <f t="shared" si="95"/>
        <v>79.365079365079367</v>
      </c>
      <c r="G1530" s="34">
        <v>51.13</v>
      </c>
      <c r="H1530" s="34">
        <v>2.0499999999999998</v>
      </c>
      <c r="I1530" s="34" t="s">
        <v>16</v>
      </c>
      <c r="J1530" s="35">
        <v>0.39</v>
      </c>
      <c r="K1530" s="34">
        <v>37.86</v>
      </c>
      <c r="L1530" s="30">
        <f t="shared" si="94"/>
        <v>0.83187698412698396</v>
      </c>
      <c r="M1530" s="30">
        <f t="shared" si="96"/>
        <v>0.15825952380952379</v>
      </c>
      <c r="N1530" t="s">
        <v>16</v>
      </c>
    </row>
    <row r="1531" spans="1:14" x14ac:dyDescent="0.2">
      <c r="A1531" s="32">
        <v>42138</v>
      </c>
      <c r="B1531" s="36">
        <v>9</v>
      </c>
      <c r="C1531">
        <v>153</v>
      </c>
      <c r="D1531" s="33">
        <v>9.0500000000000007</v>
      </c>
      <c r="E1531" s="23">
        <f t="shared" si="97"/>
        <v>143.94999999999999</v>
      </c>
      <c r="F1531" s="24">
        <f t="shared" si="95"/>
        <v>65.283446712018133</v>
      </c>
      <c r="G1531" s="34">
        <v>51.13</v>
      </c>
      <c r="H1531" s="34">
        <v>2.0499999999999998</v>
      </c>
      <c r="I1531" s="34" t="s">
        <v>16</v>
      </c>
      <c r="J1531" s="35">
        <v>0.39</v>
      </c>
      <c r="K1531" s="34">
        <v>37.86</v>
      </c>
      <c r="L1531" s="30">
        <f t="shared" si="94"/>
        <v>0.68427823922902475</v>
      </c>
      <c r="M1531" s="30">
        <f t="shared" si="96"/>
        <v>0.130179762585034</v>
      </c>
      <c r="N1531" t="s">
        <v>16</v>
      </c>
    </row>
    <row r="1532" spans="1:14" x14ac:dyDescent="0.2">
      <c r="A1532" s="32">
        <v>42139</v>
      </c>
      <c r="B1532" s="36">
        <v>1</v>
      </c>
      <c r="C1532">
        <v>167</v>
      </c>
      <c r="D1532" s="33">
        <v>0</v>
      </c>
      <c r="E1532" s="23">
        <f t="shared" si="97"/>
        <v>167</v>
      </c>
      <c r="F1532" s="24">
        <f t="shared" si="95"/>
        <v>75.736961451247168</v>
      </c>
      <c r="G1532" s="34">
        <v>51.3</v>
      </c>
      <c r="H1532" s="34">
        <v>2.008</v>
      </c>
      <c r="I1532" s="34" t="s">
        <v>16</v>
      </c>
      <c r="J1532" s="35">
        <v>0.39</v>
      </c>
      <c r="K1532" s="34">
        <v>37.630000000000003</v>
      </c>
      <c r="L1532" s="30">
        <f t="shared" si="94"/>
        <v>0.78016946938775522</v>
      </c>
      <c r="M1532" s="30">
        <f t="shared" si="96"/>
        <v>0.15152693877551024</v>
      </c>
      <c r="N1532" t="s">
        <v>16</v>
      </c>
    </row>
    <row r="1533" spans="1:14" x14ac:dyDescent="0.2">
      <c r="A1533" s="32">
        <v>42139</v>
      </c>
      <c r="B1533" s="36">
        <v>2</v>
      </c>
      <c r="C1533">
        <v>210</v>
      </c>
      <c r="D1533" s="33">
        <v>0</v>
      </c>
      <c r="E1533" s="23">
        <f t="shared" si="97"/>
        <v>210</v>
      </c>
      <c r="F1533" s="24">
        <f t="shared" si="95"/>
        <v>95.238095238095241</v>
      </c>
      <c r="G1533" s="34">
        <v>51.3</v>
      </c>
      <c r="H1533" s="34">
        <v>2.008</v>
      </c>
      <c r="I1533" s="34" t="s">
        <v>16</v>
      </c>
      <c r="J1533" s="35">
        <v>0.39</v>
      </c>
      <c r="K1533" s="34">
        <v>37.630000000000003</v>
      </c>
      <c r="L1533" s="30">
        <f t="shared" si="94"/>
        <v>0.98105142857142869</v>
      </c>
      <c r="M1533" s="30">
        <f t="shared" si="96"/>
        <v>0.19054285714285718</v>
      </c>
      <c r="N1533" t="s">
        <v>16</v>
      </c>
    </row>
    <row r="1534" spans="1:14" x14ac:dyDescent="0.2">
      <c r="A1534" s="32">
        <v>42139</v>
      </c>
      <c r="B1534" s="36">
        <v>3</v>
      </c>
      <c r="C1534">
        <v>159</v>
      </c>
      <c r="D1534" s="33">
        <v>0</v>
      </c>
      <c r="E1534" s="23">
        <f t="shared" si="97"/>
        <v>159</v>
      </c>
      <c r="F1534" s="24">
        <f t="shared" si="95"/>
        <v>72.10884353741497</v>
      </c>
      <c r="G1534" s="34">
        <v>51.3</v>
      </c>
      <c r="H1534" s="34">
        <v>2.008</v>
      </c>
      <c r="I1534" s="34" t="s">
        <v>16</v>
      </c>
      <c r="J1534" s="35">
        <v>0.39</v>
      </c>
      <c r="K1534" s="34">
        <v>37.630000000000003</v>
      </c>
      <c r="L1534" s="30">
        <f t="shared" si="94"/>
        <v>0.7427960816326532</v>
      </c>
      <c r="M1534" s="30">
        <f t="shared" si="96"/>
        <v>0.14426816326530614</v>
      </c>
      <c r="N1534" t="s">
        <v>16</v>
      </c>
    </row>
    <row r="1535" spans="1:14" x14ac:dyDescent="0.2">
      <c r="A1535" s="32">
        <v>42139</v>
      </c>
      <c r="B1535" s="36">
        <v>4</v>
      </c>
      <c r="C1535">
        <v>164</v>
      </c>
      <c r="D1535" s="33">
        <v>0</v>
      </c>
      <c r="E1535" s="23">
        <f t="shared" si="97"/>
        <v>164</v>
      </c>
      <c r="F1535" s="24">
        <f t="shared" si="95"/>
        <v>74.37641723356009</v>
      </c>
      <c r="G1535" s="34">
        <v>51.3</v>
      </c>
      <c r="H1535" s="34">
        <v>2.008</v>
      </c>
      <c r="I1535" s="34" t="s">
        <v>16</v>
      </c>
      <c r="J1535" s="35">
        <v>0.39</v>
      </c>
      <c r="K1535" s="34">
        <v>37.630000000000003</v>
      </c>
      <c r="L1535" s="30">
        <f t="shared" si="94"/>
        <v>0.76615444897959184</v>
      </c>
      <c r="M1535" s="30">
        <f t="shared" si="96"/>
        <v>0.14880489795918367</v>
      </c>
      <c r="N1535" t="s">
        <v>16</v>
      </c>
    </row>
    <row r="1536" spans="1:14" x14ac:dyDescent="0.2">
      <c r="A1536" s="32">
        <v>42139</v>
      </c>
      <c r="B1536" s="36">
        <v>5</v>
      </c>
      <c r="C1536">
        <v>160</v>
      </c>
      <c r="D1536" s="33">
        <v>0</v>
      </c>
      <c r="E1536" s="23">
        <f t="shared" si="97"/>
        <v>160</v>
      </c>
      <c r="F1536" s="24">
        <f t="shared" si="95"/>
        <v>72.562358276643991</v>
      </c>
      <c r="G1536" s="34">
        <v>51.3</v>
      </c>
      <c r="H1536" s="34">
        <v>2.008</v>
      </c>
      <c r="I1536" s="34" t="s">
        <v>16</v>
      </c>
      <c r="J1536" s="35">
        <v>0.39</v>
      </c>
      <c r="K1536" s="34">
        <v>37.630000000000003</v>
      </c>
      <c r="L1536" s="30">
        <f t="shared" si="94"/>
        <v>0.74746775510204078</v>
      </c>
      <c r="M1536" s="30">
        <f t="shared" si="96"/>
        <v>0.14517551020408165</v>
      </c>
      <c r="N1536" t="s">
        <v>16</v>
      </c>
    </row>
    <row r="1537" spans="1:14" x14ac:dyDescent="0.2">
      <c r="A1537" s="32">
        <v>42139</v>
      </c>
      <c r="B1537" s="36">
        <v>6</v>
      </c>
      <c r="C1537">
        <v>160</v>
      </c>
      <c r="D1537" s="33">
        <v>0</v>
      </c>
      <c r="E1537" s="23">
        <f t="shared" si="97"/>
        <v>160</v>
      </c>
      <c r="F1537" s="24">
        <f t="shared" si="95"/>
        <v>72.562358276643991</v>
      </c>
      <c r="G1537" s="34">
        <v>51.3</v>
      </c>
      <c r="H1537" s="34">
        <v>2.008</v>
      </c>
      <c r="I1537" s="34" t="s">
        <v>16</v>
      </c>
      <c r="J1537" s="35">
        <v>0.39</v>
      </c>
      <c r="K1537" s="34">
        <v>37.630000000000003</v>
      </c>
      <c r="L1537" s="30">
        <f t="shared" si="94"/>
        <v>0.74746775510204078</v>
      </c>
      <c r="M1537" s="30">
        <f t="shared" si="96"/>
        <v>0.14517551020408165</v>
      </c>
      <c r="N1537" t="s">
        <v>16</v>
      </c>
    </row>
    <row r="1538" spans="1:14" x14ac:dyDescent="0.2">
      <c r="A1538" s="32">
        <v>42139</v>
      </c>
      <c r="B1538" s="36">
        <v>7</v>
      </c>
      <c r="C1538">
        <v>157</v>
      </c>
      <c r="D1538" s="33">
        <v>0</v>
      </c>
      <c r="E1538" s="23">
        <f t="shared" si="97"/>
        <v>157</v>
      </c>
      <c r="F1538" s="24">
        <f t="shared" si="95"/>
        <v>71.201814058956913</v>
      </c>
      <c r="G1538" s="34">
        <v>51.3</v>
      </c>
      <c r="H1538" s="34">
        <v>2.008</v>
      </c>
      <c r="I1538" s="34" t="s">
        <v>16</v>
      </c>
      <c r="J1538" s="35">
        <v>0.39</v>
      </c>
      <c r="K1538" s="34">
        <v>37.630000000000003</v>
      </c>
      <c r="L1538" s="30">
        <f t="shared" ref="L1538:L1601" si="98">F1538*(G1538/100)*(H1538/100)</f>
        <v>0.73345273469387762</v>
      </c>
      <c r="M1538" s="30">
        <f t="shared" si="96"/>
        <v>0.14245346938775511</v>
      </c>
      <c r="N1538" t="s">
        <v>16</v>
      </c>
    </row>
    <row r="1539" spans="1:14" x14ac:dyDescent="0.2">
      <c r="A1539" s="32">
        <v>42139</v>
      </c>
      <c r="B1539" s="36">
        <v>8</v>
      </c>
      <c r="C1539">
        <v>157</v>
      </c>
      <c r="D1539" s="33">
        <v>0</v>
      </c>
      <c r="E1539" s="23">
        <f t="shared" si="97"/>
        <v>157</v>
      </c>
      <c r="F1539" s="24">
        <f t="shared" ref="F1539:F1602" si="99">E1539/2.205</f>
        <v>71.201814058956913</v>
      </c>
      <c r="G1539" s="34">
        <v>51.3</v>
      </c>
      <c r="H1539" s="34">
        <v>2.008</v>
      </c>
      <c r="I1539" s="34" t="s">
        <v>16</v>
      </c>
      <c r="J1539" s="35">
        <v>0.39</v>
      </c>
      <c r="K1539" s="34">
        <v>37.630000000000003</v>
      </c>
      <c r="L1539" s="30">
        <f t="shared" si="98"/>
        <v>0.73345273469387762</v>
      </c>
      <c r="M1539" s="30">
        <f t="shared" ref="M1539:M1602" si="100">F1539*(G1539/100)*(J1539/100)</f>
        <v>0.14245346938775511</v>
      </c>
      <c r="N1539" t="s">
        <v>16</v>
      </c>
    </row>
    <row r="1540" spans="1:14" x14ac:dyDescent="0.2">
      <c r="A1540" s="32">
        <v>42139</v>
      </c>
      <c r="B1540" s="36">
        <v>9</v>
      </c>
      <c r="C1540">
        <v>182</v>
      </c>
      <c r="D1540" s="33">
        <v>0</v>
      </c>
      <c r="E1540" s="23">
        <f t="shared" si="97"/>
        <v>182</v>
      </c>
      <c r="F1540" s="24">
        <f t="shared" si="99"/>
        <v>82.539682539682531</v>
      </c>
      <c r="G1540" s="34">
        <v>51.3</v>
      </c>
      <c r="H1540" s="34">
        <v>2.008</v>
      </c>
      <c r="I1540" s="34" t="s">
        <v>16</v>
      </c>
      <c r="J1540" s="35">
        <v>0.39</v>
      </c>
      <c r="K1540" s="34">
        <v>37.630000000000003</v>
      </c>
      <c r="L1540" s="30">
        <f t="shared" si="98"/>
        <v>0.85024457142857146</v>
      </c>
      <c r="M1540" s="30">
        <f t="shared" si="100"/>
        <v>0.16513714285714287</v>
      </c>
      <c r="N1540" t="s">
        <v>16</v>
      </c>
    </row>
    <row r="1541" spans="1:14" x14ac:dyDescent="0.2">
      <c r="A1541" s="32">
        <v>42140</v>
      </c>
      <c r="B1541" s="36">
        <v>1</v>
      </c>
      <c r="C1541">
        <v>169</v>
      </c>
      <c r="D1541" s="33">
        <v>32.5</v>
      </c>
      <c r="E1541" s="23">
        <f t="shared" si="97"/>
        <v>136.5</v>
      </c>
      <c r="F1541" s="24">
        <f t="shared" si="99"/>
        <v>61.904761904761905</v>
      </c>
      <c r="G1541" s="34">
        <v>51.61</v>
      </c>
      <c r="H1541" s="34">
        <v>2.1059999999999999</v>
      </c>
      <c r="I1541" s="34" t="s">
        <v>16</v>
      </c>
      <c r="J1541" s="35">
        <v>0.39</v>
      </c>
      <c r="K1541" s="34">
        <v>36.65</v>
      </c>
      <c r="L1541" s="30">
        <f t="shared" si="98"/>
        <v>0.67284694285714286</v>
      </c>
      <c r="M1541" s="30">
        <f t="shared" si="100"/>
        <v>0.12460128571428572</v>
      </c>
      <c r="N1541" t="s">
        <v>16</v>
      </c>
    </row>
    <row r="1542" spans="1:14" x14ac:dyDescent="0.2">
      <c r="A1542" s="32">
        <v>42140</v>
      </c>
      <c r="B1542" s="36">
        <v>2</v>
      </c>
      <c r="C1542">
        <v>169</v>
      </c>
      <c r="D1542" s="33">
        <v>38</v>
      </c>
      <c r="E1542" s="23">
        <f t="shared" si="97"/>
        <v>131</v>
      </c>
      <c r="F1542" s="24">
        <f t="shared" si="99"/>
        <v>59.410430839002267</v>
      </c>
      <c r="G1542" s="34">
        <v>51.61</v>
      </c>
      <c r="H1542" s="34">
        <v>2.1059999999999999</v>
      </c>
      <c r="I1542" s="34" t="s">
        <v>16</v>
      </c>
      <c r="J1542" s="35">
        <v>0.39</v>
      </c>
      <c r="K1542" s="34">
        <v>36.65</v>
      </c>
      <c r="L1542" s="30">
        <f t="shared" si="98"/>
        <v>0.64573589387755093</v>
      </c>
      <c r="M1542" s="30">
        <f t="shared" si="100"/>
        <v>0.11958072108843538</v>
      </c>
      <c r="N1542" t="s">
        <v>16</v>
      </c>
    </row>
    <row r="1543" spans="1:14" x14ac:dyDescent="0.2">
      <c r="A1543" s="32">
        <v>42140</v>
      </c>
      <c r="B1543" s="36">
        <v>3</v>
      </c>
      <c r="C1543">
        <v>171</v>
      </c>
      <c r="D1543" s="33">
        <v>17.95</v>
      </c>
      <c r="E1543" s="23">
        <f t="shared" si="97"/>
        <v>153.05000000000001</v>
      </c>
      <c r="F1543" s="24">
        <f t="shared" si="99"/>
        <v>69.410430839002274</v>
      </c>
      <c r="G1543" s="34">
        <v>51.61</v>
      </c>
      <c r="H1543" s="34">
        <v>2.1059999999999999</v>
      </c>
      <c r="I1543" s="34" t="s">
        <v>16</v>
      </c>
      <c r="J1543" s="35">
        <v>0.39</v>
      </c>
      <c r="K1543" s="34">
        <v>36.65</v>
      </c>
      <c r="L1543" s="30">
        <f t="shared" si="98"/>
        <v>0.75442655387755098</v>
      </c>
      <c r="M1543" s="30">
        <f t="shared" si="100"/>
        <v>0.13970862108843538</v>
      </c>
      <c r="N1543" t="s">
        <v>16</v>
      </c>
    </row>
    <row r="1544" spans="1:14" x14ac:dyDescent="0.2">
      <c r="A1544" s="32">
        <v>42140</v>
      </c>
      <c r="B1544" s="36">
        <v>4</v>
      </c>
      <c r="C1544">
        <v>174</v>
      </c>
      <c r="D1544" s="33">
        <v>0</v>
      </c>
      <c r="E1544" s="23">
        <f t="shared" si="97"/>
        <v>174</v>
      </c>
      <c r="F1544" s="24">
        <f t="shared" si="99"/>
        <v>78.911564625850332</v>
      </c>
      <c r="G1544" s="34">
        <v>51.61</v>
      </c>
      <c r="H1544" s="34">
        <v>2.1059999999999999</v>
      </c>
      <c r="I1544" s="34" t="s">
        <v>16</v>
      </c>
      <c r="J1544" s="35">
        <v>0.39</v>
      </c>
      <c r="K1544" s="34">
        <v>36.65</v>
      </c>
      <c r="L1544" s="30">
        <f t="shared" si="98"/>
        <v>0.85769500408163246</v>
      </c>
      <c r="M1544" s="30">
        <f t="shared" si="100"/>
        <v>0.1588324081632653</v>
      </c>
      <c r="N1544" t="s">
        <v>16</v>
      </c>
    </row>
    <row r="1545" spans="1:14" x14ac:dyDescent="0.2">
      <c r="A1545" s="32">
        <v>42140</v>
      </c>
      <c r="B1545" s="36">
        <v>5</v>
      </c>
      <c r="C1545">
        <v>167</v>
      </c>
      <c r="D1545" s="33">
        <v>5.3</v>
      </c>
      <c r="E1545" s="23">
        <f t="shared" si="97"/>
        <v>161.69999999999999</v>
      </c>
      <c r="F1545" s="24">
        <f t="shared" si="99"/>
        <v>73.333333333333329</v>
      </c>
      <c r="G1545" s="34">
        <v>51.61</v>
      </c>
      <c r="H1545" s="34">
        <v>2.1059999999999999</v>
      </c>
      <c r="I1545" s="34" t="s">
        <v>16</v>
      </c>
      <c r="J1545" s="35">
        <v>0.39</v>
      </c>
      <c r="K1545" s="34">
        <v>36.65</v>
      </c>
      <c r="L1545" s="30">
        <f t="shared" si="98"/>
        <v>0.79706483999999989</v>
      </c>
      <c r="M1545" s="30">
        <f t="shared" si="100"/>
        <v>0.1476046</v>
      </c>
      <c r="N1545" t="s">
        <v>16</v>
      </c>
    </row>
    <row r="1546" spans="1:14" x14ac:dyDescent="0.2">
      <c r="A1546" s="32">
        <v>42140</v>
      </c>
      <c r="B1546" s="36">
        <v>6</v>
      </c>
      <c r="C1546">
        <v>174</v>
      </c>
      <c r="D1546" s="33">
        <v>0</v>
      </c>
      <c r="E1546" s="23">
        <f t="shared" si="97"/>
        <v>174</v>
      </c>
      <c r="F1546" s="24">
        <f t="shared" si="99"/>
        <v>78.911564625850332</v>
      </c>
      <c r="G1546" s="34">
        <v>51.61</v>
      </c>
      <c r="H1546" s="34">
        <v>2.1059999999999999</v>
      </c>
      <c r="I1546" s="34" t="s">
        <v>16</v>
      </c>
      <c r="J1546" s="35">
        <v>0.39</v>
      </c>
      <c r="K1546" s="34">
        <v>36.65</v>
      </c>
      <c r="L1546" s="30">
        <f t="shared" si="98"/>
        <v>0.85769500408163246</v>
      </c>
      <c r="M1546" s="30">
        <f t="shared" si="100"/>
        <v>0.1588324081632653</v>
      </c>
      <c r="N1546" t="s">
        <v>16</v>
      </c>
    </row>
    <row r="1547" spans="1:14" x14ac:dyDescent="0.2">
      <c r="A1547" s="32">
        <v>42140</v>
      </c>
      <c r="B1547" s="36">
        <v>7</v>
      </c>
      <c r="C1547">
        <v>171</v>
      </c>
      <c r="D1547" s="33">
        <v>12.05</v>
      </c>
      <c r="E1547" s="23">
        <f t="shared" si="97"/>
        <v>158.94999999999999</v>
      </c>
      <c r="F1547" s="24">
        <f t="shared" si="99"/>
        <v>72.086167800453509</v>
      </c>
      <c r="G1547" s="34">
        <v>51.61</v>
      </c>
      <c r="H1547" s="34">
        <v>2.1059999999999999</v>
      </c>
      <c r="I1547" s="34" t="s">
        <v>16</v>
      </c>
      <c r="J1547" s="35">
        <v>0.39</v>
      </c>
      <c r="K1547" s="34">
        <v>36.65</v>
      </c>
      <c r="L1547" s="30">
        <f t="shared" si="98"/>
        <v>0.78350931551020397</v>
      </c>
      <c r="M1547" s="30">
        <f t="shared" si="100"/>
        <v>0.14509431768707481</v>
      </c>
      <c r="N1547" t="s">
        <v>16</v>
      </c>
    </row>
    <row r="1548" spans="1:14" x14ac:dyDescent="0.2">
      <c r="A1548" s="32">
        <v>42140</v>
      </c>
      <c r="B1548" s="36">
        <v>8</v>
      </c>
      <c r="C1548">
        <v>174</v>
      </c>
      <c r="D1548" s="33">
        <v>0</v>
      </c>
      <c r="E1548" s="23">
        <f t="shared" si="97"/>
        <v>174</v>
      </c>
      <c r="F1548" s="24">
        <f t="shared" si="99"/>
        <v>78.911564625850332</v>
      </c>
      <c r="G1548" s="34">
        <v>51.61</v>
      </c>
      <c r="H1548" s="34">
        <v>2.1059999999999999</v>
      </c>
      <c r="I1548" s="34" t="s">
        <v>16</v>
      </c>
      <c r="J1548" s="35">
        <v>0.39</v>
      </c>
      <c r="K1548" s="34">
        <v>36.65</v>
      </c>
      <c r="L1548" s="30">
        <f t="shared" si="98"/>
        <v>0.85769500408163246</v>
      </c>
      <c r="M1548" s="30">
        <f t="shared" si="100"/>
        <v>0.1588324081632653</v>
      </c>
      <c r="N1548" t="s">
        <v>16</v>
      </c>
    </row>
    <row r="1549" spans="1:14" x14ac:dyDescent="0.2">
      <c r="A1549" s="32">
        <v>42140</v>
      </c>
      <c r="B1549" s="36">
        <v>9</v>
      </c>
      <c r="C1549">
        <v>171</v>
      </c>
      <c r="D1549" s="33">
        <v>39.25</v>
      </c>
      <c r="E1549" s="23">
        <f t="shared" si="97"/>
        <v>131.75</v>
      </c>
      <c r="F1549" s="24">
        <f t="shared" si="99"/>
        <v>59.750566893424036</v>
      </c>
      <c r="G1549" s="34">
        <v>51.61</v>
      </c>
      <c r="H1549" s="34">
        <v>2.1059999999999999</v>
      </c>
      <c r="I1549" s="34" t="s">
        <v>16</v>
      </c>
      <c r="J1549" s="35">
        <v>0.39</v>
      </c>
      <c r="K1549" s="34">
        <v>36.65</v>
      </c>
      <c r="L1549" s="30">
        <f t="shared" si="98"/>
        <v>0.64943285510204074</v>
      </c>
      <c r="M1549" s="30">
        <f t="shared" si="100"/>
        <v>0.12026534353741497</v>
      </c>
      <c r="N1549" t="s">
        <v>16</v>
      </c>
    </row>
    <row r="1550" spans="1:14" x14ac:dyDescent="0.2">
      <c r="A1550" s="32">
        <v>42141</v>
      </c>
      <c r="B1550" s="36">
        <v>1</v>
      </c>
      <c r="C1550">
        <v>167</v>
      </c>
      <c r="D1550" s="33">
        <v>41.95</v>
      </c>
      <c r="E1550" s="23">
        <f t="shared" si="97"/>
        <v>125.05</v>
      </c>
      <c r="F1550" s="24">
        <f t="shared" si="99"/>
        <v>56.712018140589564</v>
      </c>
      <c r="G1550" s="34">
        <v>52.87</v>
      </c>
      <c r="H1550" s="34">
        <v>2.2149999999999999</v>
      </c>
      <c r="I1550" s="34" t="s">
        <v>16</v>
      </c>
      <c r="J1550" s="35">
        <v>0.39</v>
      </c>
      <c r="K1550" s="34">
        <v>35.409999999999997</v>
      </c>
      <c r="L1550" s="30">
        <f t="shared" si="98"/>
        <v>0.66413771439909286</v>
      </c>
      <c r="M1550" s="30">
        <f t="shared" si="100"/>
        <v>0.11693621156462583</v>
      </c>
      <c r="N1550" t="s">
        <v>16</v>
      </c>
    </row>
    <row r="1551" spans="1:14" x14ac:dyDescent="0.2">
      <c r="A1551" s="32">
        <v>42141</v>
      </c>
      <c r="B1551" s="36">
        <v>2</v>
      </c>
      <c r="C1551">
        <v>167</v>
      </c>
      <c r="D1551" s="33">
        <v>0</v>
      </c>
      <c r="E1551" s="23">
        <f t="shared" si="97"/>
        <v>167</v>
      </c>
      <c r="F1551" s="24">
        <f t="shared" si="99"/>
        <v>75.736961451247168</v>
      </c>
      <c r="G1551" s="34">
        <v>52.87</v>
      </c>
      <c r="H1551" s="34">
        <v>2.2149999999999999</v>
      </c>
      <c r="I1551" s="34" t="s">
        <v>16</v>
      </c>
      <c r="J1551" s="35">
        <v>0.39</v>
      </c>
      <c r="K1551" s="34">
        <v>35.409999999999997</v>
      </c>
      <c r="L1551" s="30">
        <f t="shared" si="98"/>
        <v>0.8869332131519273</v>
      </c>
      <c r="M1551" s="30">
        <f t="shared" si="100"/>
        <v>0.15616431292517005</v>
      </c>
      <c r="N1551" t="s">
        <v>16</v>
      </c>
    </row>
    <row r="1552" spans="1:14" x14ac:dyDescent="0.2">
      <c r="A1552" s="32">
        <v>42141</v>
      </c>
      <c r="B1552" s="36">
        <v>3</v>
      </c>
      <c r="C1552">
        <v>173</v>
      </c>
      <c r="D1552" s="33">
        <v>13.2</v>
      </c>
      <c r="E1552" s="23">
        <f t="shared" si="97"/>
        <v>159.80000000000001</v>
      </c>
      <c r="F1552" s="24">
        <f t="shared" si="99"/>
        <v>72.471655328798192</v>
      </c>
      <c r="G1552" s="34">
        <v>52.87</v>
      </c>
      <c r="H1552" s="34">
        <v>2.2149999999999999</v>
      </c>
      <c r="I1552" s="34" t="s">
        <v>16</v>
      </c>
      <c r="J1552" s="35">
        <v>0.39</v>
      </c>
      <c r="K1552" s="34">
        <v>35.409999999999997</v>
      </c>
      <c r="L1552" s="30">
        <f t="shared" si="98"/>
        <v>0.84869417641723344</v>
      </c>
      <c r="M1552" s="30">
        <f t="shared" si="100"/>
        <v>0.14943148027210884</v>
      </c>
      <c r="N1552" t="s">
        <v>16</v>
      </c>
    </row>
    <row r="1553" spans="1:14" x14ac:dyDescent="0.2">
      <c r="A1553" s="32">
        <v>42141</v>
      </c>
      <c r="B1553" s="36">
        <v>4</v>
      </c>
      <c r="C1553">
        <v>166</v>
      </c>
      <c r="D1553" s="33">
        <v>0</v>
      </c>
      <c r="E1553" s="23">
        <f t="shared" si="97"/>
        <v>166</v>
      </c>
      <c r="F1553" s="24">
        <f t="shared" si="99"/>
        <v>75.283446712018133</v>
      </c>
      <c r="G1553" s="34">
        <v>52.87</v>
      </c>
      <c r="H1553" s="34">
        <v>2.2149999999999999</v>
      </c>
      <c r="I1553" s="34" t="s">
        <v>16</v>
      </c>
      <c r="J1553" s="35">
        <v>0.39</v>
      </c>
      <c r="K1553" s="34">
        <v>35.409999999999997</v>
      </c>
      <c r="L1553" s="30">
        <f t="shared" si="98"/>
        <v>0.8816222358276643</v>
      </c>
      <c r="M1553" s="30">
        <f t="shared" si="100"/>
        <v>0.15522919727891155</v>
      </c>
      <c r="N1553" t="s">
        <v>16</v>
      </c>
    </row>
    <row r="1554" spans="1:14" x14ac:dyDescent="0.2">
      <c r="A1554" s="32">
        <v>42141</v>
      </c>
      <c r="B1554" s="36">
        <v>5</v>
      </c>
      <c r="C1554">
        <v>166</v>
      </c>
      <c r="D1554" s="33">
        <v>0</v>
      </c>
      <c r="E1554" s="23">
        <f t="shared" si="97"/>
        <v>166</v>
      </c>
      <c r="F1554" s="24">
        <f t="shared" si="99"/>
        <v>75.283446712018133</v>
      </c>
      <c r="G1554" s="34">
        <v>52.87</v>
      </c>
      <c r="H1554" s="34">
        <v>2.2149999999999999</v>
      </c>
      <c r="I1554" s="34" t="s">
        <v>16</v>
      </c>
      <c r="J1554" s="35">
        <v>0.39</v>
      </c>
      <c r="K1554" s="34">
        <v>35.409999999999997</v>
      </c>
      <c r="L1554" s="30">
        <f t="shared" si="98"/>
        <v>0.8816222358276643</v>
      </c>
      <c r="M1554" s="30">
        <f t="shared" si="100"/>
        <v>0.15522919727891155</v>
      </c>
      <c r="N1554" t="s">
        <v>16</v>
      </c>
    </row>
    <row r="1555" spans="1:14" x14ac:dyDescent="0.2">
      <c r="A1555" s="32">
        <v>42141</v>
      </c>
      <c r="B1555" s="36">
        <v>6</v>
      </c>
      <c r="C1555">
        <v>166</v>
      </c>
      <c r="D1555" s="33">
        <v>0</v>
      </c>
      <c r="E1555" s="23">
        <f t="shared" si="97"/>
        <v>166</v>
      </c>
      <c r="F1555" s="24">
        <f t="shared" si="99"/>
        <v>75.283446712018133</v>
      </c>
      <c r="G1555" s="34">
        <v>52.87</v>
      </c>
      <c r="H1555" s="34">
        <v>2.2149999999999999</v>
      </c>
      <c r="I1555" s="34" t="s">
        <v>16</v>
      </c>
      <c r="J1555" s="35">
        <v>0.39</v>
      </c>
      <c r="K1555" s="34">
        <v>35.409999999999997</v>
      </c>
      <c r="L1555" s="30">
        <f t="shared" si="98"/>
        <v>0.8816222358276643</v>
      </c>
      <c r="M1555" s="30">
        <f t="shared" si="100"/>
        <v>0.15522919727891155</v>
      </c>
      <c r="N1555" t="s">
        <v>16</v>
      </c>
    </row>
    <row r="1556" spans="1:14" x14ac:dyDescent="0.2">
      <c r="A1556" s="32">
        <v>42141</v>
      </c>
      <c r="B1556" s="36">
        <v>7</v>
      </c>
      <c r="C1556">
        <v>170</v>
      </c>
      <c r="D1556" s="33">
        <v>0</v>
      </c>
      <c r="E1556" s="23">
        <f t="shared" si="97"/>
        <v>170</v>
      </c>
      <c r="F1556" s="24">
        <f t="shared" si="99"/>
        <v>77.097505668934232</v>
      </c>
      <c r="G1556" s="34">
        <v>52.87</v>
      </c>
      <c r="H1556" s="34">
        <v>2.2149999999999999</v>
      </c>
      <c r="I1556" s="34" t="s">
        <v>16</v>
      </c>
      <c r="J1556" s="35">
        <v>0.39</v>
      </c>
      <c r="K1556" s="34">
        <v>35.409999999999997</v>
      </c>
      <c r="L1556" s="30">
        <f t="shared" si="98"/>
        <v>0.9028661451247163</v>
      </c>
      <c r="M1556" s="30">
        <f t="shared" si="100"/>
        <v>0.15896965986394557</v>
      </c>
      <c r="N1556" t="s">
        <v>16</v>
      </c>
    </row>
    <row r="1557" spans="1:14" x14ac:dyDescent="0.2">
      <c r="A1557" s="32">
        <v>42141</v>
      </c>
      <c r="B1557" s="36">
        <v>8</v>
      </c>
      <c r="C1557">
        <v>163</v>
      </c>
      <c r="D1557" s="33">
        <v>5.5</v>
      </c>
      <c r="E1557" s="23">
        <f t="shared" si="97"/>
        <v>157.5</v>
      </c>
      <c r="F1557" s="24">
        <f t="shared" si="99"/>
        <v>71.428571428571431</v>
      </c>
      <c r="G1557" s="34">
        <v>52.87</v>
      </c>
      <c r="H1557" s="34">
        <v>2.2149999999999999</v>
      </c>
      <c r="I1557" s="34" t="s">
        <v>16</v>
      </c>
      <c r="J1557" s="35">
        <v>0.39</v>
      </c>
      <c r="K1557" s="34">
        <v>35.409999999999997</v>
      </c>
      <c r="L1557" s="30">
        <f t="shared" si="98"/>
        <v>0.83647892857142847</v>
      </c>
      <c r="M1557" s="30">
        <f t="shared" si="100"/>
        <v>0.14728071428571429</v>
      </c>
      <c r="N1557" t="s">
        <v>16</v>
      </c>
    </row>
    <row r="1558" spans="1:14" x14ac:dyDescent="0.2">
      <c r="A1558" s="32">
        <v>42141</v>
      </c>
      <c r="B1558" s="36">
        <v>9</v>
      </c>
      <c r="C1558">
        <v>177</v>
      </c>
      <c r="D1558" s="33">
        <v>13</v>
      </c>
      <c r="E1558" s="23">
        <f t="shared" si="97"/>
        <v>164</v>
      </c>
      <c r="F1558" s="24">
        <f t="shared" si="99"/>
        <v>74.37641723356009</v>
      </c>
      <c r="G1558" s="34">
        <v>52.87</v>
      </c>
      <c r="H1558" s="34">
        <v>2.2149999999999999</v>
      </c>
      <c r="I1558" s="34" t="s">
        <v>16</v>
      </c>
      <c r="J1558" s="35">
        <v>0.39</v>
      </c>
      <c r="K1558" s="34">
        <v>35.409999999999997</v>
      </c>
      <c r="L1558" s="30">
        <f t="shared" si="98"/>
        <v>0.87100028117913819</v>
      </c>
      <c r="M1558" s="30">
        <f t="shared" si="100"/>
        <v>0.15335896598639456</v>
      </c>
      <c r="N1558" t="s">
        <v>16</v>
      </c>
    </row>
    <row r="1559" spans="1:14" x14ac:dyDescent="0.2">
      <c r="A1559" s="32">
        <v>42142</v>
      </c>
      <c r="B1559" s="36">
        <v>1</v>
      </c>
      <c r="C1559">
        <v>168</v>
      </c>
      <c r="D1559" s="33">
        <v>2.9</v>
      </c>
      <c r="E1559" s="23">
        <f t="shared" si="97"/>
        <v>165.1</v>
      </c>
      <c r="F1559" s="24">
        <f t="shared" si="99"/>
        <v>74.875283446712018</v>
      </c>
      <c r="G1559" s="34">
        <v>57.1</v>
      </c>
      <c r="H1559" s="34">
        <v>2.032</v>
      </c>
      <c r="I1559" s="34" t="s">
        <v>16</v>
      </c>
      <c r="J1559" s="35">
        <v>0.39</v>
      </c>
      <c r="K1559" s="34">
        <v>38.97</v>
      </c>
      <c r="L1559" s="30">
        <f t="shared" si="98"/>
        <v>0.8687569487528346</v>
      </c>
      <c r="M1559" s="30">
        <f t="shared" si="100"/>
        <v>0.16673976870748303</v>
      </c>
      <c r="N1559" t="s">
        <v>16</v>
      </c>
    </row>
    <row r="1560" spans="1:14" x14ac:dyDescent="0.2">
      <c r="A1560" s="32">
        <v>42142</v>
      </c>
      <c r="B1560" s="36">
        <v>2</v>
      </c>
      <c r="C1560">
        <v>170</v>
      </c>
      <c r="D1560" s="33">
        <v>4.3</v>
      </c>
      <c r="E1560" s="23">
        <f t="shared" si="97"/>
        <v>165.7</v>
      </c>
      <c r="F1560" s="24">
        <f t="shared" si="99"/>
        <v>75.147392290249428</v>
      </c>
      <c r="G1560" s="34">
        <v>57.1</v>
      </c>
      <c r="H1560" s="34">
        <v>2.032</v>
      </c>
      <c r="I1560" s="34" t="s">
        <v>16</v>
      </c>
      <c r="J1560" s="35">
        <v>0.39</v>
      </c>
      <c r="K1560" s="34">
        <v>38.97</v>
      </c>
      <c r="L1560" s="30">
        <f t="shared" si="98"/>
        <v>0.87191415147392304</v>
      </c>
      <c r="M1560" s="30">
        <f t="shared" si="100"/>
        <v>0.16734572789115648</v>
      </c>
      <c r="N1560" t="s">
        <v>16</v>
      </c>
    </row>
    <row r="1561" spans="1:14" x14ac:dyDescent="0.2">
      <c r="A1561" s="32">
        <v>42142</v>
      </c>
      <c r="B1561" s="36">
        <v>3</v>
      </c>
      <c r="C1561">
        <v>203</v>
      </c>
      <c r="D1561" s="33">
        <v>1.55</v>
      </c>
      <c r="E1561" s="23">
        <f t="shared" si="97"/>
        <v>201.45</v>
      </c>
      <c r="F1561" s="24">
        <f t="shared" si="99"/>
        <v>91.360544217687064</v>
      </c>
      <c r="G1561" s="34">
        <v>57.1</v>
      </c>
      <c r="H1561" s="34">
        <v>2.032</v>
      </c>
      <c r="I1561" s="34" t="s">
        <v>16</v>
      </c>
      <c r="J1561" s="35">
        <v>0.39</v>
      </c>
      <c r="K1561" s="34">
        <v>38.97</v>
      </c>
      <c r="L1561" s="30">
        <f t="shared" si="98"/>
        <v>1.0600308136054422</v>
      </c>
      <c r="M1561" s="30">
        <f t="shared" si="100"/>
        <v>0.20345079591836734</v>
      </c>
      <c r="N1561" t="s">
        <v>16</v>
      </c>
    </row>
    <row r="1562" spans="1:14" x14ac:dyDescent="0.2">
      <c r="A1562" s="32">
        <v>42142</v>
      </c>
      <c r="B1562" s="36">
        <v>4</v>
      </c>
      <c r="C1562">
        <v>168</v>
      </c>
      <c r="D1562" s="33">
        <v>0</v>
      </c>
      <c r="E1562" s="23">
        <f t="shared" si="97"/>
        <v>168</v>
      </c>
      <c r="F1562" s="24">
        <f t="shared" si="99"/>
        <v>76.19047619047619</v>
      </c>
      <c r="G1562" s="34">
        <v>57.1</v>
      </c>
      <c r="H1562" s="34">
        <v>2.032</v>
      </c>
      <c r="I1562" s="34" t="s">
        <v>16</v>
      </c>
      <c r="J1562" s="35">
        <v>0.39</v>
      </c>
      <c r="K1562" s="34">
        <v>38.97</v>
      </c>
      <c r="L1562" s="30">
        <f t="shared" si="98"/>
        <v>0.88401676190476197</v>
      </c>
      <c r="M1562" s="30">
        <f t="shared" si="100"/>
        <v>0.16966857142857145</v>
      </c>
      <c r="N1562" t="s">
        <v>16</v>
      </c>
    </row>
    <row r="1563" spans="1:14" x14ac:dyDescent="0.2">
      <c r="A1563" s="32">
        <v>42142</v>
      </c>
      <c r="B1563" s="36">
        <v>5</v>
      </c>
      <c r="C1563">
        <v>166</v>
      </c>
      <c r="D1563" s="33">
        <v>12.2</v>
      </c>
      <c r="E1563" s="23">
        <f t="shared" si="97"/>
        <v>153.80000000000001</v>
      </c>
      <c r="F1563" s="24">
        <f t="shared" si="99"/>
        <v>69.750566893424036</v>
      </c>
      <c r="G1563" s="34">
        <v>57.1</v>
      </c>
      <c r="H1563" s="34">
        <v>2.032</v>
      </c>
      <c r="I1563" s="34" t="s">
        <v>16</v>
      </c>
      <c r="J1563" s="35">
        <v>0.39</v>
      </c>
      <c r="K1563" s="34">
        <v>38.97</v>
      </c>
      <c r="L1563" s="30">
        <f t="shared" si="98"/>
        <v>0.80929629750566912</v>
      </c>
      <c r="M1563" s="30">
        <f t="shared" si="100"/>
        <v>0.15532753741496602</v>
      </c>
      <c r="N1563" t="s">
        <v>16</v>
      </c>
    </row>
    <row r="1564" spans="1:14" x14ac:dyDescent="0.2">
      <c r="A1564" s="32">
        <v>42142</v>
      </c>
      <c r="B1564" s="36">
        <v>6</v>
      </c>
      <c r="C1564">
        <v>174</v>
      </c>
      <c r="D1564" s="33">
        <v>0</v>
      </c>
      <c r="E1564" s="23">
        <f t="shared" si="97"/>
        <v>174</v>
      </c>
      <c r="F1564" s="24">
        <f t="shared" si="99"/>
        <v>78.911564625850332</v>
      </c>
      <c r="G1564" s="34">
        <v>57.1</v>
      </c>
      <c r="H1564" s="34">
        <v>2.032</v>
      </c>
      <c r="I1564" s="34" t="s">
        <v>16</v>
      </c>
      <c r="J1564" s="35">
        <v>0.39</v>
      </c>
      <c r="K1564" s="34">
        <v>38.97</v>
      </c>
      <c r="L1564" s="30">
        <f t="shared" si="98"/>
        <v>0.91558878911564634</v>
      </c>
      <c r="M1564" s="30">
        <f t="shared" si="100"/>
        <v>0.17572816326530613</v>
      </c>
      <c r="N1564" t="s">
        <v>16</v>
      </c>
    </row>
    <row r="1565" spans="1:14" x14ac:dyDescent="0.2">
      <c r="A1565" s="32">
        <v>42142</v>
      </c>
      <c r="B1565" s="36">
        <v>7</v>
      </c>
      <c r="C1565">
        <v>181</v>
      </c>
      <c r="D1565" s="33">
        <v>6</v>
      </c>
      <c r="E1565" s="23">
        <f t="shared" si="97"/>
        <v>175</v>
      </c>
      <c r="F1565" s="24">
        <f t="shared" si="99"/>
        <v>79.365079365079367</v>
      </c>
      <c r="G1565" s="34">
        <v>57.1</v>
      </c>
      <c r="H1565" s="34">
        <v>2.032</v>
      </c>
      <c r="I1565" s="34" t="s">
        <v>16</v>
      </c>
      <c r="J1565" s="35">
        <v>0.39</v>
      </c>
      <c r="K1565" s="34">
        <v>38.97</v>
      </c>
      <c r="L1565" s="30">
        <f t="shared" si="98"/>
        <v>0.92085079365079381</v>
      </c>
      <c r="M1565" s="30">
        <f t="shared" si="100"/>
        <v>0.17673809523809528</v>
      </c>
      <c r="N1565" t="s">
        <v>16</v>
      </c>
    </row>
    <row r="1566" spans="1:14" x14ac:dyDescent="0.2">
      <c r="A1566" s="32">
        <v>42142</v>
      </c>
      <c r="B1566" s="36">
        <v>8</v>
      </c>
      <c r="C1566">
        <v>138</v>
      </c>
      <c r="D1566" s="33">
        <v>0</v>
      </c>
      <c r="E1566" s="23">
        <f t="shared" si="97"/>
        <v>138</v>
      </c>
      <c r="F1566" s="24">
        <f t="shared" si="99"/>
        <v>62.585034013605437</v>
      </c>
      <c r="G1566" s="34">
        <v>57.1</v>
      </c>
      <c r="H1566" s="34">
        <v>2.032</v>
      </c>
      <c r="I1566" s="34" t="s">
        <v>16</v>
      </c>
      <c r="J1566" s="35">
        <v>0.39</v>
      </c>
      <c r="K1566" s="34">
        <v>38.97</v>
      </c>
      <c r="L1566" s="30">
        <f t="shared" si="98"/>
        <v>0.72615662585034013</v>
      </c>
      <c r="M1566" s="30">
        <f t="shared" si="100"/>
        <v>0.13937061224489797</v>
      </c>
      <c r="N1566" t="s">
        <v>16</v>
      </c>
    </row>
    <row r="1567" spans="1:14" x14ac:dyDescent="0.2">
      <c r="A1567" s="32">
        <v>42142</v>
      </c>
      <c r="B1567" s="36">
        <v>9</v>
      </c>
      <c r="C1567">
        <v>116</v>
      </c>
      <c r="D1567" s="33">
        <v>0</v>
      </c>
      <c r="E1567" s="23">
        <f t="shared" si="97"/>
        <v>116</v>
      </c>
      <c r="F1567" s="24">
        <f t="shared" si="99"/>
        <v>52.60770975056689</v>
      </c>
      <c r="G1567" s="34">
        <v>57.1</v>
      </c>
      <c r="H1567" s="34">
        <v>2.032</v>
      </c>
      <c r="I1567" s="34" t="s">
        <v>16</v>
      </c>
      <c r="J1567" s="35">
        <v>0.39</v>
      </c>
      <c r="K1567" s="34">
        <v>38.97</v>
      </c>
      <c r="L1567" s="30">
        <f t="shared" si="98"/>
        <v>0.6103925260770976</v>
      </c>
      <c r="M1567" s="30">
        <f t="shared" si="100"/>
        <v>0.11715210884353743</v>
      </c>
      <c r="N1567" t="s">
        <v>16</v>
      </c>
    </row>
    <row r="1568" spans="1:14" x14ac:dyDescent="0.2">
      <c r="A1568" s="32">
        <v>42143</v>
      </c>
      <c r="B1568" s="36">
        <v>1</v>
      </c>
      <c r="C1568">
        <v>173</v>
      </c>
      <c r="D1568" s="33">
        <v>6.8</v>
      </c>
      <c r="E1568" s="23">
        <f t="shared" si="97"/>
        <v>166.2</v>
      </c>
      <c r="F1568" s="24">
        <f t="shared" si="99"/>
        <v>75.374149659863932</v>
      </c>
      <c r="G1568" s="34">
        <v>49.99</v>
      </c>
      <c r="H1568" s="34">
        <v>2.0299999999999998</v>
      </c>
      <c r="I1568" s="34" t="s">
        <v>16</v>
      </c>
      <c r="J1568" s="35">
        <v>0.39</v>
      </c>
      <c r="K1568" s="34">
        <v>38.479999999999997</v>
      </c>
      <c r="L1568" s="30">
        <f t="shared" si="98"/>
        <v>0.76489460952380928</v>
      </c>
      <c r="M1568" s="30">
        <f t="shared" si="100"/>
        <v>0.14695019591836733</v>
      </c>
      <c r="N1568" t="s">
        <v>16</v>
      </c>
    </row>
    <row r="1569" spans="1:14" x14ac:dyDescent="0.2">
      <c r="A1569" s="32">
        <v>42143</v>
      </c>
      <c r="B1569" s="36">
        <v>2</v>
      </c>
      <c r="C1569">
        <v>184</v>
      </c>
      <c r="D1569" s="33">
        <v>1.7</v>
      </c>
      <c r="E1569" s="23">
        <f t="shared" si="97"/>
        <v>182.3</v>
      </c>
      <c r="F1569" s="24">
        <f t="shared" si="99"/>
        <v>82.67573696145125</v>
      </c>
      <c r="G1569" s="34">
        <v>49.99</v>
      </c>
      <c r="H1569" s="34">
        <v>2.0299999999999998</v>
      </c>
      <c r="I1569" s="34" t="s">
        <v>16</v>
      </c>
      <c r="J1569" s="35">
        <v>0.39</v>
      </c>
      <c r="K1569" s="34">
        <v>38.479999999999997</v>
      </c>
      <c r="L1569" s="30">
        <f t="shared" si="98"/>
        <v>0.83899089841269836</v>
      </c>
      <c r="M1569" s="30">
        <f t="shared" si="100"/>
        <v>0.16118544353741499</v>
      </c>
      <c r="N1569" t="s">
        <v>16</v>
      </c>
    </row>
    <row r="1570" spans="1:14" x14ac:dyDescent="0.2">
      <c r="A1570" s="32">
        <v>42143</v>
      </c>
      <c r="B1570" s="36">
        <v>3</v>
      </c>
      <c r="C1570">
        <v>160</v>
      </c>
      <c r="D1570" s="33">
        <v>6.2</v>
      </c>
      <c r="E1570" s="23">
        <f t="shared" ref="E1570:E1633" si="101">C1570-D1570</f>
        <v>153.80000000000001</v>
      </c>
      <c r="F1570" s="24">
        <f t="shared" si="99"/>
        <v>69.750566893424036</v>
      </c>
      <c r="G1570" s="34">
        <v>49.99</v>
      </c>
      <c r="H1570" s="34">
        <v>2.0299999999999998</v>
      </c>
      <c r="I1570" s="34" t="s">
        <v>16</v>
      </c>
      <c r="J1570" s="35">
        <v>0.39</v>
      </c>
      <c r="K1570" s="34">
        <v>38.479999999999997</v>
      </c>
      <c r="L1570" s="30">
        <f t="shared" si="98"/>
        <v>0.70782666031746033</v>
      </c>
      <c r="M1570" s="30">
        <f t="shared" si="100"/>
        <v>0.13598640272108845</v>
      </c>
      <c r="N1570" t="s">
        <v>16</v>
      </c>
    </row>
    <row r="1571" spans="1:14" x14ac:dyDescent="0.2">
      <c r="A1571" s="32">
        <v>42143</v>
      </c>
      <c r="B1571" s="36">
        <v>4</v>
      </c>
      <c r="C1571">
        <v>161</v>
      </c>
      <c r="D1571" s="33">
        <v>8.4</v>
      </c>
      <c r="E1571" s="23">
        <f t="shared" si="101"/>
        <v>152.6</v>
      </c>
      <c r="F1571" s="24">
        <f t="shared" si="99"/>
        <v>69.206349206349202</v>
      </c>
      <c r="G1571" s="34">
        <v>49.99</v>
      </c>
      <c r="H1571" s="34">
        <v>2.0299999999999998</v>
      </c>
      <c r="I1571" s="34" t="s">
        <v>16</v>
      </c>
      <c r="J1571" s="35">
        <v>0.39</v>
      </c>
      <c r="K1571" s="34">
        <v>38.479999999999997</v>
      </c>
      <c r="L1571" s="30">
        <f t="shared" si="98"/>
        <v>0.70230395555555547</v>
      </c>
      <c r="M1571" s="30">
        <f t="shared" si="100"/>
        <v>0.13492539047619048</v>
      </c>
      <c r="N1571" t="s">
        <v>16</v>
      </c>
    </row>
    <row r="1572" spans="1:14" x14ac:dyDescent="0.2">
      <c r="A1572" s="32">
        <v>42143</v>
      </c>
      <c r="B1572" s="36">
        <v>5</v>
      </c>
      <c r="C1572">
        <v>159</v>
      </c>
      <c r="D1572" s="33">
        <v>12.2</v>
      </c>
      <c r="E1572" s="23">
        <f t="shared" si="101"/>
        <v>146.80000000000001</v>
      </c>
      <c r="F1572" s="24">
        <f t="shared" si="99"/>
        <v>66.575963718820859</v>
      </c>
      <c r="G1572" s="34">
        <v>49.99</v>
      </c>
      <c r="H1572" s="34">
        <v>2.0299999999999998</v>
      </c>
      <c r="I1572" s="34" t="s">
        <v>16</v>
      </c>
      <c r="J1572" s="35">
        <v>0.39</v>
      </c>
      <c r="K1572" s="34">
        <v>38.479999999999997</v>
      </c>
      <c r="L1572" s="30">
        <f t="shared" si="98"/>
        <v>0.67561088253968249</v>
      </c>
      <c r="M1572" s="30">
        <f t="shared" si="100"/>
        <v>0.12979716462585034</v>
      </c>
      <c r="N1572" t="s">
        <v>16</v>
      </c>
    </row>
    <row r="1573" spans="1:14" x14ac:dyDescent="0.2">
      <c r="A1573" s="32">
        <v>42143</v>
      </c>
      <c r="B1573" s="36">
        <v>6</v>
      </c>
      <c r="C1573">
        <v>166</v>
      </c>
      <c r="D1573" s="33">
        <v>0</v>
      </c>
      <c r="E1573" s="23">
        <f t="shared" si="101"/>
        <v>166</v>
      </c>
      <c r="F1573" s="24">
        <f t="shared" si="99"/>
        <v>75.283446712018133</v>
      </c>
      <c r="G1573" s="34">
        <v>49.99</v>
      </c>
      <c r="H1573" s="34">
        <v>2.0299999999999998</v>
      </c>
      <c r="I1573" s="34" t="s">
        <v>16</v>
      </c>
      <c r="J1573" s="35">
        <v>0.39</v>
      </c>
      <c r="K1573" s="34">
        <v>38.479999999999997</v>
      </c>
      <c r="L1573" s="30">
        <f t="shared" si="98"/>
        <v>0.76397415873015861</v>
      </c>
      <c r="M1573" s="30">
        <f t="shared" si="100"/>
        <v>0.14677336054421769</v>
      </c>
      <c r="N1573" t="s">
        <v>16</v>
      </c>
    </row>
    <row r="1574" spans="1:14" x14ac:dyDescent="0.2">
      <c r="A1574" s="32">
        <v>42143</v>
      </c>
      <c r="B1574" s="36">
        <v>7</v>
      </c>
      <c r="C1574">
        <v>159</v>
      </c>
      <c r="D1574" s="33">
        <v>0</v>
      </c>
      <c r="E1574" s="23">
        <f t="shared" si="101"/>
        <v>159</v>
      </c>
      <c r="F1574" s="24">
        <f t="shared" si="99"/>
        <v>72.10884353741497</v>
      </c>
      <c r="G1574" s="34">
        <v>49.99</v>
      </c>
      <c r="H1574" s="34">
        <v>2.0299999999999998</v>
      </c>
      <c r="I1574" s="34" t="s">
        <v>16</v>
      </c>
      <c r="J1574" s="35">
        <v>0.39</v>
      </c>
      <c r="K1574" s="34">
        <v>38.479999999999997</v>
      </c>
      <c r="L1574" s="30">
        <f t="shared" si="98"/>
        <v>0.73175838095238099</v>
      </c>
      <c r="M1574" s="30">
        <f t="shared" si="100"/>
        <v>0.14058412244897961</v>
      </c>
      <c r="N1574" t="s">
        <v>16</v>
      </c>
    </row>
    <row r="1575" spans="1:14" x14ac:dyDescent="0.2">
      <c r="A1575" s="32">
        <v>42143</v>
      </c>
      <c r="B1575" s="36">
        <v>8</v>
      </c>
      <c r="C1575">
        <v>162</v>
      </c>
      <c r="D1575" s="33">
        <v>0</v>
      </c>
      <c r="E1575" s="23">
        <f t="shared" si="101"/>
        <v>162</v>
      </c>
      <c r="F1575" s="24">
        <f t="shared" si="99"/>
        <v>73.469387755102034</v>
      </c>
      <c r="G1575" s="34">
        <v>49.99</v>
      </c>
      <c r="H1575" s="34">
        <v>2.0299999999999998</v>
      </c>
      <c r="I1575" s="34" t="s">
        <v>16</v>
      </c>
      <c r="J1575" s="35">
        <v>0.39</v>
      </c>
      <c r="K1575" s="34">
        <v>38.479999999999997</v>
      </c>
      <c r="L1575" s="30">
        <f t="shared" si="98"/>
        <v>0.7455651428571427</v>
      </c>
      <c r="M1575" s="30">
        <f t="shared" si="100"/>
        <v>0.14323665306122449</v>
      </c>
      <c r="N1575" t="s">
        <v>16</v>
      </c>
    </row>
    <row r="1576" spans="1:14" x14ac:dyDescent="0.2">
      <c r="A1576" s="32">
        <v>42143</v>
      </c>
      <c r="B1576" s="36">
        <v>9</v>
      </c>
      <c r="C1576">
        <v>157</v>
      </c>
      <c r="D1576" s="33">
        <v>0</v>
      </c>
      <c r="E1576" s="23">
        <f t="shared" si="101"/>
        <v>157</v>
      </c>
      <c r="F1576" s="24">
        <f t="shared" si="99"/>
        <v>71.201814058956913</v>
      </c>
      <c r="G1576" s="34">
        <v>49.99</v>
      </c>
      <c r="H1576" s="34">
        <v>2.0299999999999998</v>
      </c>
      <c r="I1576" s="34" t="s">
        <v>16</v>
      </c>
      <c r="J1576" s="35">
        <v>0.39</v>
      </c>
      <c r="K1576" s="34">
        <v>38.479999999999997</v>
      </c>
      <c r="L1576" s="30">
        <f t="shared" si="98"/>
        <v>0.72255387301587293</v>
      </c>
      <c r="M1576" s="30">
        <f t="shared" si="100"/>
        <v>0.13881576870748299</v>
      </c>
      <c r="N1576" t="s">
        <v>16</v>
      </c>
    </row>
    <row r="1577" spans="1:14" x14ac:dyDescent="0.2">
      <c r="A1577" s="32">
        <v>42178</v>
      </c>
      <c r="B1577" s="36">
        <v>1</v>
      </c>
      <c r="C1577">
        <v>170</v>
      </c>
      <c r="D1577" s="33">
        <v>28.45</v>
      </c>
      <c r="E1577" s="23">
        <f t="shared" si="101"/>
        <v>141.55000000000001</v>
      </c>
      <c r="F1577" s="24">
        <f t="shared" si="99"/>
        <v>64.195011337868479</v>
      </c>
      <c r="G1577" s="34">
        <v>37.203353700000001</v>
      </c>
      <c r="H1577" s="34">
        <v>2.0552524609999998</v>
      </c>
      <c r="I1577" s="34" t="s">
        <v>16</v>
      </c>
      <c r="J1577" s="35">
        <v>0.4</v>
      </c>
      <c r="K1577" s="34">
        <v>45.036853700000002</v>
      </c>
      <c r="L1577" s="30">
        <f t="shared" si="98"/>
        <v>0.4908497204308172</v>
      </c>
      <c r="M1577" s="30">
        <f t="shared" si="100"/>
        <v>9.5530788503129266E-2</v>
      </c>
      <c r="N1577" t="s">
        <v>16</v>
      </c>
    </row>
    <row r="1578" spans="1:14" x14ac:dyDescent="0.2">
      <c r="A1578" s="32">
        <v>42178</v>
      </c>
      <c r="B1578" s="36">
        <v>2</v>
      </c>
      <c r="C1578">
        <v>168</v>
      </c>
      <c r="D1578" s="33">
        <v>29.25</v>
      </c>
      <c r="E1578" s="23">
        <f t="shared" si="101"/>
        <v>138.75</v>
      </c>
      <c r="F1578" s="24">
        <f t="shared" si="99"/>
        <v>62.925170068027207</v>
      </c>
      <c r="G1578" s="34">
        <v>37.203353700000001</v>
      </c>
      <c r="H1578" s="34">
        <v>2.0552524609999998</v>
      </c>
      <c r="I1578" s="34" t="s">
        <v>16</v>
      </c>
      <c r="J1578" s="35">
        <v>0.4</v>
      </c>
      <c r="K1578" s="34">
        <v>45.036853700000002</v>
      </c>
      <c r="L1578" s="30">
        <f t="shared" si="98"/>
        <v>0.48114022401819767</v>
      </c>
      <c r="M1578" s="30">
        <f t="shared" si="100"/>
        <v>9.3641094346938777E-2</v>
      </c>
      <c r="N1578" t="s">
        <v>16</v>
      </c>
    </row>
    <row r="1579" spans="1:14" x14ac:dyDescent="0.2">
      <c r="A1579" s="32">
        <v>42178</v>
      </c>
      <c r="B1579" s="36">
        <v>3</v>
      </c>
      <c r="C1579">
        <v>177</v>
      </c>
      <c r="D1579" s="33">
        <v>45.65</v>
      </c>
      <c r="E1579" s="23">
        <f t="shared" si="101"/>
        <v>131.35</v>
      </c>
      <c r="F1579" s="24">
        <f t="shared" si="99"/>
        <v>59.569160997732425</v>
      </c>
      <c r="G1579" s="34">
        <v>37.203353700000001</v>
      </c>
      <c r="H1579" s="34">
        <v>2.0552524609999998</v>
      </c>
      <c r="I1579" s="34" t="s">
        <v>16</v>
      </c>
      <c r="J1579" s="35">
        <v>0.4</v>
      </c>
      <c r="K1579" s="34">
        <v>45.036853700000002</v>
      </c>
      <c r="L1579" s="30">
        <f t="shared" si="98"/>
        <v>0.45547941207056047</v>
      </c>
      <c r="M1579" s="30">
        <f t="shared" si="100"/>
        <v>8.8646902648435374E-2</v>
      </c>
      <c r="N1579" t="s">
        <v>16</v>
      </c>
    </row>
    <row r="1580" spans="1:14" x14ac:dyDescent="0.2">
      <c r="A1580" s="32">
        <v>42178</v>
      </c>
      <c r="B1580" s="36">
        <v>4</v>
      </c>
      <c r="C1580">
        <v>162</v>
      </c>
      <c r="D1580" s="33">
        <v>4.95</v>
      </c>
      <c r="E1580" s="23">
        <f t="shared" si="101"/>
        <v>157.05000000000001</v>
      </c>
      <c r="F1580" s="24">
        <f t="shared" si="99"/>
        <v>71.224489795918373</v>
      </c>
      <c r="G1580" s="34">
        <v>37.203353700000001</v>
      </c>
      <c r="H1580" s="34">
        <v>2.0552524609999998</v>
      </c>
      <c r="I1580" s="34" t="s">
        <v>16</v>
      </c>
      <c r="J1580" s="35">
        <v>0.4</v>
      </c>
      <c r="K1580" s="34">
        <v>45.036853700000002</v>
      </c>
      <c r="L1580" s="30">
        <f t="shared" si="98"/>
        <v>0.54459871842924656</v>
      </c>
      <c r="M1580" s="30">
        <f t="shared" si="100"/>
        <v>0.10599159543918368</v>
      </c>
      <c r="N1580" t="s">
        <v>16</v>
      </c>
    </row>
    <row r="1581" spans="1:14" x14ac:dyDescent="0.2">
      <c r="A1581" s="32">
        <v>42178</v>
      </c>
      <c r="B1581" s="36">
        <v>5</v>
      </c>
      <c r="C1581">
        <v>167</v>
      </c>
      <c r="D1581" s="33">
        <v>29.2</v>
      </c>
      <c r="E1581" s="23">
        <f t="shared" si="101"/>
        <v>137.80000000000001</v>
      </c>
      <c r="F1581" s="24">
        <f t="shared" si="99"/>
        <v>62.494331065759638</v>
      </c>
      <c r="G1581" s="34">
        <v>37.203353700000001</v>
      </c>
      <c r="H1581" s="34">
        <v>2.0552524609999998</v>
      </c>
      <c r="I1581" s="34" t="s">
        <v>16</v>
      </c>
      <c r="J1581" s="35">
        <v>0.4</v>
      </c>
      <c r="K1581" s="34">
        <v>45.036853700000002</v>
      </c>
      <c r="L1581" s="30">
        <f t="shared" si="98"/>
        <v>0.47784593059248753</v>
      </c>
      <c r="M1581" s="30">
        <f t="shared" si="100"/>
        <v>9.2999948115374154E-2</v>
      </c>
      <c r="N1581" t="s">
        <v>16</v>
      </c>
    </row>
    <row r="1582" spans="1:14" x14ac:dyDescent="0.2">
      <c r="A1582" s="32">
        <v>42178</v>
      </c>
      <c r="B1582" s="36">
        <v>6</v>
      </c>
      <c r="C1582">
        <v>170</v>
      </c>
      <c r="D1582" s="33">
        <v>16.8</v>
      </c>
      <c r="E1582" s="23">
        <f t="shared" si="101"/>
        <v>153.19999999999999</v>
      </c>
      <c r="F1582" s="24">
        <f t="shared" si="99"/>
        <v>69.478458049886612</v>
      </c>
      <c r="G1582" s="34">
        <v>37.203353700000001</v>
      </c>
      <c r="H1582" s="34">
        <v>2.0552524609999998</v>
      </c>
      <c r="I1582" s="34" t="s">
        <v>16</v>
      </c>
      <c r="J1582" s="35">
        <v>0.4</v>
      </c>
      <c r="K1582" s="34">
        <v>45.036853700000002</v>
      </c>
      <c r="L1582" s="30">
        <f t="shared" si="98"/>
        <v>0.53124816086189464</v>
      </c>
      <c r="M1582" s="30">
        <f t="shared" si="100"/>
        <v>0.10339326597442176</v>
      </c>
      <c r="N1582" t="s">
        <v>16</v>
      </c>
    </row>
    <row r="1583" spans="1:14" x14ac:dyDescent="0.2">
      <c r="A1583" s="32">
        <v>42178</v>
      </c>
      <c r="B1583" s="36">
        <v>7</v>
      </c>
      <c r="C1583">
        <v>158</v>
      </c>
      <c r="D1583" s="33">
        <v>10.8</v>
      </c>
      <c r="E1583" s="23">
        <f t="shared" si="101"/>
        <v>147.19999999999999</v>
      </c>
      <c r="F1583" s="24">
        <f t="shared" si="99"/>
        <v>66.75736961451247</v>
      </c>
      <c r="G1583" s="34">
        <v>37.203353700000001</v>
      </c>
      <c r="H1583" s="34">
        <v>2.0552524609999998</v>
      </c>
      <c r="I1583" s="34" t="s">
        <v>16</v>
      </c>
      <c r="J1583" s="35">
        <v>0.4</v>
      </c>
      <c r="K1583" s="34">
        <v>45.036853700000002</v>
      </c>
      <c r="L1583" s="30">
        <f t="shared" si="98"/>
        <v>0.51044209712056732</v>
      </c>
      <c r="M1583" s="30">
        <f t="shared" si="100"/>
        <v>9.9343921354013612E-2</v>
      </c>
      <c r="N1583" t="s">
        <v>16</v>
      </c>
    </row>
    <row r="1584" spans="1:14" x14ac:dyDescent="0.2">
      <c r="A1584" s="32">
        <v>42178</v>
      </c>
      <c r="B1584" s="36">
        <v>8</v>
      </c>
      <c r="C1584">
        <v>160</v>
      </c>
      <c r="D1584" s="33">
        <v>2.65</v>
      </c>
      <c r="E1584" s="23">
        <f t="shared" si="101"/>
        <v>157.35</v>
      </c>
      <c r="F1584" s="24">
        <f t="shared" si="99"/>
        <v>71.360544217687064</v>
      </c>
      <c r="G1584" s="34">
        <v>37.203353700000001</v>
      </c>
      <c r="H1584" s="34">
        <v>2.0552524609999998</v>
      </c>
      <c r="I1584" s="34" t="s">
        <v>16</v>
      </c>
      <c r="J1584" s="35">
        <v>0.4</v>
      </c>
      <c r="K1584" s="34">
        <v>45.036853700000002</v>
      </c>
      <c r="L1584" s="30">
        <f t="shared" si="98"/>
        <v>0.54563902161631284</v>
      </c>
      <c r="M1584" s="30">
        <f t="shared" si="100"/>
        <v>0.10619406267020408</v>
      </c>
      <c r="N1584" t="s">
        <v>16</v>
      </c>
    </row>
    <row r="1585" spans="1:14" x14ac:dyDescent="0.2">
      <c r="A1585" s="32">
        <v>42178</v>
      </c>
      <c r="B1585" s="36">
        <v>9</v>
      </c>
      <c r="C1585">
        <v>150</v>
      </c>
      <c r="D1585" s="33">
        <v>37.75</v>
      </c>
      <c r="E1585" s="23">
        <f t="shared" si="101"/>
        <v>112.25</v>
      </c>
      <c r="F1585" s="24">
        <f t="shared" si="99"/>
        <v>50.90702947845805</v>
      </c>
      <c r="G1585" s="34">
        <v>37.203353700000001</v>
      </c>
      <c r="H1585" s="34">
        <v>2.0552524609999998</v>
      </c>
      <c r="I1585" s="34" t="s">
        <v>16</v>
      </c>
      <c r="J1585" s="35">
        <v>0.4</v>
      </c>
      <c r="K1585" s="34">
        <v>45.036853700000002</v>
      </c>
      <c r="L1585" s="30">
        <f t="shared" si="98"/>
        <v>0.3892467758273348</v>
      </c>
      <c r="M1585" s="30">
        <f t="shared" si="100"/>
        <v>7.5756488940136063E-2</v>
      </c>
      <c r="N1585" t="s">
        <v>16</v>
      </c>
    </row>
    <row r="1586" spans="1:14" x14ac:dyDescent="0.2">
      <c r="A1586" s="32">
        <v>42179</v>
      </c>
      <c r="B1586" s="36">
        <v>1</v>
      </c>
      <c r="C1586">
        <v>162</v>
      </c>
      <c r="D1586" s="33">
        <v>0</v>
      </c>
      <c r="E1586" s="23">
        <f t="shared" si="101"/>
        <v>162</v>
      </c>
      <c r="F1586" s="24">
        <f t="shared" si="99"/>
        <v>73.469387755102034</v>
      </c>
      <c r="G1586" s="34">
        <v>36.986842109999998</v>
      </c>
      <c r="H1586" s="34">
        <v>1.909890428</v>
      </c>
      <c r="I1586" s="34" t="s">
        <v>16</v>
      </c>
      <c r="J1586" s="35">
        <v>0.4</v>
      </c>
      <c r="K1586" s="34">
        <v>46.597667739999999</v>
      </c>
      <c r="L1586" s="30">
        <f t="shared" si="98"/>
        <v>0.51899374805757281</v>
      </c>
      <c r="M1586" s="30">
        <f t="shared" si="100"/>
        <v>0.10869602579265303</v>
      </c>
      <c r="N1586" t="s">
        <v>16</v>
      </c>
    </row>
    <row r="1587" spans="1:14" x14ac:dyDescent="0.2">
      <c r="A1587" s="32">
        <v>42179</v>
      </c>
      <c r="B1587" s="36">
        <v>2</v>
      </c>
      <c r="C1587">
        <v>162</v>
      </c>
      <c r="D1587" s="33">
        <v>0</v>
      </c>
      <c r="E1587" s="23">
        <f t="shared" si="101"/>
        <v>162</v>
      </c>
      <c r="F1587" s="24">
        <f t="shared" si="99"/>
        <v>73.469387755102034</v>
      </c>
      <c r="G1587" s="34">
        <v>36.986842109999998</v>
      </c>
      <c r="H1587" s="34">
        <v>1.909890428</v>
      </c>
      <c r="I1587" s="34" t="s">
        <v>16</v>
      </c>
      <c r="J1587" s="35">
        <v>0.4</v>
      </c>
      <c r="K1587" s="34">
        <v>46.597667739999999</v>
      </c>
      <c r="L1587" s="30">
        <f t="shared" si="98"/>
        <v>0.51899374805757281</v>
      </c>
      <c r="M1587" s="30">
        <f t="shared" si="100"/>
        <v>0.10869602579265303</v>
      </c>
      <c r="N1587" t="s">
        <v>16</v>
      </c>
    </row>
    <row r="1588" spans="1:14" x14ac:dyDescent="0.2">
      <c r="A1588" s="32">
        <v>42179</v>
      </c>
      <c r="B1588" s="36">
        <v>3</v>
      </c>
      <c r="C1588">
        <v>164</v>
      </c>
      <c r="D1588" s="33">
        <v>0</v>
      </c>
      <c r="E1588" s="23">
        <f t="shared" si="101"/>
        <v>164</v>
      </c>
      <c r="F1588" s="24">
        <f t="shared" si="99"/>
        <v>74.37641723356009</v>
      </c>
      <c r="G1588" s="34">
        <v>36.986842109999998</v>
      </c>
      <c r="H1588" s="34">
        <v>1.909890428</v>
      </c>
      <c r="I1588" s="34" t="s">
        <v>16</v>
      </c>
      <c r="J1588" s="35">
        <v>0.4</v>
      </c>
      <c r="K1588" s="34">
        <v>46.597667739999999</v>
      </c>
      <c r="L1588" s="30">
        <f t="shared" si="98"/>
        <v>0.52540107828050586</v>
      </c>
      <c r="M1588" s="30">
        <f t="shared" si="100"/>
        <v>0.11003795203700679</v>
      </c>
      <c r="N1588" t="s">
        <v>16</v>
      </c>
    </row>
    <row r="1589" spans="1:14" x14ac:dyDescent="0.2">
      <c r="A1589" s="32">
        <v>42179</v>
      </c>
      <c r="B1589" s="36">
        <v>4</v>
      </c>
      <c r="C1589">
        <v>162</v>
      </c>
      <c r="D1589" s="33">
        <v>0</v>
      </c>
      <c r="E1589" s="23">
        <f t="shared" si="101"/>
        <v>162</v>
      </c>
      <c r="F1589" s="24">
        <f t="shared" si="99"/>
        <v>73.469387755102034</v>
      </c>
      <c r="G1589" s="34">
        <v>36.986842109999998</v>
      </c>
      <c r="H1589" s="34">
        <v>1.909890428</v>
      </c>
      <c r="I1589" s="34" t="s">
        <v>16</v>
      </c>
      <c r="J1589" s="35">
        <v>0.4</v>
      </c>
      <c r="K1589" s="34">
        <v>46.597667739999999</v>
      </c>
      <c r="L1589" s="30">
        <f t="shared" si="98"/>
        <v>0.51899374805757281</v>
      </c>
      <c r="M1589" s="30">
        <f t="shared" si="100"/>
        <v>0.10869602579265303</v>
      </c>
      <c r="N1589" t="s">
        <v>16</v>
      </c>
    </row>
    <row r="1590" spans="1:14" x14ac:dyDescent="0.2">
      <c r="A1590" s="32">
        <v>42179</v>
      </c>
      <c r="B1590" s="36">
        <v>5</v>
      </c>
      <c r="C1590">
        <v>176</v>
      </c>
      <c r="D1590" s="33">
        <v>0</v>
      </c>
      <c r="E1590" s="23">
        <f t="shared" si="101"/>
        <v>176</v>
      </c>
      <c r="F1590" s="24">
        <f t="shared" si="99"/>
        <v>79.818594104308389</v>
      </c>
      <c r="G1590" s="34">
        <v>36.986842109999998</v>
      </c>
      <c r="H1590" s="34">
        <v>1.909890428</v>
      </c>
      <c r="I1590" s="34" t="s">
        <v>16</v>
      </c>
      <c r="J1590" s="35">
        <v>0.4</v>
      </c>
      <c r="K1590" s="34">
        <v>46.597667739999999</v>
      </c>
      <c r="L1590" s="30">
        <f t="shared" si="98"/>
        <v>0.56384505961810383</v>
      </c>
      <c r="M1590" s="30">
        <f t="shared" si="100"/>
        <v>0.11808950950312924</v>
      </c>
      <c r="N1590" t="s">
        <v>16</v>
      </c>
    </row>
    <row r="1591" spans="1:14" x14ac:dyDescent="0.2">
      <c r="A1591" s="32">
        <v>42179</v>
      </c>
      <c r="B1591" s="36">
        <v>6</v>
      </c>
      <c r="C1591">
        <v>160</v>
      </c>
      <c r="D1591" s="33">
        <v>0</v>
      </c>
      <c r="E1591" s="23">
        <f t="shared" si="101"/>
        <v>160</v>
      </c>
      <c r="F1591" s="24">
        <f t="shared" si="99"/>
        <v>72.562358276643991</v>
      </c>
      <c r="G1591" s="34">
        <v>36.986842109999998</v>
      </c>
      <c r="H1591" s="34">
        <v>1.909890428</v>
      </c>
      <c r="I1591" s="34" t="s">
        <v>16</v>
      </c>
      <c r="J1591" s="35">
        <v>0.4</v>
      </c>
      <c r="K1591" s="34">
        <v>46.597667739999999</v>
      </c>
      <c r="L1591" s="30">
        <f t="shared" si="98"/>
        <v>0.51258641783463987</v>
      </c>
      <c r="M1591" s="30">
        <f t="shared" si="100"/>
        <v>0.1073540995482993</v>
      </c>
      <c r="N1591" t="s">
        <v>16</v>
      </c>
    </row>
    <row r="1592" spans="1:14" x14ac:dyDescent="0.2">
      <c r="A1592" s="32">
        <v>42179</v>
      </c>
      <c r="B1592" s="36">
        <v>7</v>
      </c>
      <c r="C1592">
        <v>158</v>
      </c>
      <c r="D1592" s="33">
        <v>0</v>
      </c>
      <c r="E1592" s="23">
        <f t="shared" si="101"/>
        <v>158</v>
      </c>
      <c r="F1592" s="24">
        <f t="shared" si="99"/>
        <v>71.655328798185934</v>
      </c>
      <c r="G1592" s="34">
        <v>36.986842109999998</v>
      </c>
      <c r="H1592" s="34">
        <v>1.909890428</v>
      </c>
      <c r="I1592" s="34" t="s">
        <v>16</v>
      </c>
      <c r="J1592" s="35">
        <v>0.4</v>
      </c>
      <c r="K1592" s="34">
        <v>46.597667739999999</v>
      </c>
      <c r="L1592" s="30">
        <f t="shared" si="98"/>
        <v>0.50617908761170682</v>
      </c>
      <c r="M1592" s="30">
        <f t="shared" si="100"/>
        <v>0.10601217330394556</v>
      </c>
      <c r="N1592" t="s">
        <v>16</v>
      </c>
    </row>
    <row r="1593" spans="1:14" x14ac:dyDescent="0.2">
      <c r="A1593" s="32">
        <v>42179</v>
      </c>
      <c r="B1593" s="36">
        <v>8</v>
      </c>
      <c r="C1593">
        <v>164</v>
      </c>
      <c r="D1593" s="33">
        <v>0</v>
      </c>
      <c r="E1593" s="23">
        <f t="shared" si="101"/>
        <v>164</v>
      </c>
      <c r="F1593" s="24">
        <f t="shared" si="99"/>
        <v>74.37641723356009</v>
      </c>
      <c r="G1593" s="34">
        <v>36.986842109999998</v>
      </c>
      <c r="H1593" s="34">
        <v>1.909890428</v>
      </c>
      <c r="I1593" s="34" t="s">
        <v>16</v>
      </c>
      <c r="J1593" s="35">
        <v>0.4</v>
      </c>
      <c r="K1593" s="34">
        <v>46.597667739999999</v>
      </c>
      <c r="L1593" s="30">
        <f t="shared" si="98"/>
        <v>0.52540107828050586</v>
      </c>
      <c r="M1593" s="30">
        <f t="shared" si="100"/>
        <v>0.11003795203700679</v>
      </c>
      <c r="N1593" t="s">
        <v>16</v>
      </c>
    </row>
    <row r="1594" spans="1:14" x14ac:dyDescent="0.2">
      <c r="A1594" s="32">
        <v>42179</v>
      </c>
      <c r="B1594" s="36">
        <v>9</v>
      </c>
      <c r="C1594">
        <v>160</v>
      </c>
      <c r="D1594" s="33">
        <v>0</v>
      </c>
      <c r="E1594" s="23">
        <f t="shared" si="101"/>
        <v>160</v>
      </c>
      <c r="F1594" s="24">
        <f t="shared" si="99"/>
        <v>72.562358276643991</v>
      </c>
      <c r="G1594" s="34">
        <v>36.986842109999998</v>
      </c>
      <c r="H1594" s="34">
        <v>1.909890428</v>
      </c>
      <c r="I1594" s="34" t="s">
        <v>16</v>
      </c>
      <c r="J1594" s="35">
        <v>0.4</v>
      </c>
      <c r="K1594" s="34">
        <v>46.597667739999999</v>
      </c>
      <c r="L1594" s="30">
        <f t="shared" si="98"/>
        <v>0.51258641783463987</v>
      </c>
      <c r="M1594" s="30">
        <f t="shared" si="100"/>
        <v>0.1073540995482993</v>
      </c>
      <c r="N1594" t="s">
        <v>16</v>
      </c>
    </row>
    <row r="1595" spans="1:14" x14ac:dyDescent="0.2">
      <c r="A1595" s="32">
        <v>42180</v>
      </c>
      <c r="B1595" s="36">
        <v>1</v>
      </c>
      <c r="C1595">
        <v>135</v>
      </c>
      <c r="D1595" s="33">
        <v>3.85</v>
      </c>
      <c r="E1595" s="23">
        <f t="shared" si="101"/>
        <v>131.15</v>
      </c>
      <c r="F1595" s="24">
        <f t="shared" si="99"/>
        <v>59.478458049886619</v>
      </c>
      <c r="G1595" s="34">
        <v>38.531571219999996</v>
      </c>
      <c r="H1595" s="34">
        <v>2.2313632920000002</v>
      </c>
      <c r="I1595" s="34" t="s">
        <v>16</v>
      </c>
      <c r="J1595" s="35">
        <v>0.4</v>
      </c>
      <c r="K1595" s="34">
        <v>42.379236169999999</v>
      </c>
      <c r="L1595" s="30">
        <f t="shared" si="98"/>
        <v>0.51138349170452679</v>
      </c>
      <c r="M1595" s="30">
        <f t="shared" si="100"/>
        <v>9.1671937696199537E-2</v>
      </c>
      <c r="N1595" t="s">
        <v>16</v>
      </c>
    </row>
    <row r="1596" spans="1:14" x14ac:dyDescent="0.2">
      <c r="A1596" s="32">
        <v>42180</v>
      </c>
      <c r="B1596" s="36">
        <v>2</v>
      </c>
      <c r="C1596">
        <v>167</v>
      </c>
      <c r="D1596" s="33">
        <v>0</v>
      </c>
      <c r="E1596" s="23">
        <f t="shared" si="101"/>
        <v>167</v>
      </c>
      <c r="F1596" s="24">
        <f t="shared" si="99"/>
        <v>75.736961451247168</v>
      </c>
      <c r="G1596" s="34">
        <v>38.531571219999996</v>
      </c>
      <c r="H1596" s="34">
        <v>2.2313632920000002</v>
      </c>
      <c r="I1596" s="34" t="s">
        <v>16</v>
      </c>
      <c r="J1596" s="35">
        <v>0.4</v>
      </c>
      <c r="K1596" s="34">
        <v>42.379236169999999</v>
      </c>
      <c r="L1596" s="30">
        <f t="shared" si="98"/>
        <v>0.6511707442977962</v>
      </c>
      <c r="M1596" s="30">
        <f t="shared" si="100"/>
        <v>0.11673056496580497</v>
      </c>
      <c r="N1596" t="s">
        <v>16</v>
      </c>
    </row>
    <row r="1597" spans="1:14" x14ac:dyDescent="0.2">
      <c r="A1597" s="32">
        <v>42180</v>
      </c>
      <c r="B1597" s="36">
        <v>3</v>
      </c>
      <c r="C1597">
        <v>167</v>
      </c>
      <c r="D1597" s="33">
        <v>21.85</v>
      </c>
      <c r="E1597" s="23">
        <f t="shared" si="101"/>
        <v>145.15</v>
      </c>
      <c r="F1597" s="24">
        <f t="shared" si="99"/>
        <v>65.827664399092967</v>
      </c>
      <c r="G1597" s="34">
        <v>38.531571219999996</v>
      </c>
      <c r="H1597" s="34">
        <v>2.2313632920000002</v>
      </c>
      <c r="I1597" s="34" t="s">
        <v>16</v>
      </c>
      <c r="J1597" s="35">
        <v>0.4</v>
      </c>
      <c r="K1597" s="34">
        <v>42.379236169999999</v>
      </c>
      <c r="L1597" s="30">
        <f t="shared" si="98"/>
        <v>0.5659726558971564</v>
      </c>
      <c r="M1597" s="30">
        <f t="shared" si="100"/>
        <v>0.10145773356159636</v>
      </c>
      <c r="N1597" t="s">
        <v>16</v>
      </c>
    </row>
    <row r="1598" spans="1:14" x14ac:dyDescent="0.2">
      <c r="A1598" s="32">
        <v>42180</v>
      </c>
      <c r="B1598" s="36">
        <v>4</v>
      </c>
      <c r="C1598">
        <v>167</v>
      </c>
      <c r="D1598" s="33">
        <v>2.2000000000000002</v>
      </c>
      <c r="E1598" s="23">
        <f t="shared" si="101"/>
        <v>164.8</v>
      </c>
      <c r="F1598" s="24">
        <f t="shared" si="99"/>
        <v>74.739229024943313</v>
      </c>
      <c r="G1598" s="34">
        <v>38.531571219999996</v>
      </c>
      <c r="H1598" s="34">
        <v>2.2313632920000002</v>
      </c>
      <c r="I1598" s="34" t="s">
        <v>16</v>
      </c>
      <c r="J1598" s="35">
        <v>0.4</v>
      </c>
      <c r="K1598" s="34">
        <v>42.379236169999999</v>
      </c>
      <c r="L1598" s="30">
        <f t="shared" si="98"/>
        <v>0.64259244706752583</v>
      </c>
      <c r="M1598" s="30">
        <f t="shared" si="100"/>
        <v>0.11519279704409977</v>
      </c>
      <c r="N1598" t="s">
        <v>16</v>
      </c>
    </row>
    <row r="1599" spans="1:14" x14ac:dyDescent="0.2">
      <c r="A1599" s="32">
        <v>42180</v>
      </c>
      <c r="B1599" s="36">
        <v>5</v>
      </c>
      <c r="C1599">
        <v>170</v>
      </c>
      <c r="D1599" s="33">
        <v>0</v>
      </c>
      <c r="E1599" s="23">
        <f t="shared" si="101"/>
        <v>170</v>
      </c>
      <c r="F1599" s="24">
        <f t="shared" si="99"/>
        <v>77.097505668934232</v>
      </c>
      <c r="G1599" s="34">
        <v>38.531571219999996</v>
      </c>
      <c r="H1599" s="34">
        <v>2.2313632920000002</v>
      </c>
      <c r="I1599" s="34" t="s">
        <v>16</v>
      </c>
      <c r="J1599" s="35">
        <v>0.4</v>
      </c>
      <c r="K1599" s="34">
        <v>42.379236169999999</v>
      </c>
      <c r="L1599" s="30">
        <f t="shared" si="98"/>
        <v>0.66286842233907384</v>
      </c>
      <c r="M1599" s="30">
        <f t="shared" si="100"/>
        <v>0.1188275212226757</v>
      </c>
      <c r="N1599" t="s">
        <v>16</v>
      </c>
    </row>
    <row r="1600" spans="1:14" x14ac:dyDescent="0.2">
      <c r="A1600" s="32">
        <v>42180</v>
      </c>
      <c r="B1600" s="36">
        <v>6</v>
      </c>
      <c r="C1600">
        <v>169</v>
      </c>
      <c r="D1600" s="33">
        <v>2.75</v>
      </c>
      <c r="E1600" s="23">
        <f t="shared" si="101"/>
        <v>166.25</v>
      </c>
      <c r="F1600" s="24">
        <f t="shared" si="99"/>
        <v>75.396825396825392</v>
      </c>
      <c r="G1600" s="34">
        <v>38.531571219999996</v>
      </c>
      <c r="H1600" s="34">
        <v>2.2313632920000002</v>
      </c>
      <c r="I1600" s="34" t="s">
        <v>16</v>
      </c>
      <c r="J1600" s="35">
        <v>0.4</v>
      </c>
      <c r="K1600" s="34">
        <v>42.379236169999999</v>
      </c>
      <c r="L1600" s="30">
        <f t="shared" si="98"/>
        <v>0.64824632478747668</v>
      </c>
      <c r="M1600" s="30">
        <f t="shared" si="100"/>
        <v>0.11620632590158728</v>
      </c>
      <c r="N1600" t="s">
        <v>16</v>
      </c>
    </row>
    <row r="1601" spans="1:14" x14ac:dyDescent="0.2">
      <c r="A1601" s="32">
        <v>42180</v>
      </c>
      <c r="B1601" s="36">
        <v>7</v>
      </c>
      <c r="C1601">
        <v>166</v>
      </c>
      <c r="D1601" s="33">
        <v>0</v>
      </c>
      <c r="E1601" s="23">
        <f t="shared" si="101"/>
        <v>166</v>
      </c>
      <c r="F1601" s="24">
        <f t="shared" si="99"/>
        <v>75.283446712018133</v>
      </c>
      <c r="G1601" s="34">
        <v>38.531571219999996</v>
      </c>
      <c r="H1601" s="34">
        <v>2.2313632920000002</v>
      </c>
      <c r="I1601" s="34" t="s">
        <v>16</v>
      </c>
      <c r="J1601" s="35">
        <v>0.4</v>
      </c>
      <c r="K1601" s="34">
        <v>42.379236169999999</v>
      </c>
      <c r="L1601" s="30">
        <f t="shared" si="98"/>
        <v>0.64727151828403684</v>
      </c>
      <c r="M1601" s="30">
        <f t="shared" si="100"/>
        <v>0.11603157954684803</v>
      </c>
      <c r="N1601" t="s">
        <v>16</v>
      </c>
    </row>
    <row r="1602" spans="1:14" x14ac:dyDescent="0.2">
      <c r="A1602" s="32">
        <v>42180</v>
      </c>
      <c r="B1602" s="36">
        <v>8</v>
      </c>
      <c r="C1602">
        <v>191</v>
      </c>
      <c r="D1602" s="33">
        <v>1.45</v>
      </c>
      <c r="E1602" s="23">
        <f t="shared" si="101"/>
        <v>189.55</v>
      </c>
      <c r="F1602" s="24">
        <f t="shared" si="99"/>
        <v>85.963718820861686</v>
      </c>
      <c r="G1602" s="34">
        <v>38.531571219999996</v>
      </c>
      <c r="H1602" s="34">
        <v>2.2313632920000002</v>
      </c>
      <c r="I1602" s="34" t="s">
        <v>16</v>
      </c>
      <c r="J1602" s="35">
        <v>0.4</v>
      </c>
      <c r="K1602" s="34">
        <v>42.379236169999999</v>
      </c>
      <c r="L1602" s="30">
        <f t="shared" ref="L1602:L1665" si="102">F1602*(G1602/100)*(H1602/100)</f>
        <v>0.73909829090806767</v>
      </c>
      <c r="M1602" s="30">
        <f t="shared" si="100"/>
        <v>0.13249268616328344</v>
      </c>
      <c r="N1602" t="s">
        <v>16</v>
      </c>
    </row>
    <row r="1603" spans="1:14" x14ac:dyDescent="0.2">
      <c r="A1603" s="32">
        <v>42180</v>
      </c>
      <c r="B1603" s="36">
        <v>9</v>
      </c>
      <c r="C1603">
        <v>152</v>
      </c>
      <c r="D1603" s="33">
        <v>0</v>
      </c>
      <c r="E1603" s="23">
        <f t="shared" si="101"/>
        <v>152</v>
      </c>
      <c r="F1603" s="24">
        <f t="shared" ref="F1603:F1666" si="103">E1603/2.205</f>
        <v>68.934240362811792</v>
      </c>
      <c r="G1603" s="34">
        <v>38.531571219999996</v>
      </c>
      <c r="H1603" s="34">
        <v>2.2313632920000002</v>
      </c>
      <c r="I1603" s="34" t="s">
        <v>16</v>
      </c>
      <c r="J1603" s="35">
        <v>0.4</v>
      </c>
      <c r="K1603" s="34">
        <v>42.379236169999999</v>
      </c>
      <c r="L1603" s="30">
        <f t="shared" si="102"/>
        <v>0.59268235409140735</v>
      </c>
      <c r="M1603" s="30">
        <f t="shared" ref="M1603:M1666" si="104">F1603*(G1603/100)*(J1603/100)</f>
        <v>0.10624578368145123</v>
      </c>
      <c r="N1603" t="s">
        <v>16</v>
      </c>
    </row>
    <row r="1604" spans="1:14" x14ac:dyDescent="0.2">
      <c r="A1604" s="32">
        <v>42181</v>
      </c>
      <c r="B1604" s="36">
        <v>1</v>
      </c>
      <c r="C1604">
        <v>168</v>
      </c>
      <c r="D1604" s="33">
        <v>0</v>
      </c>
      <c r="E1604" s="23">
        <f t="shared" si="101"/>
        <v>168</v>
      </c>
      <c r="F1604" s="24">
        <f t="shared" si="103"/>
        <v>76.19047619047619</v>
      </c>
      <c r="G1604" s="34">
        <v>33.284618199999997</v>
      </c>
      <c r="H1604" s="34">
        <v>2.153473956</v>
      </c>
      <c r="I1604" s="34" t="s">
        <v>16</v>
      </c>
      <c r="J1604" s="35">
        <v>0.4</v>
      </c>
      <c r="K1604" s="34">
        <v>45.521764269999998</v>
      </c>
      <c r="L1604" s="30">
        <f t="shared" si="102"/>
        <v>0.54611473088840845</v>
      </c>
      <c r="M1604" s="30">
        <f t="shared" si="104"/>
        <v>0.10143883641904762</v>
      </c>
      <c r="N1604" t="s">
        <v>16</v>
      </c>
    </row>
    <row r="1605" spans="1:14" x14ac:dyDescent="0.2">
      <c r="A1605" s="32">
        <v>42181</v>
      </c>
      <c r="B1605" s="36">
        <v>2</v>
      </c>
      <c r="C1605">
        <v>165</v>
      </c>
      <c r="D1605" s="33">
        <v>0</v>
      </c>
      <c r="E1605" s="23">
        <f t="shared" si="101"/>
        <v>165</v>
      </c>
      <c r="F1605" s="24">
        <f t="shared" si="103"/>
        <v>74.829931972789112</v>
      </c>
      <c r="G1605" s="34">
        <v>33.284618199999997</v>
      </c>
      <c r="H1605" s="34">
        <v>2.153473956</v>
      </c>
      <c r="I1605" s="34" t="s">
        <v>16</v>
      </c>
      <c r="J1605" s="35">
        <v>0.4</v>
      </c>
      <c r="K1605" s="34">
        <v>45.521764269999998</v>
      </c>
      <c r="L1605" s="30">
        <f t="shared" si="102"/>
        <v>0.5363626821225439</v>
      </c>
      <c r="M1605" s="30">
        <f t="shared" si="104"/>
        <v>9.9627428625850334E-2</v>
      </c>
      <c r="N1605" t="s">
        <v>16</v>
      </c>
    </row>
    <row r="1606" spans="1:14" x14ac:dyDescent="0.2">
      <c r="A1606" s="32">
        <v>42181</v>
      </c>
      <c r="B1606" s="36">
        <v>3</v>
      </c>
      <c r="C1606">
        <v>185</v>
      </c>
      <c r="D1606" s="33">
        <v>0</v>
      </c>
      <c r="E1606" s="23">
        <f t="shared" si="101"/>
        <v>185</v>
      </c>
      <c r="F1606" s="24">
        <f t="shared" si="103"/>
        <v>83.900226757369609</v>
      </c>
      <c r="G1606" s="34">
        <v>33.284618199999997</v>
      </c>
      <c r="H1606" s="34">
        <v>2.153473956</v>
      </c>
      <c r="I1606" s="34" t="s">
        <v>16</v>
      </c>
      <c r="J1606" s="35">
        <v>0.4</v>
      </c>
      <c r="K1606" s="34">
        <v>45.521764269999998</v>
      </c>
      <c r="L1606" s="30">
        <f t="shared" si="102"/>
        <v>0.60137634056164024</v>
      </c>
      <c r="M1606" s="30">
        <f t="shared" si="104"/>
        <v>0.11170348058049887</v>
      </c>
      <c r="N1606" t="s">
        <v>16</v>
      </c>
    </row>
    <row r="1607" spans="1:14" x14ac:dyDescent="0.2">
      <c r="A1607" s="32">
        <v>42181</v>
      </c>
      <c r="B1607" s="36">
        <v>4</v>
      </c>
      <c r="C1607">
        <v>182</v>
      </c>
      <c r="D1607" s="33">
        <v>0</v>
      </c>
      <c r="E1607" s="23">
        <f t="shared" si="101"/>
        <v>182</v>
      </c>
      <c r="F1607" s="24">
        <f t="shared" si="103"/>
        <v>82.539682539682531</v>
      </c>
      <c r="G1607" s="34">
        <v>33.284618199999997</v>
      </c>
      <c r="H1607" s="34">
        <v>2.153473956</v>
      </c>
      <c r="I1607" s="34" t="s">
        <v>16</v>
      </c>
      <c r="J1607" s="35">
        <v>0.4</v>
      </c>
      <c r="K1607" s="34">
        <v>45.521764269999998</v>
      </c>
      <c r="L1607" s="30">
        <f t="shared" si="102"/>
        <v>0.59162429179577569</v>
      </c>
      <c r="M1607" s="30">
        <f t="shared" si="104"/>
        <v>0.10989207278730158</v>
      </c>
      <c r="N1607" t="s">
        <v>16</v>
      </c>
    </row>
    <row r="1608" spans="1:14" x14ac:dyDescent="0.2">
      <c r="A1608" s="32">
        <v>42181</v>
      </c>
      <c r="B1608" s="36">
        <v>5</v>
      </c>
      <c r="C1608">
        <v>183</v>
      </c>
      <c r="D1608" s="33">
        <v>0</v>
      </c>
      <c r="E1608" s="23">
        <f t="shared" si="101"/>
        <v>183</v>
      </c>
      <c r="F1608" s="24">
        <f t="shared" si="103"/>
        <v>82.993197278911566</v>
      </c>
      <c r="G1608" s="34">
        <v>33.284618199999997</v>
      </c>
      <c r="H1608" s="34">
        <v>2.153473956</v>
      </c>
      <c r="I1608" s="34" t="s">
        <v>16</v>
      </c>
      <c r="J1608" s="35">
        <v>0.4</v>
      </c>
      <c r="K1608" s="34">
        <v>45.521764269999998</v>
      </c>
      <c r="L1608" s="30">
        <f t="shared" si="102"/>
        <v>0.59487497471773054</v>
      </c>
      <c r="M1608" s="30">
        <f t="shared" si="104"/>
        <v>0.11049587538503401</v>
      </c>
      <c r="N1608" t="s">
        <v>16</v>
      </c>
    </row>
    <row r="1609" spans="1:14" x14ac:dyDescent="0.2">
      <c r="A1609" s="32">
        <v>42181</v>
      </c>
      <c r="B1609" s="36">
        <v>6</v>
      </c>
      <c r="C1609">
        <v>148</v>
      </c>
      <c r="D1609" s="33">
        <v>0</v>
      </c>
      <c r="E1609" s="23">
        <f t="shared" si="101"/>
        <v>148</v>
      </c>
      <c r="F1609" s="24">
        <f t="shared" si="103"/>
        <v>67.120181405895693</v>
      </c>
      <c r="G1609" s="34">
        <v>33.284618199999997</v>
      </c>
      <c r="H1609" s="34">
        <v>2.153473956</v>
      </c>
      <c r="I1609" s="34" t="s">
        <v>16</v>
      </c>
      <c r="J1609" s="35">
        <v>0.4</v>
      </c>
      <c r="K1609" s="34">
        <v>45.521764269999998</v>
      </c>
      <c r="L1609" s="30">
        <f t="shared" si="102"/>
        <v>0.48110107244931222</v>
      </c>
      <c r="M1609" s="30">
        <f t="shared" si="104"/>
        <v>8.9362784464399103E-2</v>
      </c>
      <c r="N1609" t="s">
        <v>16</v>
      </c>
    </row>
    <row r="1610" spans="1:14" x14ac:dyDescent="0.2">
      <c r="A1610" s="32">
        <v>42181</v>
      </c>
      <c r="B1610" s="36">
        <v>7</v>
      </c>
      <c r="C1610">
        <v>166</v>
      </c>
      <c r="D1610" s="33">
        <v>0</v>
      </c>
      <c r="E1610" s="23">
        <f t="shared" si="101"/>
        <v>166</v>
      </c>
      <c r="F1610" s="24">
        <f t="shared" si="103"/>
        <v>75.283446712018133</v>
      </c>
      <c r="G1610" s="34">
        <v>33.284618199999997</v>
      </c>
      <c r="H1610" s="34">
        <v>2.153473956</v>
      </c>
      <c r="I1610" s="34" t="s">
        <v>16</v>
      </c>
      <c r="J1610" s="35">
        <v>0.4</v>
      </c>
      <c r="K1610" s="34">
        <v>45.521764269999998</v>
      </c>
      <c r="L1610" s="30">
        <f t="shared" si="102"/>
        <v>0.53961336504449875</v>
      </c>
      <c r="M1610" s="30">
        <f t="shared" si="104"/>
        <v>0.10023123122358275</v>
      </c>
      <c r="N1610" t="s">
        <v>16</v>
      </c>
    </row>
    <row r="1611" spans="1:14" x14ac:dyDescent="0.2">
      <c r="A1611" s="32">
        <v>42181</v>
      </c>
      <c r="B1611" s="36">
        <v>8</v>
      </c>
      <c r="C1611">
        <v>174</v>
      </c>
      <c r="D1611" s="33">
        <v>0</v>
      </c>
      <c r="E1611" s="23">
        <f t="shared" si="101"/>
        <v>174</v>
      </c>
      <c r="F1611" s="24">
        <f t="shared" si="103"/>
        <v>78.911564625850332</v>
      </c>
      <c r="G1611" s="34">
        <v>33.284618199999997</v>
      </c>
      <c r="H1611" s="34">
        <v>2.153473956</v>
      </c>
      <c r="I1611" s="34" t="s">
        <v>16</v>
      </c>
      <c r="J1611" s="35">
        <v>0.4</v>
      </c>
      <c r="K1611" s="34">
        <v>45.521764269999998</v>
      </c>
      <c r="L1611" s="30">
        <f t="shared" si="102"/>
        <v>0.56561882842013722</v>
      </c>
      <c r="M1611" s="30">
        <f t="shared" si="104"/>
        <v>0.10506165200544217</v>
      </c>
      <c r="N1611" t="s">
        <v>16</v>
      </c>
    </row>
    <row r="1612" spans="1:14" x14ac:dyDescent="0.2">
      <c r="A1612" s="32">
        <v>42181</v>
      </c>
      <c r="B1612" s="36">
        <v>9</v>
      </c>
      <c r="C1612">
        <v>92</v>
      </c>
      <c r="D1612" s="33">
        <v>0</v>
      </c>
      <c r="E1612" s="23">
        <f t="shared" si="101"/>
        <v>92</v>
      </c>
      <c r="F1612" s="24">
        <f t="shared" si="103"/>
        <v>41.723356009070294</v>
      </c>
      <c r="G1612" s="34">
        <v>33.284618199999997</v>
      </c>
      <c r="H1612" s="34">
        <v>2.153473956</v>
      </c>
      <c r="I1612" s="34" t="s">
        <v>16</v>
      </c>
      <c r="J1612" s="35">
        <v>0.4</v>
      </c>
      <c r="K1612" s="34">
        <v>45.521764269999998</v>
      </c>
      <c r="L1612" s="30">
        <f t="shared" si="102"/>
        <v>0.2990628288198427</v>
      </c>
      <c r="M1612" s="30">
        <f t="shared" si="104"/>
        <v>5.5549838991383223E-2</v>
      </c>
      <c r="N1612" t="s">
        <v>16</v>
      </c>
    </row>
    <row r="1613" spans="1:14" x14ac:dyDescent="0.2">
      <c r="A1613" s="32">
        <v>42182</v>
      </c>
      <c r="B1613" s="36">
        <v>1</v>
      </c>
      <c r="C1613">
        <v>166</v>
      </c>
      <c r="D1613" s="33">
        <v>0</v>
      </c>
      <c r="E1613" s="23">
        <f t="shared" si="101"/>
        <v>166</v>
      </c>
      <c r="F1613" s="24">
        <f t="shared" si="103"/>
        <v>75.283446712018133</v>
      </c>
      <c r="G1613" s="34">
        <v>35.472487260000001</v>
      </c>
      <c r="H1613" s="34">
        <v>2.221819843</v>
      </c>
      <c r="I1613" s="34" t="s">
        <v>16</v>
      </c>
      <c r="J1613" s="35">
        <v>0.4</v>
      </c>
      <c r="K1613" s="34">
        <v>42.870907299999999</v>
      </c>
      <c r="L1613" s="30">
        <f t="shared" si="102"/>
        <v>0.59333501262685839</v>
      </c>
      <c r="M1613" s="30">
        <f t="shared" si="104"/>
        <v>0.10681964417523809</v>
      </c>
      <c r="N1613" t="s">
        <v>16</v>
      </c>
    </row>
    <row r="1614" spans="1:14" x14ac:dyDescent="0.2">
      <c r="A1614" s="32">
        <v>42182</v>
      </c>
      <c r="B1614" s="36">
        <v>2</v>
      </c>
      <c r="C1614">
        <v>166</v>
      </c>
      <c r="D1614" s="33">
        <v>0</v>
      </c>
      <c r="E1614" s="23">
        <f t="shared" si="101"/>
        <v>166</v>
      </c>
      <c r="F1614" s="24">
        <f t="shared" si="103"/>
        <v>75.283446712018133</v>
      </c>
      <c r="G1614" s="34">
        <v>35.472487260000001</v>
      </c>
      <c r="H1614" s="34">
        <v>2.221819843</v>
      </c>
      <c r="I1614" s="34" t="s">
        <v>16</v>
      </c>
      <c r="J1614" s="35">
        <v>0.4</v>
      </c>
      <c r="K1614" s="34">
        <v>42.870907299999999</v>
      </c>
      <c r="L1614" s="30">
        <f t="shared" si="102"/>
        <v>0.59333501262685839</v>
      </c>
      <c r="M1614" s="30">
        <f t="shared" si="104"/>
        <v>0.10681964417523809</v>
      </c>
      <c r="N1614" t="s">
        <v>16</v>
      </c>
    </row>
    <row r="1615" spans="1:14" x14ac:dyDescent="0.2">
      <c r="A1615" s="32">
        <v>42182</v>
      </c>
      <c r="B1615" s="36">
        <v>3</v>
      </c>
      <c r="C1615">
        <v>166</v>
      </c>
      <c r="D1615" s="33">
        <v>0</v>
      </c>
      <c r="E1615" s="23">
        <f t="shared" si="101"/>
        <v>166</v>
      </c>
      <c r="F1615" s="24">
        <f t="shared" si="103"/>
        <v>75.283446712018133</v>
      </c>
      <c r="G1615" s="34">
        <v>35.472487260000001</v>
      </c>
      <c r="H1615" s="34">
        <v>2.221819843</v>
      </c>
      <c r="I1615" s="34" t="s">
        <v>16</v>
      </c>
      <c r="J1615" s="35">
        <v>0.4</v>
      </c>
      <c r="K1615" s="34">
        <v>42.870907299999999</v>
      </c>
      <c r="L1615" s="30">
        <f t="shared" si="102"/>
        <v>0.59333501262685839</v>
      </c>
      <c r="M1615" s="30">
        <f t="shared" si="104"/>
        <v>0.10681964417523809</v>
      </c>
      <c r="N1615" t="s">
        <v>16</v>
      </c>
    </row>
    <row r="1616" spans="1:14" x14ac:dyDescent="0.2">
      <c r="A1616" s="32">
        <v>42182</v>
      </c>
      <c r="B1616" s="36">
        <v>4</v>
      </c>
      <c r="C1616">
        <v>167</v>
      </c>
      <c r="D1616" s="33">
        <v>0</v>
      </c>
      <c r="E1616" s="23">
        <f t="shared" si="101"/>
        <v>167</v>
      </c>
      <c r="F1616" s="24">
        <f t="shared" si="103"/>
        <v>75.736961451247168</v>
      </c>
      <c r="G1616" s="34">
        <v>35.472487260000001</v>
      </c>
      <c r="H1616" s="34">
        <v>2.221819843</v>
      </c>
      <c r="I1616" s="34" t="s">
        <v>16</v>
      </c>
      <c r="J1616" s="35">
        <v>0.4</v>
      </c>
      <c r="K1616" s="34">
        <v>42.870907299999999</v>
      </c>
      <c r="L1616" s="30">
        <f t="shared" si="102"/>
        <v>0.59690931993183949</v>
      </c>
      <c r="M1616" s="30">
        <f t="shared" si="104"/>
        <v>0.10746313600761906</v>
      </c>
      <c r="N1616" t="s">
        <v>16</v>
      </c>
    </row>
    <row r="1617" spans="1:14" x14ac:dyDescent="0.2">
      <c r="A1617" s="32">
        <v>42182</v>
      </c>
      <c r="B1617" s="36">
        <v>5</v>
      </c>
      <c r="C1617">
        <v>178</v>
      </c>
      <c r="D1617" s="33">
        <v>0</v>
      </c>
      <c r="E1617" s="23">
        <f t="shared" si="101"/>
        <v>178</v>
      </c>
      <c r="F1617" s="24">
        <f t="shared" si="103"/>
        <v>80.725623582766431</v>
      </c>
      <c r="G1617" s="34">
        <v>35.472487260000001</v>
      </c>
      <c r="H1617" s="34">
        <v>2.221819843</v>
      </c>
      <c r="I1617" s="34" t="s">
        <v>16</v>
      </c>
      <c r="J1617" s="35">
        <v>0.4</v>
      </c>
      <c r="K1617" s="34">
        <v>42.870907299999999</v>
      </c>
      <c r="L1617" s="30">
        <f t="shared" si="102"/>
        <v>0.6362267002866312</v>
      </c>
      <c r="M1617" s="30">
        <f t="shared" si="104"/>
        <v>0.11454154616380952</v>
      </c>
      <c r="N1617" t="s">
        <v>16</v>
      </c>
    </row>
    <row r="1618" spans="1:14" x14ac:dyDescent="0.2">
      <c r="A1618" s="32">
        <v>42182</v>
      </c>
      <c r="B1618" s="36">
        <v>6</v>
      </c>
      <c r="C1618">
        <v>184</v>
      </c>
      <c r="D1618" s="33">
        <v>0</v>
      </c>
      <c r="E1618" s="23">
        <f t="shared" si="101"/>
        <v>184</v>
      </c>
      <c r="F1618" s="24">
        <f t="shared" si="103"/>
        <v>83.446712018140587</v>
      </c>
      <c r="G1618" s="34">
        <v>35.472487260000001</v>
      </c>
      <c r="H1618" s="34">
        <v>2.221819843</v>
      </c>
      <c r="I1618" s="34" t="s">
        <v>16</v>
      </c>
      <c r="J1618" s="35">
        <v>0.4</v>
      </c>
      <c r="K1618" s="34">
        <v>42.870907299999999</v>
      </c>
      <c r="L1618" s="30">
        <f t="shared" si="102"/>
        <v>0.65767254411651777</v>
      </c>
      <c r="M1618" s="30">
        <f t="shared" si="104"/>
        <v>0.11840249715809524</v>
      </c>
      <c r="N1618" t="s">
        <v>16</v>
      </c>
    </row>
    <row r="1619" spans="1:14" x14ac:dyDescent="0.2">
      <c r="A1619" s="32">
        <v>42182</v>
      </c>
      <c r="B1619" s="36">
        <v>7</v>
      </c>
      <c r="C1619">
        <v>161</v>
      </c>
      <c r="D1619" s="33">
        <v>0</v>
      </c>
      <c r="E1619" s="23">
        <f t="shared" si="101"/>
        <v>161</v>
      </c>
      <c r="F1619" s="24">
        <f t="shared" si="103"/>
        <v>73.015873015873012</v>
      </c>
      <c r="G1619" s="34">
        <v>35.472487260000001</v>
      </c>
      <c r="H1619" s="34">
        <v>2.221819843</v>
      </c>
      <c r="I1619" s="34" t="s">
        <v>16</v>
      </c>
      <c r="J1619" s="35">
        <v>0.4</v>
      </c>
      <c r="K1619" s="34">
        <v>42.870907299999999</v>
      </c>
      <c r="L1619" s="30">
        <f t="shared" si="102"/>
        <v>0.57546347610195303</v>
      </c>
      <c r="M1619" s="30">
        <f t="shared" si="104"/>
        <v>0.10360218501333335</v>
      </c>
      <c r="N1619" t="s">
        <v>16</v>
      </c>
    </row>
    <row r="1620" spans="1:14" x14ac:dyDescent="0.2">
      <c r="A1620" s="32">
        <v>42182</v>
      </c>
      <c r="B1620" s="36">
        <v>8</v>
      </c>
      <c r="C1620">
        <v>164</v>
      </c>
      <c r="D1620" s="33">
        <v>0</v>
      </c>
      <c r="E1620" s="23">
        <f t="shared" si="101"/>
        <v>164</v>
      </c>
      <c r="F1620" s="24">
        <f t="shared" si="103"/>
        <v>74.37641723356009</v>
      </c>
      <c r="G1620" s="34">
        <v>35.472487260000001</v>
      </c>
      <c r="H1620" s="34">
        <v>2.221819843</v>
      </c>
      <c r="I1620" s="34" t="s">
        <v>16</v>
      </c>
      <c r="J1620" s="35">
        <v>0.4</v>
      </c>
      <c r="K1620" s="34">
        <v>42.870907299999999</v>
      </c>
      <c r="L1620" s="30">
        <f t="shared" si="102"/>
        <v>0.5861863980168962</v>
      </c>
      <c r="M1620" s="30">
        <f t="shared" si="104"/>
        <v>0.10553266051047619</v>
      </c>
      <c r="N1620" t="s">
        <v>16</v>
      </c>
    </row>
    <row r="1621" spans="1:14" x14ac:dyDescent="0.2">
      <c r="A1621" s="32">
        <v>42182</v>
      </c>
      <c r="B1621" s="36">
        <v>9</v>
      </c>
      <c r="C1621">
        <v>123</v>
      </c>
      <c r="D1621" s="33">
        <v>0</v>
      </c>
      <c r="E1621" s="23">
        <f t="shared" si="101"/>
        <v>123</v>
      </c>
      <c r="F1621" s="24">
        <f t="shared" si="103"/>
        <v>55.782312925170068</v>
      </c>
      <c r="G1621" s="34">
        <v>35.472487260000001</v>
      </c>
      <c r="H1621" s="34">
        <v>2.221819843</v>
      </c>
      <c r="I1621" s="34" t="s">
        <v>16</v>
      </c>
      <c r="J1621" s="35">
        <v>0.4</v>
      </c>
      <c r="K1621" s="34">
        <v>42.870907299999999</v>
      </c>
      <c r="L1621" s="30">
        <f t="shared" si="102"/>
        <v>0.43963979851267215</v>
      </c>
      <c r="M1621" s="30">
        <f t="shared" si="104"/>
        <v>7.9149495382857135E-2</v>
      </c>
      <c r="N1621" t="s">
        <v>16</v>
      </c>
    </row>
    <row r="1622" spans="1:14" x14ac:dyDescent="0.2">
      <c r="A1622" s="32">
        <v>42183</v>
      </c>
      <c r="B1622" s="36">
        <v>1</v>
      </c>
      <c r="C1622">
        <v>192</v>
      </c>
      <c r="D1622" s="33">
        <v>0</v>
      </c>
      <c r="E1622" s="23">
        <f t="shared" si="101"/>
        <v>192</v>
      </c>
      <c r="F1622" s="24">
        <f t="shared" si="103"/>
        <v>87.074829931972786</v>
      </c>
      <c r="G1622" s="34">
        <v>34.998088930000002</v>
      </c>
      <c r="H1622" s="34">
        <v>1.97702914</v>
      </c>
      <c r="I1622" s="34" t="s">
        <v>16</v>
      </c>
      <c r="J1622" s="35">
        <v>0.4</v>
      </c>
      <c r="K1622" s="34">
        <v>43.401322219999997</v>
      </c>
      <c r="L1622" s="30">
        <f t="shared" si="102"/>
        <v>0.60249026750625467</v>
      </c>
      <c r="M1622" s="30">
        <f t="shared" si="104"/>
        <v>0.1218981056609524</v>
      </c>
      <c r="N1622" t="s">
        <v>16</v>
      </c>
    </row>
    <row r="1623" spans="1:14" x14ac:dyDescent="0.2">
      <c r="A1623" s="32">
        <v>42183</v>
      </c>
      <c r="B1623" s="36">
        <v>2</v>
      </c>
      <c r="C1623">
        <v>200</v>
      </c>
      <c r="D1623" s="33">
        <v>0</v>
      </c>
      <c r="E1623" s="23">
        <f t="shared" si="101"/>
        <v>200</v>
      </c>
      <c r="F1623" s="24">
        <f t="shared" si="103"/>
        <v>90.702947845804985</v>
      </c>
      <c r="G1623" s="34">
        <v>34.998088930000002</v>
      </c>
      <c r="H1623" s="34">
        <v>1.97702914</v>
      </c>
      <c r="I1623" s="34" t="s">
        <v>16</v>
      </c>
      <c r="J1623" s="35">
        <v>0.4</v>
      </c>
      <c r="K1623" s="34">
        <v>43.401322219999997</v>
      </c>
      <c r="L1623" s="30">
        <f t="shared" si="102"/>
        <v>0.62759402865234859</v>
      </c>
      <c r="M1623" s="30">
        <f t="shared" si="104"/>
        <v>0.12697719339682542</v>
      </c>
      <c r="N1623" t="s">
        <v>16</v>
      </c>
    </row>
    <row r="1624" spans="1:14" x14ac:dyDescent="0.2">
      <c r="A1624" s="32">
        <v>42183</v>
      </c>
      <c r="B1624" s="36">
        <v>3</v>
      </c>
      <c r="C1624">
        <v>159</v>
      </c>
      <c r="D1624" s="33">
        <v>0</v>
      </c>
      <c r="E1624" s="23">
        <f t="shared" si="101"/>
        <v>159</v>
      </c>
      <c r="F1624" s="24">
        <f t="shared" si="103"/>
        <v>72.10884353741497</v>
      </c>
      <c r="G1624" s="34">
        <v>34.998088930000002</v>
      </c>
      <c r="H1624" s="34">
        <v>1.97702914</v>
      </c>
      <c r="I1624" s="34" t="s">
        <v>16</v>
      </c>
      <c r="J1624" s="35">
        <v>0.4</v>
      </c>
      <c r="K1624" s="34">
        <v>43.401322219999997</v>
      </c>
      <c r="L1624" s="30">
        <f t="shared" si="102"/>
        <v>0.49893725277861717</v>
      </c>
      <c r="M1624" s="30">
        <f t="shared" si="104"/>
        <v>0.10094686875047622</v>
      </c>
      <c r="N1624" t="s">
        <v>16</v>
      </c>
    </row>
    <row r="1625" spans="1:14" x14ac:dyDescent="0.2">
      <c r="A1625" s="32">
        <v>42183</v>
      </c>
      <c r="B1625" s="36">
        <v>4</v>
      </c>
      <c r="C1625">
        <v>161</v>
      </c>
      <c r="D1625" s="33">
        <v>0</v>
      </c>
      <c r="E1625" s="23">
        <f t="shared" si="101"/>
        <v>161</v>
      </c>
      <c r="F1625" s="24">
        <f t="shared" si="103"/>
        <v>73.015873015873012</v>
      </c>
      <c r="G1625" s="34">
        <v>34.998088930000002</v>
      </c>
      <c r="H1625" s="34">
        <v>1.97702914</v>
      </c>
      <c r="I1625" s="34" t="s">
        <v>16</v>
      </c>
      <c r="J1625" s="35">
        <v>0.4</v>
      </c>
      <c r="K1625" s="34">
        <v>43.401322219999997</v>
      </c>
      <c r="L1625" s="30">
        <f t="shared" si="102"/>
        <v>0.50521319306514056</v>
      </c>
      <c r="M1625" s="30">
        <f t="shared" si="104"/>
        <v>0.10221664068444446</v>
      </c>
      <c r="N1625" t="s">
        <v>16</v>
      </c>
    </row>
    <row r="1626" spans="1:14" x14ac:dyDescent="0.2">
      <c r="A1626" s="32">
        <v>42183</v>
      </c>
      <c r="B1626" s="36">
        <v>5</v>
      </c>
      <c r="C1626">
        <v>149</v>
      </c>
      <c r="D1626" s="33">
        <v>0</v>
      </c>
      <c r="E1626" s="23">
        <f t="shared" si="101"/>
        <v>149</v>
      </c>
      <c r="F1626" s="24">
        <f t="shared" si="103"/>
        <v>67.573696145124714</v>
      </c>
      <c r="G1626" s="34">
        <v>34.998088930000002</v>
      </c>
      <c r="H1626" s="34">
        <v>1.97702914</v>
      </c>
      <c r="I1626" s="34" t="s">
        <v>16</v>
      </c>
      <c r="J1626" s="35">
        <v>0.4</v>
      </c>
      <c r="K1626" s="34">
        <v>43.401322219999997</v>
      </c>
      <c r="L1626" s="30">
        <f t="shared" si="102"/>
        <v>0.46755755134599963</v>
      </c>
      <c r="M1626" s="30">
        <f t="shared" si="104"/>
        <v>9.4598009080634926E-2</v>
      </c>
      <c r="N1626" t="s">
        <v>16</v>
      </c>
    </row>
    <row r="1627" spans="1:14" x14ac:dyDescent="0.2">
      <c r="A1627" s="32">
        <v>42183</v>
      </c>
      <c r="B1627" s="36">
        <v>6</v>
      </c>
      <c r="C1627">
        <v>155</v>
      </c>
      <c r="D1627" s="33">
        <v>0</v>
      </c>
      <c r="E1627" s="23">
        <f t="shared" si="101"/>
        <v>155</v>
      </c>
      <c r="F1627" s="24">
        <f t="shared" si="103"/>
        <v>70.29478458049887</v>
      </c>
      <c r="G1627" s="34">
        <v>34.998088930000002</v>
      </c>
      <c r="H1627" s="34">
        <v>1.97702914</v>
      </c>
      <c r="I1627" s="34" t="s">
        <v>16</v>
      </c>
      <c r="J1627" s="35">
        <v>0.4</v>
      </c>
      <c r="K1627" s="34">
        <v>43.401322219999997</v>
      </c>
      <c r="L1627" s="30">
        <f t="shared" si="102"/>
        <v>0.48638537220557015</v>
      </c>
      <c r="M1627" s="30">
        <f t="shared" si="104"/>
        <v>9.8407324882539698E-2</v>
      </c>
      <c r="N1627" t="s">
        <v>16</v>
      </c>
    </row>
    <row r="1628" spans="1:14" x14ac:dyDescent="0.2">
      <c r="A1628" s="32">
        <v>42183</v>
      </c>
      <c r="B1628" s="36">
        <v>7</v>
      </c>
      <c r="C1628">
        <v>152</v>
      </c>
      <c r="D1628" s="33">
        <v>0</v>
      </c>
      <c r="E1628" s="23">
        <f t="shared" si="101"/>
        <v>152</v>
      </c>
      <c r="F1628" s="24">
        <f t="shared" si="103"/>
        <v>68.934240362811792</v>
      </c>
      <c r="G1628" s="34">
        <v>34.998088930000002</v>
      </c>
      <c r="H1628" s="34">
        <v>1.97702914</v>
      </c>
      <c r="I1628" s="34" t="s">
        <v>16</v>
      </c>
      <c r="J1628" s="35">
        <v>0.4</v>
      </c>
      <c r="K1628" s="34">
        <v>43.401322219999997</v>
      </c>
      <c r="L1628" s="30">
        <f t="shared" si="102"/>
        <v>0.47697146177578492</v>
      </c>
      <c r="M1628" s="30">
        <f t="shared" si="104"/>
        <v>9.6502666981587312E-2</v>
      </c>
      <c r="N1628" t="s">
        <v>16</v>
      </c>
    </row>
    <row r="1629" spans="1:14" x14ac:dyDescent="0.2">
      <c r="A1629" s="32">
        <v>42183</v>
      </c>
      <c r="B1629" s="36">
        <v>8</v>
      </c>
      <c r="C1629">
        <v>148</v>
      </c>
      <c r="D1629" s="33">
        <v>0</v>
      </c>
      <c r="E1629" s="23">
        <f t="shared" si="101"/>
        <v>148</v>
      </c>
      <c r="F1629" s="24">
        <f t="shared" si="103"/>
        <v>67.120181405895693</v>
      </c>
      <c r="G1629" s="34">
        <v>34.998088930000002</v>
      </c>
      <c r="H1629" s="34">
        <v>1.97702914</v>
      </c>
      <c r="I1629" s="34" t="s">
        <v>16</v>
      </c>
      <c r="J1629" s="35">
        <v>0.4</v>
      </c>
      <c r="K1629" s="34">
        <v>43.401322219999997</v>
      </c>
      <c r="L1629" s="30">
        <f t="shared" si="102"/>
        <v>0.46441958120273796</v>
      </c>
      <c r="M1629" s="30">
        <f t="shared" si="104"/>
        <v>9.3963123113650807E-2</v>
      </c>
      <c r="N1629" t="s">
        <v>16</v>
      </c>
    </row>
    <row r="1630" spans="1:14" x14ac:dyDescent="0.2">
      <c r="A1630" s="32">
        <v>42183</v>
      </c>
      <c r="B1630" s="36">
        <v>9</v>
      </c>
      <c r="C1630">
        <v>133</v>
      </c>
      <c r="D1630" s="33">
        <v>0</v>
      </c>
      <c r="E1630" s="23">
        <f t="shared" si="101"/>
        <v>133</v>
      </c>
      <c r="F1630" s="24">
        <f t="shared" si="103"/>
        <v>60.317460317460316</v>
      </c>
      <c r="G1630" s="34">
        <v>34.998088930000002</v>
      </c>
      <c r="H1630" s="34">
        <v>1.97702914</v>
      </c>
      <c r="I1630" s="34" t="s">
        <v>16</v>
      </c>
      <c r="J1630" s="35">
        <v>0.4</v>
      </c>
      <c r="K1630" s="34">
        <v>43.401322219999997</v>
      </c>
      <c r="L1630" s="30">
        <f t="shared" si="102"/>
        <v>0.41735002905381186</v>
      </c>
      <c r="M1630" s="30">
        <f t="shared" si="104"/>
        <v>8.4439833608888903E-2</v>
      </c>
      <c r="N1630" t="s">
        <v>16</v>
      </c>
    </row>
    <row r="1631" spans="1:14" x14ac:dyDescent="0.2">
      <c r="A1631" s="32">
        <v>42184</v>
      </c>
      <c r="B1631" s="36">
        <v>1</v>
      </c>
      <c r="C1631">
        <v>179</v>
      </c>
      <c r="D1631" s="33">
        <v>0</v>
      </c>
      <c r="E1631" s="23">
        <f t="shared" si="101"/>
        <v>179</v>
      </c>
      <c r="F1631" s="24">
        <f t="shared" si="103"/>
        <v>81.179138321995467</v>
      </c>
      <c r="G1631" s="34">
        <v>34.128753109999998</v>
      </c>
      <c r="H1631" s="34">
        <v>2.0171707109999999</v>
      </c>
      <c r="I1631" s="34" t="s">
        <v>16</v>
      </c>
      <c r="J1631" s="35">
        <v>0.4</v>
      </c>
      <c r="K1631" s="34">
        <v>46.456538070000001</v>
      </c>
      <c r="L1631" s="30">
        <f t="shared" si="102"/>
        <v>0.55886577281556216</v>
      </c>
      <c r="M1631" s="30">
        <f t="shared" si="104"/>
        <v>0.11082171077895692</v>
      </c>
      <c r="N1631" t="s">
        <v>16</v>
      </c>
    </row>
    <row r="1632" spans="1:14" x14ac:dyDescent="0.2">
      <c r="A1632" s="32">
        <v>42184</v>
      </c>
      <c r="B1632" s="36">
        <v>2</v>
      </c>
      <c r="C1632">
        <v>166</v>
      </c>
      <c r="D1632" s="33">
        <v>0</v>
      </c>
      <c r="E1632" s="23">
        <f t="shared" si="101"/>
        <v>166</v>
      </c>
      <c r="F1632" s="24">
        <f t="shared" si="103"/>
        <v>75.283446712018133</v>
      </c>
      <c r="G1632" s="34">
        <v>34.128753109999998</v>
      </c>
      <c r="H1632" s="34">
        <v>2.0171707109999999</v>
      </c>
      <c r="I1632" s="34" t="s">
        <v>16</v>
      </c>
      <c r="J1632" s="35">
        <v>0.4</v>
      </c>
      <c r="K1632" s="34">
        <v>46.456538070000001</v>
      </c>
      <c r="L1632" s="30">
        <f t="shared" si="102"/>
        <v>0.51827775579543744</v>
      </c>
      <c r="M1632" s="30">
        <f t="shared" si="104"/>
        <v>0.10277320664417232</v>
      </c>
      <c r="N1632" t="s">
        <v>16</v>
      </c>
    </row>
    <row r="1633" spans="1:14" x14ac:dyDescent="0.2">
      <c r="A1633" s="32">
        <v>42184</v>
      </c>
      <c r="B1633" s="36">
        <v>3</v>
      </c>
      <c r="C1633">
        <v>172</v>
      </c>
      <c r="D1633" s="33">
        <v>0</v>
      </c>
      <c r="E1633" s="23">
        <f t="shared" si="101"/>
        <v>172</v>
      </c>
      <c r="F1633" s="24">
        <f t="shared" si="103"/>
        <v>78.004535147392289</v>
      </c>
      <c r="G1633" s="34">
        <v>34.128753109999998</v>
      </c>
      <c r="H1633" s="34">
        <v>2.0171707109999999</v>
      </c>
      <c r="I1633" s="34" t="s">
        <v>16</v>
      </c>
      <c r="J1633" s="35">
        <v>0.4</v>
      </c>
      <c r="K1633" s="34">
        <v>46.456538070000001</v>
      </c>
      <c r="L1633" s="30">
        <f t="shared" si="102"/>
        <v>0.53701068672780272</v>
      </c>
      <c r="M1633" s="30">
        <f t="shared" si="104"/>
        <v>0.10648790086022675</v>
      </c>
      <c r="N1633" t="s">
        <v>16</v>
      </c>
    </row>
    <row r="1634" spans="1:14" x14ac:dyDescent="0.2">
      <c r="A1634" s="32">
        <v>42184</v>
      </c>
      <c r="B1634" s="36">
        <v>4</v>
      </c>
      <c r="C1634">
        <v>179</v>
      </c>
      <c r="D1634" s="33">
        <v>0</v>
      </c>
      <c r="E1634" s="23">
        <f t="shared" ref="E1634:E1697" si="105">C1634-D1634</f>
        <v>179</v>
      </c>
      <c r="F1634" s="24">
        <f t="shared" si="103"/>
        <v>81.179138321995467</v>
      </c>
      <c r="G1634" s="34">
        <v>34.128753109999998</v>
      </c>
      <c r="H1634" s="34">
        <v>2.0171707109999999</v>
      </c>
      <c r="I1634" s="34" t="s">
        <v>16</v>
      </c>
      <c r="J1634" s="35">
        <v>0.4</v>
      </c>
      <c r="K1634" s="34">
        <v>46.456538070000001</v>
      </c>
      <c r="L1634" s="30">
        <f t="shared" si="102"/>
        <v>0.55886577281556216</v>
      </c>
      <c r="M1634" s="30">
        <f t="shared" si="104"/>
        <v>0.11082171077895692</v>
      </c>
      <c r="N1634" t="s">
        <v>16</v>
      </c>
    </row>
    <row r="1635" spans="1:14" x14ac:dyDescent="0.2">
      <c r="A1635" s="32">
        <v>42184</v>
      </c>
      <c r="B1635" s="36">
        <v>5</v>
      </c>
      <c r="C1635">
        <v>166</v>
      </c>
      <c r="D1635" s="33">
        <v>0</v>
      </c>
      <c r="E1635" s="23">
        <f t="shared" si="105"/>
        <v>166</v>
      </c>
      <c r="F1635" s="24">
        <f t="shared" si="103"/>
        <v>75.283446712018133</v>
      </c>
      <c r="G1635" s="34">
        <v>34.128753109999998</v>
      </c>
      <c r="H1635" s="34">
        <v>2.0171707109999999</v>
      </c>
      <c r="I1635" s="34" t="s">
        <v>16</v>
      </c>
      <c r="J1635" s="35">
        <v>0.4</v>
      </c>
      <c r="K1635" s="34">
        <v>46.456538070000001</v>
      </c>
      <c r="L1635" s="30">
        <f t="shared" si="102"/>
        <v>0.51827775579543744</v>
      </c>
      <c r="M1635" s="30">
        <f t="shared" si="104"/>
        <v>0.10277320664417232</v>
      </c>
      <c r="N1635" t="s">
        <v>16</v>
      </c>
    </row>
    <row r="1636" spans="1:14" x14ac:dyDescent="0.2">
      <c r="A1636" s="32">
        <v>42184</v>
      </c>
      <c r="B1636" s="36">
        <v>6</v>
      </c>
      <c r="C1636">
        <v>161</v>
      </c>
      <c r="D1636" s="33">
        <v>0</v>
      </c>
      <c r="E1636" s="23">
        <f t="shared" si="105"/>
        <v>161</v>
      </c>
      <c r="F1636" s="24">
        <f t="shared" si="103"/>
        <v>73.015873015873012</v>
      </c>
      <c r="G1636" s="34">
        <v>34.128753109999998</v>
      </c>
      <c r="H1636" s="34">
        <v>2.0171707109999999</v>
      </c>
      <c r="I1636" s="34" t="s">
        <v>16</v>
      </c>
      <c r="J1636" s="35">
        <v>0.4</v>
      </c>
      <c r="K1636" s="34">
        <v>46.456538070000001</v>
      </c>
      <c r="L1636" s="30">
        <f t="shared" si="102"/>
        <v>0.50266698001846644</v>
      </c>
      <c r="M1636" s="30">
        <f t="shared" si="104"/>
        <v>9.9677628130793644E-2</v>
      </c>
      <c r="N1636" t="s">
        <v>16</v>
      </c>
    </row>
    <row r="1637" spans="1:14" x14ac:dyDescent="0.2">
      <c r="A1637" s="32">
        <v>42184</v>
      </c>
      <c r="B1637" s="36">
        <v>7</v>
      </c>
      <c r="C1637">
        <v>165</v>
      </c>
      <c r="D1637" s="33">
        <v>0</v>
      </c>
      <c r="E1637" s="23">
        <f t="shared" si="105"/>
        <v>165</v>
      </c>
      <c r="F1637" s="24">
        <f t="shared" si="103"/>
        <v>74.829931972789112</v>
      </c>
      <c r="G1637" s="34">
        <v>34.128753109999998</v>
      </c>
      <c r="H1637" s="34">
        <v>2.0171707109999999</v>
      </c>
      <c r="I1637" s="34" t="s">
        <v>16</v>
      </c>
      <c r="J1637" s="35">
        <v>0.4</v>
      </c>
      <c r="K1637" s="34">
        <v>46.456538070000001</v>
      </c>
      <c r="L1637" s="30">
        <f t="shared" si="102"/>
        <v>0.51515560064004329</v>
      </c>
      <c r="M1637" s="30">
        <f t="shared" si="104"/>
        <v>0.10215409094149659</v>
      </c>
      <c r="N1637" t="s">
        <v>16</v>
      </c>
    </row>
    <row r="1638" spans="1:14" x14ac:dyDescent="0.2">
      <c r="A1638" s="32">
        <v>42184</v>
      </c>
      <c r="B1638" s="36">
        <v>8</v>
      </c>
      <c r="C1638">
        <v>171</v>
      </c>
      <c r="D1638" s="33">
        <v>0</v>
      </c>
      <c r="E1638" s="23">
        <f t="shared" si="105"/>
        <v>171</v>
      </c>
      <c r="F1638" s="24">
        <f t="shared" si="103"/>
        <v>77.551020408163268</v>
      </c>
      <c r="G1638" s="34">
        <v>34.128753109999998</v>
      </c>
      <c r="H1638" s="34">
        <v>2.0171707109999999</v>
      </c>
      <c r="I1638" s="34" t="s">
        <v>16</v>
      </c>
      <c r="J1638" s="35">
        <v>0.4</v>
      </c>
      <c r="K1638" s="34">
        <v>46.456538070000001</v>
      </c>
      <c r="L1638" s="30">
        <f t="shared" si="102"/>
        <v>0.53388853157240856</v>
      </c>
      <c r="M1638" s="30">
        <f t="shared" si="104"/>
        <v>0.10586878515755102</v>
      </c>
      <c r="N1638" t="s">
        <v>16</v>
      </c>
    </row>
    <row r="1639" spans="1:14" x14ac:dyDescent="0.2">
      <c r="A1639" s="32">
        <v>42184</v>
      </c>
      <c r="B1639" s="36">
        <v>9</v>
      </c>
      <c r="C1639">
        <v>130</v>
      </c>
      <c r="D1639" s="33">
        <v>0</v>
      </c>
      <c r="E1639" s="23">
        <f t="shared" si="105"/>
        <v>130</v>
      </c>
      <c r="F1639" s="24">
        <f t="shared" si="103"/>
        <v>58.956916099773238</v>
      </c>
      <c r="G1639" s="34">
        <v>34.128753109999998</v>
      </c>
      <c r="H1639" s="34">
        <v>2.0171707109999999</v>
      </c>
      <c r="I1639" s="34" t="s">
        <v>16</v>
      </c>
      <c r="J1639" s="35">
        <v>0.4</v>
      </c>
      <c r="K1639" s="34">
        <v>46.456538070000001</v>
      </c>
      <c r="L1639" s="30">
        <f t="shared" si="102"/>
        <v>0.40588017020124623</v>
      </c>
      <c r="M1639" s="30">
        <f t="shared" si="104"/>
        <v>8.0485041347845801E-2</v>
      </c>
      <c r="N1639" t="s">
        <v>16</v>
      </c>
    </row>
    <row r="1640" spans="1:14" x14ac:dyDescent="0.2">
      <c r="A1640" s="32">
        <v>42206</v>
      </c>
      <c r="B1640" s="36">
        <v>1</v>
      </c>
      <c r="C1640">
        <v>171</v>
      </c>
      <c r="D1640" s="33">
        <v>0</v>
      </c>
      <c r="E1640" s="23">
        <f t="shared" si="105"/>
        <v>171</v>
      </c>
      <c r="F1640" s="24">
        <f t="shared" si="103"/>
        <v>77.551020408163268</v>
      </c>
      <c r="G1640" s="34">
        <v>38.057776629999999</v>
      </c>
      <c r="H1640" s="34">
        <v>2.3930267289999998</v>
      </c>
      <c r="I1640" s="34" t="s">
        <v>16</v>
      </c>
      <c r="J1640" s="35">
        <v>0.38</v>
      </c>
      <c r="K1640" s="34">
        <v>38.094763909999998</v>
      </c>
      <c r="L1640" s="30">
        <f t="shared" si="102"/>
        <v>0.70628255416984864</v>
      </c>
      <c r="M1640" s="30">
        <f t="shared" si="104"/>
        <v>0.11215393766065307</v>
      </c>
      <c r="N1640" t="s">
        <v>16</v>
      </c>
    </row>
    <row r="1641" spans="1:14" x14ac:dyDescent="0.2">
      <c r="A1641" s="32">
        <v>42206</v>
      </c>
      <c r="B1641" s="36">
        <v>2</v>
      </c>
      <c r="C1641">
        <v>172</v>
      </c>
      <c r="D1641" s="33">
        <v>0</v>
      </c>
      <c r="E1641" s="23">
        <f t="shared" si="105"/>
        <v>172</v>
      </c>
      <c r="F1641" s="24">
        <f t="shared" si="103"/>
        <v>78.004535147392289</v>
      </c>
      <c r="G1641" s="34">
        <v>38.057776629999999</v>
      </c>
      <c r="H1641" s="34">
        <v>2.3930267289999998</v>
      </c>
      <c r="I1641" s="34" t="s">
        <v>16</v>
      </c>
      <c r="J1641" s="35">
        <v>0.38</v>
      </c>
      <c r="K1641" s="34">
        <v>38.094763909999998</v>
      </c>
      <c r="L1641" s="30">
        <f t="shared" si="102"/>
        <v>0.71041286150417526</v>
      </c>
      <c r="M1641" s="30">
        <f t="shared" si="104"/>
        <v>0.11280980864112472</v>
      </c>
      <c r="N1641" t="s">
        <v>16</v>
      </c>
    </row>
    <row r="1642" spans="1:14" x14ac:dyDescent="0.2">
      <c r="A1642" s="32">
        <v>42206</v>
      </c>
      <c r="B1642" s="36">
        <v>3</v>
      </c>
      <c r="C1642">
        <v>170</v>
      </c>
      <c r="D1642" s="33">
        <v>4.55</v>
      </c>
      <c r="E1642" s="23">
        <f t="shared" si="105"/>
        <v>165.45</v>
      </c>
      <c r="F1642" s="24">
        <f t="shared" si="103"/>
        <v>75.034013605442169</v>
      </c>
      <c r="G1642" s="34">
        <v>38.057776629999999</v>
      </c>
      <c r="H1642" s="34">
        <v>2.3930267289999998</v>
      </c>
      <c r="I1642" s="34" t="s">
        <v>16</v>
      </c>
      <c r="J1642" s="35">
        <v>0.38</v>
      </c>
      <c r="K1642" s="34">
        <v>38.094763909999998</v>
      </c>
      <c r="L1642" s="30">
        <f t="shared" si="102"/>
        <v>0.68335934846433599</v>
      </c>
      <c r="M1642" s="30">
        <f t="shared" si="104"/>
        <v>0.10851385371903537</v>
      </c>
      <c r="N1642" t="s">
        <v>16</v>
      </c>
    </row>
    <row r="1643" spans="1:14" x14ac:dyDescent="0.2">
      <c r="A1643" s="32">
        <v>42206</v>
      </c>
      <c r="B1643" s="36">
        <v>4</v>
      </c>
      <c r="C1643">
        <v>171</v>
      </c>
      <c r="D1643" s="33">
        <v>0</v>
      </c>
      <c r="E1643" s="23">
        <f t="shared" si="105"/>
        <v>171</v>
      </c>
      <c r="F1643" s="24">
        <f t="shared" si="103"/>
        <v>77.551020408163268</v>
      </c>
      <c r="G1643" s="34">
        <v>38.057776629999999</v>
      </c>
      <c r="H1643" s="34">
        <v>2.3930267289999998</v>
      </c>
      <c r="I1643" s="34" t="s">
        <v>16</v>
      </c>
      <c r="J1643" s="35">
        <v>0.38</v>
      </c>
      <c r="K1643" s="34">
        <v>38.094763909999998</v>
      </c>
      <c r="L1643" s="30">
        <f t="shared" si="102"/>
        <v>0.70628255416984864</v>
      </c>
      <c r="M1643" s="30">
        <f t="shared" si="104"/>
        <v>0.11215393766065307</v>
      </c>
      <c r="N1643" t="s">
        <v>16</v>
      </c>
    </row>
    <row r="1644" spans="1:14" x14ac:dyDescent="0.2">
      <c r="A1644" s="32">
        <v>42206</v>
      </c>
      <c r="B1644" s="36">
        <v>5</v>
      </c>
      <c r="C1644">
        <v>170</v>
      </c>
      <c r="D1644" s="33">
        <v>0</v>
      </c>
      <c r="E1644" s="23">
        <f t="shared" si="105"/>
        <v>170</v>
      </c>
      <c r="F1644" s="24">
        <f t="shared" si="103"/>
        <v>77.097505668934232</v>
      </c>
      <c r="G1644" s="34">
        <v>38.057776629999999</v>
      </c>
      <c r="H1644" s="34">
        <v>2.3930267289999998</v>
      </c>
      <c r="I1644" s="34" t="s">
        <v>16</v>
      </c>
      <c r="J1644" s="35">
        <v>0.38</v>
      </c>
      <c r="K1644" s="34">
        <v>38.094763909999998</v>
      </c>
      <c r="L1644" s="30">
        <f t="shared" si="102"/>
        <v>0.70215224683552202</v>
      </c>
      <c r="M1644" s="30">
        <f t="shared" si="104"/>
        <v>0.1114980666801814</v>
      </c>
      <c r="N1644" t="s">
        <v>16</v>
      </c>
    </row>
    <row r="1645" spans="1:14" x14ac:dyDescent="0.2">
      <c r="A1645" s="32">
        <v>42206</v>
      </c>
      <c r="B1645" s="36">
        <v>6</v>
      </c>
      <c r="C1645">
        <v>170</v>
      </c>
      <c r="D1645" s="33">
        <v>0</v>
      </c>
      <c r="E1645" s="23">
        <f t="shared" si="105"/>
        <v>170</v>
      </c>
      <c r="F1645" s="24">
        <f t="shared" si="103"/>
        <v>77.097505668934232</v>
      </c>
      <c r="G1645" s="34">
        <v>38.057776629999999</v>
      </c>
      <c r="H1645" s="34">
        <v>2.3930267289999998</v>
      </c>
      <c r="I1645" s="34" t="s">
        <v>16</v>
      </c>
      <c r="J1645" s="35">
        <v>0.38</v>
      </c>
      <c r="K1645" s="34">
        <v>38.094763909999998</v>
      </c>
      <c r="L1645" s="30">
        <f t="shared" si="102"/>
        <v>0.70215224683552202</v>
      </c>
      <c r="M1645" s="30">
        <f t="shared" si="104"/>
        <v>0.1114980666801814</v>
      </c>
      <c r="N1645" t="s">
        <v>16</v>
      </c>
    </row>
    <row r="1646" spans="1:14" x14ac:dyDescent="0.2">
      <c r="A1646" s="32">
        <v>42206</v>
      </c>
      <c r="B1646" s="36">
        <v>7</v>
      </c>
      <c r="C1646">
        <v>171</v>
      </c>
      <c r="D1646" s="33">
        <v>28.2</v>
      </c>
      <c r="E1646" s="23">
        <f t="shared" si="105"/>
        <v>142.80000000000001</v>
      </c>
      <c r="F1646" s="24">
        <f t="shared" si="103"/>
        <v>64.761904761904759</v>
      </c>
      <c r="G1646" s="34">
        <v>38.057776629999999</v>
      </c>
      <c r="H1646" s="34">
        <v>2.3930267289999998</v>
      </c>
      <c r="I1646" s="34" t="s">
        <v>16</v>
      </c>
      <c r="J1646" s="35">
        <v>0.38</v>
      </c>
      <c r="K1646" s="34">
        <v>38.094763909999998</v>
      </c>
      <c r="L1646" s="30">
        <f t="shared" si="102"/>
        <v>0.58980788734183853</v>
      </c>
      <c r="M1646" s="30">
        <f t="shared" si="104"/>
        <v>9.3658376011352379E-2</v>
      </c>
      <c r="N1646" t="s">
        <v>16</v>
      </c>
    </row>
    <row r="1647" spans="1:14" x14ac:dyDescent="0.2">
      <c r="A1647" s="32">
        <v>42206</v>
      </c>
      <c r="B1647" s="36">
        <v>8</v>
      </c>
      <c r="C1647">
        <v>175</v>
      </c>
      <c r="D1647" s="33">
        <v>4.8</v>
      </c>
      <c r="E1647" s="23">
        <f t="shared" si="105"/>
        <v>170.2</v>
      </c>
      <c r="F1647" s="24">
        <f t="shared" si="103"/>
        <v>77.188208616780031</v>
      </c>
      <c r="G1647" s="34">
        <v>38.057776629999999</v>
      </c>
      <c r="H1647" s="34">
        <v>2.3930267289999998</v>
      </c>
      <c r="I1647" s="34" t="s">
        <v>16</v>
      </c>
      <c r="J1647" s="35">
        <v>0.38</v>
      </c>
      <c r="K1647" s="34">
        <v>38.094763909999998</v>
      </c>
      <c r="L1647" s="30">
        <f t="shared" si="102"/>
        <v>0.70297830830238728</v>
      </c>
      <c r="M1647" s="30">
        <f t="shared" si="104"/>
        <v>0.11162924087627572</v>
      </c>
      <c r="N1647" t="s">
        <v>16</v>
      </c>
    </row>
    <row r="1648" spans="1:14" x14ac:dyDescent="0.2">
      <c r="A1648" s="32">
        <v>42206</v>
      </c>
      <c r="B1648" s="36">
        <v>9</v>
      </c>
      <c r="C1648">
        <v>152</v>
      </c>
      <c r="D1648" s="33">
        <v>0</v>
      </c>
      <c r="E1648" s="23">
        <f t="shared" si="105"/>
        <v>152</v>
      </c>
      <c r="F1648" s="24">
        <f t="shared" si="103"/>
        <v>68.934240362811792</v>
      </c>
      <c r="G1648" s="34">
        <v>38.057776629999999</v>
      </c>
      <c r="H1648" s="34">
        <v>2.3930267289999998</v>
      </c>
      <c r="I1648" s="34" t="s">
        <v>16</v>
      </c>
      <c r="J1648" s="35">
        <v>0.38</v>
      </c>
      <c r="K1648" s="34">
        <v>38.094763909999998</v>
      </c>
      <c r="L1648" s="30">
        <f t="shared" si="102"/>
        <v>0.62780671481764327</v>
      </c>
      <c r="M1648" s="30">
        <f t="shared" si="104"/>
        <v>9.9692389031691614E-2</v>
      </c>
      <c r="N1648" t="s">
        <v>16</v>
      </c>
    </row>
    <row r="1649" spans="1:14" x14ac:dyDescent="0.2">
      <c r="A1649" s="32">
        <v>42207</v>
      </c>
      <c r="B1649" s="36">
        <v>1</v>
      </c>
      <c r="C1649">
        <v>172</v>
      </c>
      <c r="D1649" s="33">
        <v>0</v>
      </c>
      <c r="E1649" s="23">
        <f t="shared" si="105"/>
        <v>172</v>
      </c>
      <c r="F1649" s="24">
        <f t="shared" si="103"/>
        <v>78.004535147392289</v>
      </c>
      <c r="G1649" s="34">
        <v>37.59621877</v>
      </c>
      <c r="H1649" s="34">
        <v>2.2747564969999998</v>
      </c>
      <c r="I1649" s="34" t="s">
        <v>16</v>
      </c>
      <c r="J1649" s="35">
        <v>0.38</v>
      </c>
      <c r="K1649" s="34">
        <v>40.885768859999999</v>
      </c>
      <c r="L1649" s="30">
        <f t="shared" si="102"/>
        <v>0.66711228029328007</v>
      </c>
      <c r="M1649" s="30">
        <f t="shared" si="104"/>
        <v>0.11144167160123356</v>
      </c>
      <c r="N1649" t="s">
        <v>16</v>
      </c>
    </row>
    <row r="1650" spans="1:14" x14ac:dyDescent="0.2">
      <c r="A1650" s="32">
        <v>42207</v>
      </c>
      <c r="B1650" s="36">
        <v>2</v>
      </c>
      <c r="C1650">
        <v>171</v>
      </c>
      <c r="D1650" s="33">
        <v>0</v>
      </c>
      <c r="E1650" s="23">
        <f t="shared" si="105"/>
        <v>171</v>
      </c>
      <c r="F1650" s="24">
        <f t="shared" si="103"/>
        <v>77.551020408163268</v>
      </c>
      <c r="G1650" s="34">
        <v>37.59621877</v>
      </c>
      <c r="H1650" s="34">
        <v>2.2747564969999998</v>
      </c>
      <c r="I1650" s="34" t="s">
        <v>16</v>
      </c>
      <c r="J1650" s="35">
        <v>0.38</v>
      </c>
      <c r="K1650" s="34">
        <v>40.885768859999999</v>
      </c>
      <c r="L1650" s="30">
        <f t="shared" si="102"/>
        <v>0.6632337205241331</v>
      </c>
      <c r="M1650" s="30">
        <f t="shared" si="104"/>
        <v>0.11079375490587756</v>
      </c>
      <c r="N1650" t="s">
        <v>16</v>
      </c>
    </row>
    <row r="1651" spans="1:14" x14ac:dyDescent="0.2">
      <c r="A1651" s="32">
        <v>42207</v>
      </c>
      <c r="B1651" s="36">
        <v>3</v>
      </c>
      <c r="C1651">
        <v>169</v>
      </c>
      <c r="D1651" s="33">
        <v>0</v>
      </c>
      <c r="E1651" s="23">
        <f t="shared" si="105"/>
        <v>169</v>
      </c>
      <c r="F1651" s="24">
        <f t="shared" si="103"/>
        <v>76.643990929705211</v>
      </c>
      <c r="G1651" s="34">
        <v>37.59621877</v>
      </c>
      <c r="H1651" s="34">
        <v>2.2747564969999998</v>
      </c>
      <c r="I1651" s="34" t="s">
        <v>16</v>
      </c>
      <c r="J1651" s="35">
        <v>0.38</v>
      </c>
      <c r="K1651" s="34">
        <v>40.885768859999999</v>
      </c>
      <c r="L1651" s="30">
        <f t="shared" si="102"/>
        <v>0.65547660098583904</v>
      </c>
      <c r="M1651" s="30">
        <f t="shared" si="104"/>
        <v>0.10949792151516552</v>
      </c>
      <c r="N1651" t="s">
        <v>16</v>
      </c>
    </row>
    <row r="1652" spans="1:14" x14ac:dyDescent="0.2">
      <c r="A1652" s="32">
        <v>42207</v>
      </c>
      <c r="B1652" s="36">
        <v>4</v>
      </c>
      <c r="C1652">
        <v>170</v>
      </c>
      <c r="D1652" s="33">
        <v>0</v>
      </c>
      <c r="E1652" s="23">
        <f t="shared" si="105"/>
        <v>170</v>
      </c>
      <c r="F1652" s="24">
        <f t="shared" si="103"/>
        <v>77.097505668934232</v>
      </c>
      <c r="G1652" s="34">
        <v>37.59621877</v>
      </c>
      <c r="H1652" s="34">
        <v>2.2747564969999998</v>
      </c>
      <c r="I1652" s="34" t="s">
        <v>16</v>
      </c>
      <c r="J1652" s="35">
        <v>0.38</v>
      </c>
      <c r="K1652" s="34">
        <v>40.885768859999999</v>
      </c>
      <c r="L1652" s="30">
        <f t="shared" si="102"/>
        <v>0.65935516075498601</v>
      </c>
      <c r="M1652" s="30">
        <f t="shared" si="104"/>
        <v>0.11014583821052154</v>
      </c>
      <c r="N1652" t="s">
        <v>16</v>
      </c>
    </row>
    <row r="1653" spans="1:14" x14ac:dyDescent="0.2">
      <c r="A1653" s="32">
        <v>42207</v>
      </c>
      <c r="B1653" s="36">
        <v>5</v>
      </c>
      <c r="C1653">
        <v>179</v>
      </c>
      <c r="D1653" s="33">
        <v>0</v>
      </c>
      <c r="E1653" s="23">
        <f t="shared" si="105"/>
        <v>179</v>
      </c>
      <c r="F1653" s="24">
        <f t="shared" si="103"/>
        <v>81.179138321995467</v>
      </c>
      <c r="G1653" s="34">
        <v>37.59621877</v>
      </c>
      <c r="H1653" s="34">
        <v>2.2747564969999998</v>
      </c>
      <c r="I1653" s="34" t="s">
        <v>16</v>
      </c>
      <c r="J1653" s="35">
        <v>0.38</v>
      </c>
      <c r="K1653" s="34">
        <v>40.885768859999999</v>
      </c>
      <c r="L1653" s="30">
        <f t="shared" si="102"/>
        <v>0.69426219867730898</v>
      </c>
      <c r="M1653" s="30">
        <f t="shared" si="104"/>
        <v>0.11597708846872563</v>
      </c>
      <c r="N1653" t="s">
        <v>16</v>
      </c>
    </row>
    <row r="1654" spans="1:14" x14ac:dyDescent="0.2">
      <c r="A1654" s="32">
        <v>42207</v>
      </c>
      <c r="B1654" s="36">
        <v>6</v>
      </c>
      <c r="C1654">
        <v>187</v>
      </c>
      <c r="D1654" s="33">
        <v>0</v>
      </c>
      <c r="E1654" s="23">
        <f t="shared" si="105"/>
        <v>187</v>
      </c>
      <c r="F1654" s="24">
        <f t="shared" si="103"/>
        <v>84.807256235827666</v>
      </c>
      <c r="G1654" s="34">
        <v>37.59621877</v>
      </c>
      <c r="H1654" s="34">
        <v>2.2747564969999998</v>
      </c>
      <c r="I1654" s="34" t="s">
        <v>16</v>
      </c>
      <c r="J1654" s="35">
        <v>0.38</v>
      </c>
      <c r="K1654" s="34">
        <v>40.885768859999999</v>
      </c>
      <c r="L1654" s="30">
        <f t="shared" si="102"/>
        <v>0.72529067683048476</v>
      </c>
      <c r="M1654" s="30">
        <f t="shared" si="104"/>
        <v>0.12116042203157371</v>
      </c>
      <c r="N1654" t="s">
        <v>16</v>
      </c>
    </row>
    <row r="1655" spans="1:14" x14ac:dyDescent="0.2">
      <c r="A1655" s="32">
        <v>42207</v>
      </c>
      <c r="B1655" s="36">
        <v>7</v>
      </c>
      <c r="C1655">
        <v>156</v>
      </c>
      <c r="D1655" s="33">
        <v>6.1</v>
      </c>
      <c r="E1655" s="23">
        <f t="shared" si="105"/>
        <v>149.9</v>
      </c>
      <c r="F1655" s="24">
        <f t="shared" si="103"/>
        <v>67.981859410430843</v>
      </c>
      <c r="G1655" s="34">
        <v>37.59621877</v>
      </c>
      <c r="H1655" s="34">
        <v>2.2747564969999998</v>
      </c>
      <c r="I1655" s="34" t="s">
        <v>16</v>
      </c>
      <c r="J1655" s="35">
        <v>0.38</v>
      </c>
      <c r="K1655" s="34">
        <v>40.885768859999999</v>
      </c>
      <c r="L1655" s="30">
        <f t="shared" si="102"/>
        <v>0.58139610939513198</v>
      </c>
      <c r="M1655" s="30">
        <f t="shared" si="104"/>
        <v>9.7122712633865779E-2</v>
      </c>
      <c r="N1655" t="s">
        <v>16</v>
      </c>
    </row>
    <row r="1656" spans="1:14" x14ac:dyDescent="0.2">
      <c r="A1656" s="32">
        <v>42207</v>
      </c>
      <c r="B1656" s="36">
        <v>8</v>
      </c>
      <c r="C1656">
        <v>163</v>
      </c>
      <c r="D1656" s="33">
        <v>0</v>
      </c>
      <c r="E1656" s="23">
        <f t="shared" si="105"/>
        <v>163</v>
      </c>
      <c r="F1656" s="24">
        <f t="shared" si="103"/>
        <v>73.922902494331069</v>
      </c>
      <c r="G1656" s="34">
        <v>37.59621877</v>
      </c>
      <c r="H1656" s="34">
        <v>2.2747564969999998</v>
      </c>
      <c r="I1656" s="34" t="s">
        <v>16</v>
      </c>
      <c r="J1656" s="35">
        <v>0.38</v>
      </c>
      <c r="K1656" s="34">
        <v>40.885768859999999</v>
      </c>
      <c r="L1656" s="30">
        <f t="shared" si="102"/>
        <v>0.63220524237095732</v>
      </c>
      <c r="M1656" s="30">
        <f t="shared" si="104"/>
        <v>0.10561042134302949</v>
      </c>
      <c r="N1656" t="s">
        <v>16</v>
      </c>
    </row>
    <row r="1657" spans="1:14" x14ac:dyDescent="0.2">
      <c r="A1657" s="32">
        <v>42207</v>
      </c>
      <c r="B1657" s="36">
        <v>9</v>
      </c>
      <c r="C1657">
        <v>149</v>
      </c>
      <c r="D1657" s="33">
        <v>0</v>
      </c>
      <c r="E1657" s="23">
        <f t="shared" si="105"/>
        <v>149</v>
      </c>
      <c r="F1657" s="24">
        <f t="shared" si="103"/>
        <v>67.573696145124714</v>
      </c>
      <c r="G1657" s="34">
        <v>37.59621877</v>
      </c>
      <c r="H1657" s="34">
        <v>2.2747564969999998</v>
      </c>
      <c r="I1657" s="34" t="s">
        <v>16</v>
      </c>
      <c r="J1657" s="35">
        <v>0.38</v>
      </c>
      <c r="K1657" s="34">
        <v>40.885768859999999</v>
      </c>
      <c r="L1657" s="30">
        <f t="shared" si="102"/>
        <v>0.5779054056028996</v>
      </c>
      <c r="M1657" s="30">
        <f t="shared" si="104"/>
        <v>9.653958760804536E-2</v>
      </c>
      <c r="N1657" t="s">
        <v>16</v>
      </c>
    </row>
    <row r="1658" spans="1:14" x14ac:dyDescent="0.2">
      <c r="A1658" s="32">
        <v>42208</v>
      </c>
      <c r="B1658" s="36">
        <v>1</v>
      </c>
      <c r="C1658">
        <v>172</v>
      </c>
      <c r="D1658" s="33">
        <v>0</v>
      </c>
      <c r="E1658" s="23">
        <f t="shared" si="105"/>
        <v>172</v>
      </c>
      <c r="F1658" s="24">
        <f t="shared" si="103"/>
        <v>78.004535147392289</v>
      </c>
      <c r="G1658" s="34">
        <v>37.329615859999997</v>
      </c>
      <c r="H1658" s="34">
        <v>2.2414307899999999</v>
      </c>
      <c r="I1658" s="34" t="s">
        <v>16</v>
      </c>
      <c r="J1658" s="35">
        <v>0.38</v>
      </c>
      <c r="K1658" s="34">
        <v>42.75795617</v>
      </c>
      <c r="L1658" s="30">
        <f t="shared" si="102"/>
        <v>0.65267759923836399</v>
      </c>
      <c r="M1658" s="30">
        <f t="shared" si="104"/>
        <v>0.11065141463082086</v>
      </c>
      <c r="N1658" t="s">
        <v>16</v>
      </c>
    </row>
    <row r="1659" spans="1:14" x14ac:dyDescent="0.2">
      <c r="A1659" s="32">
        <v>42208</v>
      </c>
      <c r="B1659" s="36">
        <v>2</v>
      </c>
      <c r="C1659">
        <v>178</v>
      </c>
      <c r="D1659" s="33">
        <v>0</v>
      </c>
      <c r="E1659" s="23">
        <f t="shared" si="105"/>
        <v>178</v>
      </c>
      <c r="F1659" s="24">
        <f t="shared" si="103"/>
        <v>80.725623582766431</v>
      </c>
      <c r="G1659" s="34">
        <v>37.329615859999997</v>
      </c>
      <c r="H1659" s="34">
        <v>2.2414307899999999</v>
      </c>
      <c r="I1659" s="34" t="s">
        <v>16</v>
      </c>
      <c r="J1659" s="35">
        <v>0.38</v>
      </c>
      <c r="K1659" s="34">
        <v>42.75795617</v>
      </c>
      <c r="L1659" s="30">
        <f t="shared" si="102"/>
        <v>0.67544542246760919</v>
      </c>
      <c r="M1659" s="30">
        <f t="shared" si="104"/>
        <v>0.11451134769933785</v>
      </c>
      <c r="N1659" t="s">
        <v>16</v>
      </c>
    </row>
    <row r="1660" spans="1:14" x14ac:dyDescent="0.2">
      <c r="A1660" s="32">
        <v>42208</v>
      </c>
      <c r="B1660" s="36">
        <v>3</v>
      </c>
      <c r="C1660">
        <v>171</v>
      </c>
      <c r="D1660" s="33">
        <v>0</v>
      </c>
      <c r="E1660" s="23">
        <f t="shared" si="105"/>
        <v>171</v>
      </c>
      <c r="F1660" s="24">
        <f t="shared" si="103"/>
        <v>77.551020408163268</v>
      </c>
      <c r="G1660" s="34">
        <v>37.329615859999997</v>
      </c>
      <c r="H1660" s="34">
        <v>2.2414307899999999</v>
      </c>
      <c r="I1660" s="34" t="s">
        <v>16</v>
      </c>
      <c r="J1660" s="35">
        <v>0.38</v>
      </c>
      <c r="K1660" s="34">
        <v>42.75795617</v>
      </c>
      <c r="L1660" s="30">
        <f t="shared" si="102"/>
        <v>0.64888296203348994</v>
      </c>
      <c r="M1660" s="30">
        <f t="shared" si="104"/>
        <v>0.1100080924527347</v>
      </c>
      <c r="N1660" t="s">
        <v>16</v>
      </c>
    </row>
    <row r="1661" spans="1:14" x14ac:dyDescent="0.2">
      <c r="A1661" s="32">
        <v>42208</v>
      </c>
      <c r="B1661" s="36">
        <v>4</v>
      </c>
      <c r="C1661">
        <v>171</v>
      </c>
      <c r="D1661" s="33">
        <v>0</v>
      </c>
      <c r="E1661" s="23">
        <f t="shared" si="105"/>
        <v>171</v>
      </c>
      <c r="F1661" s="24">
        <f t="shared" si="103"/>
        <v>77.551020408163268</v>
      </c>
      <c r="G1661" s="34">
        <v>37.329615859999997</v>
      </c>
      <c r="H1661" s="34">
        <v>2.2414307899999999</v>
      </c>
      <c r="I1661" s="34" t="s">
        <v>16</v>
      </c>
      <c r="J1661" s="35">
        <v>0.38</v>
      </c>
      <c r="K1661" s="34">
        <v>42.75795617</v>
      </c>
      <c r="L1661" s="30">
        <f t="shared" si="102"/>
        <v>0.64888296203348994</v>
      </c>
      <c r="M1661" s="30">
        <f t="shared" si="104"/>
        <v>0.1100080924527347</v>
      </c>
      <c r="N1661" t="s">
        <v>16</v>
      </c>
    </row>
    <row r="1662" spans="1:14" x14ac:dyDescent="0.2">
      <c r="A1662" s="32">
        <v>42208</v>
      </c>
      <c r="B1662" s="36">
        <v>5</v>
      </c>
      <c r="C1662">
        <v>194</v>
      </c>
      <c r="D1662" s="33">
        <v>0</v>
      </c>
      <c r="E1662" s="23">
        <f t="shared" si="105"/>
        <v>194</v>
      </c>
      <c r="F1662" s="24">
        <f t="shared" si="103"/>
        <v>87.981859410430843</v>
      </c>
      <c r="G1662" s="34">
        <v>37.329615859999997</v>
      </c>
      <c r="H1662" s="34">
        <v>2.2414307899999999</v>
      </c>
      <c r="I1662" s="34" t="s">
        <v>16</v>
      </c>
      <c r="J1662" s="35">
        <v>0.38</v>
      </c>
      <c r="K1662" s="34">
        <v>42.75795617</v>
      </c>
      <c r="L1662" s="30">
        <f t="shared" si="102"/>
        <v>0.73615961774559668</v>
      </c>
      <c r="M1662" s="30">
        <f t="shared" si="104"/>
        <v>0.12480450254871654</v>
      </c>
      <c r="N1662" t="s">
        <v>16</v>
      </c>
    </row>
    <row r="1663" spans="1:14" x14ac:dyDescent="0.2">
      <c r="A1663" s="32">
        <v>42208</v>
      </c>
      <c r="B1663" s="36">
        <v>6</v>
      </c>
      <c r="C1663">
        <v>173</v>
      </c>
      <c r="D1663" s="33">
        <v>0</v>
      </c>
      <c r="E1663" s="23">
        <f t="shared" si="105"/>
        <v>173</v>
      </c>
      <c r="F1663" s="24">
        <f t="shared" si="103"/>
        <v>78.458049886621311</v>
      </c>
      <c r="G1663" s="34">
        <v>37.329615859999997</v>
      </c>
      <c r="H1663" s="34">
        <v>2.2414307899999999</v>
      </c>
      <c r="I1663" s="34" t="s">
        <v>16</v>
      </c>
      <c r="J1663" s="35">
        <v>0.38</v>
      </c>
      <c r="K1663" s="34">
        <v>42.75795617</v>
      </c>
      <c r="L1663" s="30">
        <f t="shared" si="102"/>
        <v>0.65647223644323827</v>
      </c>
      <c r="M1663" s="30">
        <f t="shared" si="104"/>
        <v>0.11129473680890702</v>
      </c>
      <c r="N1663" t="s">
        <v>16</v>
      </c>
    </row>
    <row r="1664" spans="1:14" x14ac:dyDescent="0.2">
      <c r="A1664" s="32">
        <v>42208</v>
      </c>
      <c r="B1664" s="36">
        <v>7</v>
      </c>
      <c r="C1664">
        <v>167</v>
      </c>
      <c r="D1664" s="33">
        <v>0</v>
      </c>
      <c r="E1664" s="23">
        <f t="shared" si="105"/>
        <v>167</v>
      </c>
      <c r="F1664" s="24">
        <f t="shared" si="103"/>
        <v>75.736961451247168</v>
      </c>
      <c r="G1664" s="34">
        <v>37.329615859999997</v>
      </c>
      <c r="H1664" s="34">
        <v>2.2414307899999999</v>
      </c>
      <c r="I1664" s="34" t="s">
        <v>16</v>
      </c>
      <c r="J1664" s="35">
        <v>0.38</v>
      </c>
      <c r="K1664" s="34">
        <v>42.75795617</v>
      </c>
      <c r="L1664" s="30">
        <f t="shared" si="102"/>
        <v>0.63370441321399307</v>
      </c>
      <c r="M1664" s="30">
        <f t="shared" si="104"/>
        <v>0.10743480374039002</v>
      </c>
      <c r="N1664" t="s">
        <v>16</v>
      </c>
    </row>
    <row r="1665" spans="1:14" x14ac:dyDescent="0.2">
      <c r="A1665" s="32">
        <v>42208</v>
      </c>
      <c r="B1665" s="36">
        <v>8</v>
      </c>
      <c r="C1665">
        <v>159</v>
      </c>
      <c r="D1665" s="33">
        <v>0</v>
      </c>
      <c r="E1665" s="23">
        <f t="shared" si="105"/>
        <v>159</v>
      </c>
      <c r="F1665" s="24">
        <f t="shared" si="103"/>
        <v>72.10884353741497</v>
      </c>
      <c r="G1665" s="34">
        <v>37.329615859999997</v>
      </c>
      <c r="H1665" s="34">
        <v>2.2414307899999999</v>
      </c>
      <c r="I1665" s="34" t="s">
        <v>16</v>
      </c>
      <c r="J1665" s="35">
        <v>0.38</v>
      </c>
      <c r="K1665" s="34">
        <v>42.75795617</v>
      </c>
      <c r="L1665" s="30">
        <f t="shared" si="102"/>
        <v>0.60334731557499943</v>
      </c>
      <c r="M1665" s="30">
        <f t="shared" si="104"/>
        <v>0.10228822631570068</v>
      </c>
      <c r="N1665" t="s">
        <v>16</v>
      </c>
    </row>
    <row r="1666" spans="1:14" x14ac:dyDescent="0.2">
      <c r="A1666" s="32">
        <v>42208</v>
      </c>
      <c r="B1666" s="36">
        <v>9</v>
      </c>
      <c r="C1666">
        <v>140</v>
      </c>
      <c r="D1666" s="33">
        <v>0</v>
      </c>
      <c r="E1666" s="23">
        <f t="shared" si="105"/>
        <v>140</v>
      </c>
      <c r="F1666" s="24">
        <f t="shared" si="103"/>
        <v>63.492063492063487</v>
      </c>
      <c r="G1666" s="34">
        <v>37.329615859999997</v>
      </c>
      <c r="H1666" s="34">
        <v>2.2414307899999999</v>
      </c>
      <c r="I1666" s="34" t="s">
        <v>16</v>
      </c>
      <c r="J1666" s="35">
        <v>0.38</v>
      </c>
      <c r="K1666" s="34">
        <v>42.75795617</v>
      </c>
      <c r="L1666" s="30">
        <f t="shared" ref="L1666:L1729" si="106">F1666*(G1666/100)*(H1666/100)</f>
        <v>0.53124920868238934</v>
      </c>
      <c r="M1666" s="30">
        <f t="shared" si="104"/>
        <v>9.0065104932063489E-2</v>
      </c>
      <c r="N1666" t="s">
        <v>16</v>
      </c>
    </row>
    <row r="1667" spans="1:14" x14ac:dyDescent="0.2">
      <c r="A1667" s="32">
        <v>42209</v>
      </c>
      <c r="B1667" s="36">
        <v>1</v>
      </c>
      <c r="C1667">
        <v>173</v>
      </c>
      <c r="D1667" s="33">
        <v>0</v>
      </c>
      <c r="E1667" s="23">
        <f t="shared" si="105"/>
        <v>173</v>
      </c>
      <c r="F1667" s="24">
        <f t="shared" ref="F1667:F1730" si="107">E1667/2.205</f>
        <v>78.458049886621311</v>
      </c>
      <c r="G1667" s="34">
        <v>34.841448849999999</v>
      </c>
      <c r="H1667" s="34">
        <v>2.368676405</v>
      </c>
      <c r="I1667" s="34" t="s">
        <v>16</v>
      </c>
      <c r="J1667" s="35">
        <v>0.38</v>
      </c>
      <c r="K1667" s="34">
        <v>42.796053579999999</v>
      </c>
      <c r="L1667" s="30">
        <f t="shared" si="106"/>
        <v>0.64749951839513031</v>
      </c>
      <c r="M1667" s="30">
        <f t="shared" ref="M1667:M1730" si="108">F1667*(G1667/100)*(J1667/100)</f>
        <v>0.10387650101582765</v>
      </c>
      <c r="N1667" t="s">
        <v>16</v>
      </c>
    </row>
    <row r="1668" spans="1:14" x14ac:dyDescent="0.2">
      <c r="A1668" s="32">
        <v>42209</v>
      </c>
      <c r="B1668" s="36">
        <v>2</v>
      </c>
      <c r="C1668">
        <v>182</v>
      </c>
      <c r="D1668" s="33">
        <v>0</v>
      </c>
      <c r="E1668" s="23">
        <f t="shared" si="105"/>
        <v>182</v>
      </c>
      <c r="F1668" s="24">
        <f t="shared" si="107"/>
        <v>82.539682539682531</v>
      </c>
      <c r="G1668" s="34">
        <v>34.841448849999999</v>
      </c>
      <c r="H1668" s="34">
        <v>2.368676405</v>
      </c>
      <c r="I1668" s="34" t="s">
        <v>16</v>
      </c>
      <c r="J1668" s="35">
        <v>0.38</v>
      </c>
      <c r="K1668" s="34">
        <v>42.796053579999999</v>
      </c>
      <c r="L1668" s="30">
        <f t="shared" si="106"/>
        <v>0.68118446443880754</v>
      </c>
      <c r="M1668" s="30">
        <f t="shared" si="108"/>
        <v>0.10928048083746031</v>
      </c>
      <c r="N1668" t="s">
        <v>16</v>
      </c>
    </row>
    <row r="1669" spans="1:14" x14ac:dyDescent="0.2">
      <c r="A1669" s="32">
        <v>42209</v>
      </c>
      <c r="B1669" s="36">
        <v>3</v>
      </c>
      <c r="C1669">
        <v>187</v>
      </c>
      <c r="D1669" s="33">
        <v>0</v>
      </c>
      <c r="E1669" s="23">
        <f t="shared" si="105"/>
        <v>187</v>
      </c>
      <c r="F1669" s="24">
        <f t="shared" si="107"/>
        <v>84.807256235827666</v>
      </c>
      <c r="G1669" s="34">
        <v>34.841448849999999</v>
      </c>
      <c r="H1669" s="34">
        <v>2.368676405</v>
      </c>
      <c r="I1669" s="34" t="s">
        <v>16</v>
      </c>
      <c r="J1669" s="35">
        <v>0.38</v>
      </c>
      <c r="K1669" s="34">
        <v>42.796053579999999</v>
      </c>
      <c r="L1669" s="30">
        <f t="shared" si="106"/>
        <v>0.69989832335196167</v>
      </c>
      <c r="M1669" s="30">
        <f t="shared" si="108"/>
        <v>0.11228269184947846</v>
      </c>
      <c r="N1669" t="s">
        <v>16</v>
      </c>
    </row>
    <row r="1670" spans="1:14" x14ac:dyDescent="0.2">
      <c r="A1670" s="32">
        <v>42209</v>
      </c>
      <c r="B1670" s="36">
        <v>4</v>
      </c>
      <c r="C1670">
        <v>178</v>
      </c>
      <c r="D1670" s="33">
        <v>0</v>
      </c>
      <c r="E1670" s="23">
        <f t="shared" si="105"/>
        <v>178</v>
      </c>
      <c r="F1670" s="24">
        <f t="shared" si="107"/>
        <v>80.725623582766431</v>
      </c>
      <c r="G1670" s="34">
        <v>34.841448849999999</v>
      </c>
      <c r="H1670" s="34">
        <v>2.368676405</v>
      </c>
      <c r="I1670" s="34" t="s">
        <v>16</v>
      </c>
      <c r="J1670" s="35">
        <v>0.38</v>
      </c>
      <c r="K1670" s="34">
        <v>42.796053579999999</v>
      </c>
      <c r="L1670" s="30">
        <f t="shared" si="106"/>
        <v>0.66621337730828434</v>
      </c>
      <c r="M1670" s="30">
        <f t="shared" si="108"/>
        <v>0.1068787120278458</v>
      </c>
      <c r="N1670" t="s">
        <v>16</v>
      </c>
    </row>
    <row r="1671" spans="1:14" x14ac:dyDescent="0.2">
      <c r="A1671" s="32">
        <v>42209</v>
      </c>
      <c r="B1671" s="36">
        <v>5</v>
      </c>
      <c r="C1671">
        <v>174</v>
      </c>
      <c r="D1671" s="33">
        <v>0</v>
      </c>
      <c r="E1671" s="23">
        <f t="shared" si="105"/>
        <v>174</v>
      </c>
      <c r="F1671" s="24">
        <f t="shared" si="107"/>
        <v>78.911564625850332</v>
      </c>
      <c r="G1671" s="34">
        <v>34.841448849999999</v>
      </c>
      <c r="H1671" s="34">
        <v>2.368676405</v>
      </c>
      <c r="I1671" s="34" t="s">
        <v>16</v>
      </c>
      <c r="J1671" s="35">
        <v>0.38</v>
      </c>
      <c r="K1671" s="34">
        <v>42.796053579999999</v>
      </c>
      <c r="L1671" s="30">
        <f t="shared" si="106"/>
        <v>0.65124229017776114</v>
      </c>
      <c r="M1671" s="30">
        <f t="shared" si="108"/>
        <v>0.10447694321823128</v>
      </c>
      <c r="N1671" t="s">
        <v>16</v>
      </c>
    </row>
    <row r="1672" spans="1:14" x14ac:dyDescent="0.2">
      <c r="A1672" s="32">
        <v>42209</v>
      </c>
      <c r="B1672" s="36">
        <v>6</v>
      </c>
      <c r="C1672">
        <v>186</v>
      </c>
      <c r="D1672" s="33">
        <v>0</v>
      </c>
      <c r="E1672" s="23">
        <f t="shared" si="105"/>
        <v>186</v>
      </c>
      <c r="F1672" s="24">
        <f t="shared" si="107"/>
        <v>84.35374149659863</v>
      </c>
      <c r="G1672" s="34">
        <v>34.841448849999999</v>
      </c>
      <c r="H1672" s="34">
        <v>2.368676405</v>
      </c>
      <c r="I1672" s="34" t="s">
        <v>16</v>
      </c>
      <c r="J1672" s="35">
        <v>0.38</v>
      </c>
      <c r="K1672" s="34">
        <v>42.796053579999999</v>
      </c>
      <c r="L1672" s="30">
        <f t="shared" si="106"/>
        <v>0.69615555156933073</v>
      </c>
      <c r="M1672" s="30">
        <f t="shared" si="108"/>
        <v>0.11168224964707482</v>
      </c>
      <c r="N1672" t="s">
        <v>16</v>
      </c>
    </row>
    <row r="1673" spans="1:14" x14ac:dyDescent="0.2">
      <c r="A1673" s="32">
        <v>42209</v>
      </c>
      <c r="B1673" s="36">
        <v>7</v>
      </c>
      <c r="C1673">
        <v>171</v>
      </c>
      <c r="D1673" s="33">
        <v>0</v>
      </c>
      <c r="E1673" s="23">
        <f t="shared" si="105"/>
        <v>171</v>
      </c>
      <c r="F1673" s="24">
        <f t="shared" si="107"/>
        <v>77.551020408163268</v>
      </c>
      <c r="G1673" s="34">
        <v>34.841448849999999</v>
      </c>
      <c r="H1673" s="34">
        <v>2.368676405</v>
      </c>
      <c r="I1673" s="34" t="s">
        <v>16</v>
      </c>
      <c r="J1673" s="35">
        <v>0.38</v>
      </c>
      <c r="K1673" s="34">
        <v>42.796053579999999</v>
      </c>
      <c r="L1673" s="30">
        <f t="shared" si="106"/>
        <v>0.64001397482986866</v>
      </c>
      <c r="M1673" s="30">
        <f t="shared" si="108"/>
        <v>0.10267561661102041</v>
      </c>
      <c r="N1673" t="s">
        <v>16</v>
      </c>
    </row>
    <row r="1674" spans="1:14" x14ac:dyDescent="0.2">
      <c r="A1674" s="32">
        <v>42209</v>
      </c>
      <c r="B1674" s="36">
        <v>8</v>
      </c>
      <c r="C1674">
        <v>176</v>
      </c>
      <c r="D1674" s="33">
        <v>0</v>
      </c>
      <c r="E1674" s="23">
        <f t="shared" si="105"/>
        <v>176</v>
      </c>
      <c r="F1674" s="24">
        <f t="shared" si="107"/>
        <v>79.818594104308389</v>
      </c>
      <c r="G1674" s="34">
        <v>34.841448849999999</v>
      </c>
      <c r="H1674" s="34">
        <v>2.368676405</v>
      </c>
      <c r="I1674" s="34" t="s">
        <v>16</v>
      </c>
      <c r="J1674" s="35">
        <v>0.38</v>
      </c>
      <c r="K1674" s="34">
        <v>42.796053579999999</v>
      </c>
      <c r="L1674" s="30">
        <f t="shared" si="106"/>
        <v>0.65872783374302279</v>
      </c>
      <c r="M1674" s="30">
        <f t="shared" si="108"/>
        <v>0.10567782762303855</v>
      </c>
      <c r="N1674" t="s">
        <v>16</v>
      </c>
    </row>
    <row r="1675" spans="1:14" x14ac:dyDescent="0.2">
      <c r="A1675" s="32">
        <v>42209</v>
      </c>
      <c r="B1675" s="36">
        <v>9</v>
      </c>
      <c r="C1675">
        <v>158</v>
      </c>
      <c r="D1675" s="33">
        <v>0</v>
      </c>
      <c r="E1675" s="23">
        <f t="shared" si="105"/>
        <v>158</v>
      </c>
      <c r="F1675" s="24">
        <f t="shared" si="107"/>
        <v>71.655328798185934</v>
      </c>
      <c r="G1675" s="34">
        <v>34.841448849999999</v>
      </c>
      <c r="H1675" s="34">
        <v>2.368676405</v>
      </c>
      <c r="I1675" s="34" t="s">
        <v>16</v>
      </c>
      <c r="J1675" s="35">
        <v>0.38</v>
      </c>
      <c r="K1675" s="34">
        <v>42.796053579999999</v>
      </c>
      <c r="L1675" s="30">
        <f t="shared" si="106"/>
        <v>0.59135794165566813</v>
      </c>
      <c r="M1675" s="30">
        <f t="shared" si="108"/>
        <v>9.4869867979773231E-2</v>
      </c>
      <c r="N1675" t="s">
        <v>16</v>
      </c>
    </row>
    <row r="1676" spans="1:14" x14ac:dyDescent="0.2">
      <c r="A1676" s="32">
        <v>42210</v>
      </c>
      <c r="B1676" s="36">
        <v>1</v>
      </c>
      <c r="C1676">
        <v>193</v>
      </c>
      <c r="D1676" s="33">
        <v>0</v>
      </c>
      <c r="E1676" s="23">
        <f t="shared" si="105"/>
        <v>193</v>
      </c>
      <c r="F1676" s="24">
        <f t="shared" si="107"/>
        <v>87.528344671201808</v>
      </c>
      <c r="G1676" s="34">
        <v>38.920384519999999</v>
      </c>
      <c r="H1676" s="34">
        <v>2.3380031099999998</v>
      </c>
      <c r="I1676" s="34" t="s">
        <v>16</v>
      </c>
      <c r="J1676" s="35">
        <v>0.38</v>
      </c>
      <c r="K1676" s="34">
        <v>41.563730139999997</v>
      </c>
      <c r="L1676" s="30">
        <f t="shared" si="106"/>
        <v>0.79647275055238442</v>
      </c>
      <c r="M1676" s="30">
        <f t="shared" si="108"/>
        <v>0.12945219957808615</v>
      </c>
      <c r="N1676" t="s">
        <v>16</v>
      </c>
    </row>
    <row r="1677" spans="1:14" x14ac:dyDescent="0.2">
      <c r="A1677" s="32">
        <v>42210</v>
      </c>
      <c r="B1677" s="36">
        <v>2</v>
      </c>
      <c r="C1677">
        <v>176</v>
      </c>
      <c r="D1677" s="33">
        <v>0</v>
      </c>
      <c r="E1677" s="23">
        <f t="shared" si="105"/>
        <v>176</v>
      </c>
      <c r="F1677" s="24">
        <f t="shared" si="107"/>
        <v>79.818594104308389</v>
      </c>
      <c r="G1677" s="34">
        <v>38.920384519999999</v>
      </c>
      <c r="H1677" s="34">
        <v>2.3380031099999998</v>
      </c>
      <c r="I1677" s="34" t="s">
        <v>16</v>
      </c>
      <c r="J1677" s="35">
        <v>0.38</v>
      </c>
      <c r="K1677" s="34">
        <v>41.563730139999997</v>
      </c>
      <c r="L1677" s="30">
        <f t="shared" si="106"/>
        <v>0.72631711967471335</v>
      </c>
      <c r="M1677" s="30">
        <f t="shared" si="108"/>
        <v>0.11804967422664853</v>
      </c>
      <c r="N1677" t="s">
        <v>16</v>
      </c>
    </row>
    <row r="1678" spans="1:14" x14ac:dyDescent="0.2">
      <c r="A1678" s="32">
        <v>42210</v>
      </c>
      <c r="B1678" s="36">
        <v>3</v>
      </c>
      <c r="C1678">
        <v>181</v>
      </c>
      <c r="D1678" s="33">
        <v>0</v>
      </c>
      <c r="E1678" s="23">
        <f t="shared" si="105"/>
        <v>181</v>
      </c>
      <c r="F1678" s="24">
        <f t="shared" si="107"/>
        <v>82.086167800453509</v>
      </c>
      <c r="G1678" s="34">
        <v>38.920384519999999</v>
      </c>
      <c r="H1678" s="34">
        <v>2.3380031099999998</v>
      </c>
      <c r="I1678" s="34" t="s">
        <v>16</v>
      </c>
      <c r="J1678" s="35">
        <v>0.38</v>
      </c>
      <c r="K1678" s="34">
        <v>41.563730139999997</v>
      </c>
      <c r="L1678" s="30">
        <f t="shared" si="106"/>
        <v>0.74695112875638126</v>
      </c>
      <c r="M1678" s="30">
        <f t="shared" si="108"/>
        <v>0.12140335815354193</v>
      </c>
      <c r="N1678" t="s">
        <v>16</v>
      </c>
    </row>
    <row r="1679" spans="1:14" x14ac:dyDescent="0.2">
      <c r="A1679" s="32">
        <v>42210</v>
      </c>
      <c r="B1679" s="36">
        <v>4</v>
      </c>
      <c r="C1679">
        <v>206</v>
      </c>
      <c r="D1679" s="33">
        <v>0</v>
      </c>
      <c r="E1679" s="23">
        <f t="shared" si="105"/>
        <v>206</v>
      </c>
      <c r="F1679" s="24">
        <f t="shared" si="107"/>
        <v>93.424036281179141</v>
      </c>
      <c r="G1679" s="34">
        <v>38.920384519999999</v>
      </c>
      <c r="H1679" s="34">
        <v>2.3380031099999998</v>
      </c>
      <c r="I1679" s="34" t="s">
        <v>16</v>
      </c>
      <c r="J1679" s="35">
        <v>0.38</v>
      </c>
      <c r="K1679" s="34">
        <v>41.563730139999997</v>
      </c>
      <c r="L1679" s="30">
        <f t="shared" si="106"/>
        <v>0.85012117416472133</v>
      </c>
      <c r="M1679" s="30">
        <f t="shared" si="108"/>
        <v>0.13817177778800907</v>
      </c>
      <c r="N1679" t="s">
        <v>16</v>
      </c>
    </row>
    <row r="1680" spans="1:14" x14ac:dyDescent="0.2">
      <c r="A1680" s="32">
        <v>42210</v>
      </c>
      <c r="B1680" s="36">
        <v>5</v>
      </c>
      <c r="C1680">
        <v>194</v>
      </c>
      <c r="D1680" s="33">
        <v>0</v>
      </c>
      <c r="E1680" s="23">
        <f t="shared" si="105"/>
        <v>194</v>
      </c>
      <c r="F1680" s="24">
        <f t="shared" si="107"/>
        <v>87.981859410430843</v>
      </c>
      <c r="G1680" s="34">
        <v>38.920384519999999</v>
      </c>
      <c r="H1680" s="34">
        <v>2.3380031099999998</v>
      </c>
      <c r="I1680" s="34" t="s">
        <v>16</v>
      </c>
      <c r="J1680" s="35">
        <v>0.38</v>
      </c>
      <c r="K1680" s="34">
        <v>41.563730139999997</v>
      </c>
      <c r="L1680" s="30">
        <f t="shared" si="106"/>
        <v>0.80059955236871805</v>
      </c>
      <c r="M1680" s="30">
        <f t="shared" si="108"/>
        <v>0.13012293636346486</v>
      </c>
      <c r="N1680" t="s">
        <v>16</v>
      </c>
    </row>
    <row r="1681" spans="1:14" x14ac:dyDescent="0.2">
      <c r="A1681" s="32">
        <v>42210</v>
      </c>
      <c r="B1681" s="36">
        <v>6</v>
      </c>
      <c r="C1681">
        <v>179</v>
      </c>
      <c r="D1681" s="33">
        <v>0</v>
      </c>
      <c r="E1681" s="23">
        <f t="shared" si="105"/>
        <v>179</v>
      </c>
      <c r="F1681" s="24">
        <f t="shared" si="107"/>
        <v>81.179138321995467</v>
      </c>
      <c r="G1681" s="34">
        <v>38.920384519999999</v>
      </c>
      <c r="H1681" s="34">
        <v>2.3380031099999998</v>
      </c>
      <c r="I1681" s="34" t="s">
        <v>16</v>
      </c>
      <c r="J1681" s="35">
        <v>0.38</v>
      </c>
      <c r="K1681" s="34">
        <v>41.563730139999997</v>
      </c>
      <c r="L1681" s="30">
        <f t="shared" si="106"/>
        <v>0.73869752512371423</v>
      </c>
      <c r="M1681" s="30">
        <f t="shared" si="108"/>
        <v>0.12006188458278459</v>
      </c>
      <c r="N1681" t="s">
        <v>16</v>
      </c>
    </row>
    <row r="1682" spans="1:14" x14ac:dyDescent="0.2">
      <c r="A1682" s="32">
        <v>42210</v>
      </c>
      <c r="B1682" s="36">
        <v>7</v>
      </c>
      <c r="C1682">
        <v>174</v>
      </c>
      <c r="D1682" s="33">
        <v>0</v>
      </c>
      <c r="E1682" s="23">
        <f t="shared" si="105"/>
        <v>174</v>
      </c>
      <c r="F1682" s="24">
        <f t="shared" si="107"/>
        <v>78.911564625850332</v>
      </c>
      <c r="G1682" s="34">
        <v>38.920384519999999</v>
      </c>
      <c r="H1682" s="34">
        <v>2.3380031099999998</v>
      </c>
      <c r="I1682" s="34" t="s">
        <v>16</v>
      </c>
      <c r="J1682" s="35">
        <v>0.38</v>
      </c>
      <c r="K1682" s="34">
        <v>41.563730139999997</v>
      </c>
      <c r="L1682" s="30">
        <f t="shared" si="106"/>
        <v>0.7180635160420461</v>
      </c>
      <c r="M1682" s="30">
        <f t="shared" si="108"/>
        <v>0.11670820065589115</v>
      </c>
      <c r="N1682" t="s">
        <v>16</v>
      </c>
    </row>
    <row r="1683" spans="1:14" x14ac:dyDescent="0.2">
      <c r="A1683" s="32">
        <v>42210</v>
      </c>
      <c r="B1683" s="36">
        <v>8</v>
      </c>
      <c r="C1683">
        <v>171</v>
      </c>
      <c r="D1683" s="33">
        <v>0</v>
      </c>
      <c r="E1683" s="23">
        <f t="shared" si="105"/>
        <v>171</v>
      </c>
      <c r="F1683" s="24">
        <f t="shared" si="107"/>
        <v>77.551020408163268</v>
      </c>
      <c r="G1683" s="34">
        <v>38.920384519999999</v>
      </c>
      <c r="H1683" s="34">
        <v>2.3380031099999998</v>
      </c>
      <c r="I1683" s="34" t="s">
        <v>16</v>
      </c>
      <c r="J1683" s="35">
        <v>0.38</v>
      </c>
      <c r="K1683" s="34">
        <v>41.563730139999997</v>
      </c>
      <c r="L1683" s="30">
        <f t="shared" si="106"/>
        <v>0.70568311059304534</v>
      </c>
      <c r="M1683" s="30">
        <f t="shared" si="108"/>
        <v>0.11469599029975511</v>
      </c>
      <c r="N1683" t="s">
        <v>16</v>
      </c>
    </row>
    <row r="1684" spans="1:14" x14ac:dyDescent="0.2">
      <c r="A1684" s="32">
        <v>42210</v>
      </c>
      <c r="B1684" s="36">
        <v>9</v>
      </c>
      <c r="C1684">
        <v>143</v>
      </c>
      <c r="D1684" s="33">
        <v>0</v>
      </c>
      <c r="E1684" s="23">
        <f t="shared" si="105"/>
        <v>143</v>
      </c>
      <c r="F1684" s="24">
        <f t="shared" si="107"/>
        <v>64.852607709750558</v>
      </c>
      <c r="G1684" s="34">
        <v>38.920384519999999</v>
      </c>
      <c r="H1684" s="34">
        <v>2.3380031099999998</v>
      </c>
      <c r="I1684" s="34" t="s">
        <v>16</v>
      </c>
      <c r="J1684" s="35">
        <v>0.38</v>
      </c>
      <c r="K1684" s="34">
        <v>41.563730139999997</v>
      </c>
      <c r="L1684" s="30">
        <f t="shared" si="106"/>
        <v>0.5901326597357045</v>
      </c>
      <c r="M1684" s="30">
        <f t="shared" si="108"/>
        <v>9.5915360309151917E-2</v>
      </c>
      <c r="N1684" t="s">
        <v>16</v>
      </c>
    </row>
    <row r="1685" spans="1:14" x14ac:dyDescent="0.2">
      <c r="A1685" s="32">
        <v>42211</v>
      </c>
      <c r="B1685" s="36">
        <v>1</v>
      </c>
      <c r="C1685">
        <v>223</v>
      </c>
      <c r="D1685" s="33">
        <v>0</v>
      </c>
      <c r="E1685" s="23">
        <f t="shared" si="105"/>
        <v>223</v>
      </c>
      <c r="F1685" s="24">
        <f t="shared" si="107"/>
        <v>101.13378684807256</v>
      </c>
      <c r="G1685" s="34">
        <v>39.182282790000002</v>
      </c>
      <c r="H1685" s="34">
        <v>2.309938566</v>
      </c>
      <c r="I1685" s="34" t="s">
        <v>16</v>
      </c>
      <c r="J1685" s="35">
        <v>0.38</v>
      </c>
      <c r="K1685" s="34">
        <v>38.043853759999998</v>
      </c>
      <c r="L1685" s="30">
        <f t="shared" si="106"/>
        <v>0.91534841473379647</v>
      </c>
      <c r="M1685" s="30">
        <f t="shared" si="108"/>
        <v>0.15058080016438094</v>
      </c>
      <c r="N1685" t="s">
        <v>16</v>
      </c>
    </row>
    <row r="1686" spans="1:14" x14ac:dyDescent="0.2">
      <c r="A1686" s="32">
        <v>42211</v>
      </c>
      <c r="B1686" s="36">
        <v>2</v>
      </c>
      <c r="C1686">
        <v>175</v>
      </c>
      <c r="D1686" s="33">
        <v>16</v>
      </c>
      <c r="E1686" s="23">
        <f t="shared" si="105"/>
        <v>159</v>
      </c>
      <c r="F1686" s="24">
        <f t="shared" si="107"/>
        <v>72.10884353741497</v>
      </c>
      <c r="G1686" s="34">
        <v>39.182282790000002</v>
      </c>
      <c r="H1686" s="34">
        <v>2.309938566</v>
      </c>
      <c r="I1686" s="34" t="s">
        <v>16</v>
      </c>
      <c r="J1686" s="35">
        <v>0.38</v>
      </c>
      <c r="K1686" s="34">
        <v>38.043853759999998</v>
      </c>
      <c r="L1686" s="30">
        <f t="shared" si="106"/>
        <v>0.65264752440660834</v>
      </c>
      <c r="M1686" s="30">
        <f t="shared" si="108"/>
        <v>0.10736478576742858</v>
      </c>
      <c r="N1686" t="s">
        <v>16</v>
      </c>
    </row>
    <row r="1687" spans="1:14" x14ac:dyDescent="0.2">
      <c r="A1687" s="32">
        <v>42211</v>
      </c>
      <c r="B1687" s="36">
        <v>3</v>
      </c>
      <c r="C1687">
        <v>171</v>
      </c>
      <c r="D1687" s="33">
        <v>0</v>
      </c>
      <c r="E1687" s="23">
        <f t="shared" si="105"/>
        <v>171</v>
      </c>
      <c r="F1687" s="24">
        <f t="shared" si="107"/>
        <v>77.551020408163268</v>
      </c>
      <c r="G1687" s="34">
        <v>39.182282790000002</v>
      </c>
      <c r="H1687" s="34">
        <v>2.309938566</v>
      </c>
      <c r="I1687" s="34" t="s">
        <v>16</v>
      </c>
      <c r="J1687" s="35">
        <v>0.38</v>
      </c>
      <c r="K1687" s="34">
        <v>38.043853759999998</v>
      </c>
      <c r="L1687" s="30">
        <f t="shared" si="106"/>
        <v>0.70190394134295619</v>
      </c>
      <c r="M1687" s="30">
        <f t="shared" si="108"/>
        <v>0.11546778846685715</v>
      </c>
      <c r="N1687" t="s">
        <v>16</v>
      </c>
    </row>
    <row r="1688" spans="1:14" x14ac:dyDescent="0.2">
      <c r="A1688" s="32">
        <v>42211</v>
      </c>
      <c r="B1688" s="36">
        <v>4</v>
      </c>
      <c r="C1688">
        <v>166</v>
      </c>
      <c r="D1688" s="33">
        <v>0</v>
      </c>
      <c r="E1688" s="23">
        <f t="shared" si="105"/>
        <v>166</v>
      </c>
      <c r="F1688" s="24">
        <f t="shared" si="107"/>
        <v>75.283446712018133</v>
      </c>
      <c r="G1688" s="34">
        <v>39.182282790000002</v>
      </c>
      <c r="H1688" s="34">
        <v>2.309938566</v>
      </c>
      <c r="I1688" s="34" t="s">
        <v>16</v>
      </c>
      <c r="J1688" s="35">
        <v>0.38</v>
      </c>
      <c r="K1688" s="34">
        <v>38.043853759999998</v>
      </c>
      <c r="L1688" s="30">
        <f t="shared" si="106"/>
        <v>0.68138043428614448</v>
      </c>
      <c r="M1688" s="30">
        <f t="shared" si="108"/>
        <v>0.11209153734209523</v>
      </c>
      <c r="N1688" t="s">
        <v>16</v>
      </c>
    </row>
    <row r="1689" spans="1:14" x14ac:dyDescent="0.2">
      <c r="A1689" s="32">
        <v>42211</v>
      </c>
      <c r="B1689" s="36">
        <v>5</v>
      </c>
      <c r="C1689">
        <v>166</v>
      </c>
      <c r="D1689" s="33">
        <v>0</v>
      </c>
      <c r="E1689" s="23">
        <f t="shared" si="105"/>
        <v>166</v>
      </c>
      <c r="F1689" s="24">
        <f t="shared" si="107"/>
        <v>75.283446712018133</v>
      </c>
      <c r="G1689" s="34">
        <v>39.182282790000002</v>
      </c>
      <c r="H1689" s="34">
        <v>2.309938566</v>
      </c>
      <c r="I1689" s="34" t="s">
        <v>16</v>
      </c>
      <c r="J1689" s="35">
        <v>0.38</v>
      </c>
      <c r="K1689" s="34">
        <v>38.043853759999998</v>
      </c>
      <c r="L1689" s="30">
        <f t="shared" si="106"/>
        <v>0.68138043428614448</v>
      </c>
      <c r="M1689" s="30">
        <f t="shared" si="108"/>
        <v>0.11209153734209523</v>
      </c>
      <c r="N1689" t="s">
        <v>16</v>
      </c>
    </row>
    <row r="1690" spans="1:14" x14ac:dyDescent="0.2">
      <c r="A1690" s="32">
        <v>42211</v>
      </c>
      <c r="B1690" s="36">
        <v>6</v>
      </c>
      <c r="C1690">
        <v>166</v>
      </c>
      <c r="D1690" s="33">
        <v>0</v>
      </c>
      <c r="E1690" s="23">
        <f t="shared" si="105"/>
        <v>166</v>
      </c>
      <c r="F1690" s="24">
        <f t="shared" si="107"/>
        <v>75.283446712018133</v>
      </c>
      <c r="G1690" s="34">
        <v>39.182282790000002</v>
      </c>
      <c r="H1690" s="34">
        <v>2.309938566</v>
      </c>
      <c r="I1690" s="34" t="s">
        <v>16</v>
      </c>
      <c r="J1690" s="35">
        <v>0.38</v>
      </c>
      <c r="K1690" s="34">
        <v>38.043853759999998</v>
      </c>
      <c r="L1690" s="30">
        <f t="shared" si="106"/>
        <v>0.68138043428614448</v>
      </c>
      <c r="M1690" s="30">
        <f t="shared" si="108"/>
        <v>0.11209153734209523</v>
      </c>
      <c r="N1690" t="s">
        <v>16</v>
      </c>
    </row>
    <row r="1691" spans="1:14" x14ac:dyDescent="0.2">
      <c r="A1691" s="32">
        <v>42211</v>
      </c>
      <c r="B1691" s="36">
        <v>7</v>
      </c>
      <c r="C1691">
        <v>171</v>
      </c>
      <c r="D1691" s="33">
        <v>0</v>
      </c>
      <c r="E1691" s="23">
        <f t="shared" si="105"/>
        <v>171</v>
      </c>
      <c r="F1691" s="24">
        <f t="shared" si="107"/>
        <v>77.551020408163268</v>
      </c>
      <c r="G1691" s="34">
        <v>39.182282790000002</v>
      </c>
      <c r="H1691" s="34">
        <v>2.309938566</v>
      </c>
      <c r="I1691" s="34" t="s">
        <v>16</v>
      </c>
      <c r="J1691" s="35">
        <v>0.38</v>
      </c>
      <c r="K1691" s="34">
        <v>38.043853759999998</v>
      </c>
      <c r="L1691" s="30">
        <f t="shared" si="106"/>
        <v>0.70190394134295619</v>
      </c>
      <c r="M1691" s="30">
        <f t="shared" si="108"/>
        <v>0.11546778846685715</v>
      </c>
      <c r="N1691" t="s">
        <v>16</v>
      </c>
    </row>
    <row r="1692" spans="1:14" x14ac:dyDescent="0.2">
      <c r="A1692" s="32">
        <v>42211</v>
      </c>
      <c r="B1692" s="36">
        <v>8</v>
      </c>
      <c r="C1692">
        <v>164</v>
      </c>
      <c r="D1692" s="33">
        <v>0</v>
      </c>
      <c r="E1692" s="23">
        <f t="shared" si="105"/>
        <v>164</v>
      </c>
      <c r="F1692" s="24">
        <f t="shared" si="107"/>
        <v>74.37641723356009</v>
      </c>
      <c r="G1692" s="34">
        <v>39.182282790000002</v>
      </c>
      <c r="H1692" s="34">
        <v>2.309938566</v>
      </c>
      <c r="I1692" s="34" t="s">
        <v>16</v>
      </c>
      <c r="J1692" s="35">
        <v>0.38</v>
      </c>
      <c r="K1692" s="34">
        <v>38.043853759999998</v>
      </c>
      <c r="L1692" s="30">
        <f t="shared" si="106"/>
        <v>0.67317103146341983</v>
      </c>
      <c r="M1692" s="30">
        <f t="shared" si="108"/>
        <v>0.11074103689219048</v>
      </c>
      <c r="N1692" t="s">
        <v>16</v>
      </c>
    </row>
    <row r="1693" spans="1:14" x14ac:dyDescent="0.2">
      <c r="A1693" s="32">
        <v>42211</v>
      </c>
      <c r="B1693" s="36">
        <v>9</v>
      </c>
      <c r="C1693">
        <v>164</v>
      </c>
      <c r="D1693" s="33">
        <v>0</v>
      </c>
      <c r="E1693" s="23">
        <f t="shared" si="105"/>
        <v>164</v>
      </c>
      <c r="F1693" s="24">
        <f t="shared" si="107"/>
        <v>74.37641723356009</v>
      </c>
      <c r="G1693" s="34">
        <v>39.182282790000002</v>
      </c>
      <c r="H1693" s="34">
        <v>2.309938566</v>
      </c>
      <c r="I1693" s="34" t="s">
        <v>16</v>
      </c>
      <c r="J1693" s="35">
        <v>0.38</v>
      </c>
      <c r="K1693" s="34">
        <v>38.043853759999998</v>
      </c>
      <c r="L1693" s="30">
        <f t="shared" si="106"/>
        <v>0.67317103146341983</v>
      </c>
      <c r="M1693" s="30">
        <f t="shared" si="108"/>
        <v>0.11074103689219048</v>
      </c>
      <c r="N1693" t="s">
        <v>16</v>
      </c>
    </row>
    <row r="1694" spans="1:14" x14ac:dyDescent="0.2">
      <c r="A1694" s="32">
        <v>42212</v>
      </c>
      <c r="B1694" s="36">
        <v>1</v>
      </c>
      <c r="C1694">
        <v>190</v>
      </c>
      <c r="D1694" s="33">
        <v>7.65</v>
      </c>
      <c r="E1694" s="23">
        <f t="shared" si="105"/>
        <v>182.35</v>
      </c>
      <c r="F1694" s="24">
        <f t="shared" si="107"/>
        <v>82.698412698412696</v>
      </c>
      <c r="G1694" s="34">
        <v>35.910557349999998</v>
      </c>
      <c r="H1694" s="34">
        <v>2.2124787750000001</v>
      </c>
      <c r="I1694" s="34" t="s">
        <v>16</v>
      </c>
      <c r="J1694" s="35">
        <v>0.38</v>
      </c>
      <c r="K1694" s="34">
        <v>37.993882220000003</v>
      </c>
      <c r="L1694" s="30">
        <f t="shared" si="106"/>
        <v>0.65705001956013998</v>
      </c>
      <c r="M1694" s="30">
        <f t="shared" si="108"/>
        <v>0.11285035149449206</v>
      </c>
      <c r="N1694" t="s">
        <v>16</v>
      </c>
    </row>
    <row r="1695" spans="1:14" x14ac:dyDescent="0.2">
      <c r="A1695" s="32">
        <v>42212</v>
      </c>
      <c r="B1695" s="36">
        <v>2</v>
      </c>
      <c r="C1695">
        <v>198</v>
      </c>
      <c r="D1695" s="33">
        <v>5.2</v>
      </c>
      <c r="E1695" s="23">
        <f t="shared" si="105"/>
        <v>192.8</v>
      </c>
      <c r="F1695" s="24">
        <f t="shared" si="107"/>
        <v>87.437641723356009</v>
      </c>
      <c r="G1695" s="34">
        <v>35.910557349999998</v>
      </c>
      <c r="H1695" s="34">
        <v>2.2124787750000001</v>
      </c>
      <c r="I1695" s="34" t="s">
        <v>16</v>
      </c>
      <c r="J1695" s="35">
        <v>0.38</v>
      </c>
      <c r="K1695" s="34">
        <v>37.993882220000003</v>
      </c>
      <c r="L1695" s="30">
        <f t="shared" si="106"/>
        <v>0.69470383203287633</v>
      </c>
      <c r="M1695" s="30">
        <f t="shared" si="108"/>
        <v>0.11931750901090249</v>
      </c>
      <c r="N1695" t="s">
        <v>16</v>
      </c>
    </row>
    <row r="1696" spans="1:14" x14ac:dyDescent="0.2">
      <c r="A1696" s="32">
        <v>42212</v>
      </c>
      <c r="B1696" s="36">
        <v>3</v>
      </c>
      <c r="C1696">
        <v>186</v>
      </c>
      <c r="D1696" s="33">
        <v>18.7</v>
      </c>
      <c r="E1696" s="23">
        <f t="shared" si="105"/>
        <v>167.3</v>
      </c>
      <c r="F1696" s="24">
        <f t="shared" si="107"/>
        <v>75.873015873015873</v>
      </c>
      <c r="G1696" s="34">
        <v>35.910557349999998</v>
      </c>
      <c r="H1696" s="34">
        <v>2.2124787750000001</v>
      </c>
      <c r="I1696" s="34" t="s">
        <v>16</v>
      </c>
      <c r="J1696" s="35">
        <v>0.38</v>
      </c>
      <c r="K1696" s="34">
        <v>37.993882220000003</v>
      </c>
      <c r="L1696" s="30">
        <f t="shared" si="106"/>
        <v>0.60282132312811321</v>
      </c>
      <c r="M1696" s="30">
        <f t="shared" si="108"/>
        <v>0.10353640693736509</v>
      </c>
      <c r="N1696" t="s">
        <v>16</v>
      </c>
    </row>
    <row r="1697" spans="1:14" x14ac:dyDescent="0.2">
      <c r="A1697" s="32">
        <v>42212</v>
      </c>
      <c r="B1697" s="36">
        <v>4</v>
      </c>
      <c r="C1697">
        <v>186</v>
      </c>
      <c r="D1697" s="33">
        <v>5.7</v>
      </c>
      <c r="E1697" s="23">
        <f t="shared" si="105"/>
        <v>180.3</v>
      </c>
      <c r="F1697" s="24">
        <f t="shared" si="107"/>
        <v>81.768707482993193</v>
      </c>
      <c r="G1697" s="34">
        <v>35.910557349999998</v>
      </c>
      <c r="H1697" s="34">
        <v>2.2124787750000001</v>
      </c>
      <c r="I1697" s="34" t="s">
        <v>16</v>
      </c>
      <c r="J1697" s="35">
        <v>0.38</v>
      </c>
      <c r="K1697" s="34">
        <v>37.993882220000003</v>
      </c>
      <c r="L1697" s="30">
        <f t="shared" si="106"/>
        <v>0.64966338649132571</v>
      </c>
      <c r="M1697" s="30">
        <f t="shared" si="108"/>
        <v>0.11158167466112925</v>
      </c>
      <c r="N1697" t="s">
        <v>16</v>
      </c>
    </row>
    <row r="1698" spans="1:14" x14ac:dyDescent="0.2">
      <c r="A1698" s="32">
        <v>42212</v>
      </c>
      <c r="B1698" s="36">
        <v>5</v>
      </c>
      <c r="C1698">
        <v>185</v>
      </c>
      <c r="D1698" s="33">
        <v>4.3499999999999996</v>
      </c>
      <c r="E1698" s="23">
        <f t="shared" ref="E1698:E1761" si="109">C1698-D1698</f>
        <v>180.65</v>
      </c>
      <c r="F1698" s="24">
        <f t="shared" si="107"/>
        <v>81.927437641723358</v>
      </c>
      <c r="G1698" s="34">
        <v>35.910557349999998</v>
      </c>
      <c r="H1698" s="34">
        <v>2.2124787750000001</v>
      </c>
      <c r="I1698" s="34" t="s">
        <v>16</v>
      </c>
      <c r="J1698" s="35">
        <v>0.38</v>
      </c>
      <c r="K1698" s="34">
        <v>37.993882220000003</v>
      </c>
      <c r="L1698" s="30">
        <f t="shared" si="106"/>
        <v>0.65092451896648917</v>
      </c>
      <c r="M1698" s="30">
        <f t="shared" si="108"/>
        <v>0.1117982780229229</v>
      </c>
      <c r="N1698" t="s">
        <v>16</v>
      </c>
    </row>
    <row r="1699" spans="1:14" x14ac:dyDescent="0.2">
      <c r="A1699" s="32">
        <v>42212</v>
      </c>
      <c r="B1699" s="36">
        <v>6</v>
      </c>
      <c r="C1699">
        <v>187</v>
      </c>
      <c r="D1699" s="33">
        <v>5.45</v>
      </c>
      <c r="E1699" s="23">
        <f t="shared" si="109"/>
        <v>181.55</v>
      </c>
      <c r="F1699" s="24">
        <f t="shared" si="107"/>
        <v>82.335600907029487</v>
      </c>
      <c r="G1699" s="34">
        <v>35.910557349999998</v>
      </c>
      <c r="H1699" s="34">
        <v>2.2124787750000001</v>
      </c>
      <c r="I1699" s="34" t="s">
        <v>16</v>
      </c>
      <c r="J1699" s="35">
        <v>0.38</v>
      </c>
      <c r="K1699" s="34">
        <v>37.993882220000003</v>
      </c>
      <c r="L1699" s="30">
        <f t="shared" si="106"/>
        <v>0.65416743104548081</v>
      </c>
      <c r="M1699" s="30">
        <f t="shared" si="108"/>
        <v>0.11235525809610658</v>
      </c>
      <c r="N1699" t="s">
        <v>16</v>
      </c>
    </row>
    <row r="1700" spans="1:14" x14ac:dyDescent="0.2">
      <c r="A1700" s="32">
        <v>42212</v>
      </c>
      <c r="B1700" s="36">
        <v>7</v>
      </c>
      <c r="C1700">
        <v>190</v>
      </c>
      <c r="D1700" s="33">
        <v>0.95</v>
      </c>
      <c r="E1700" s="23">
        <f t="shared" si="109"/>
        <v>189.05</v>
      </c>
      <c r="F1700" s="24">
        <f t="shared" si="107"/>
        <v>85.736961451247168</v>
      </c>
      <c r="G1700" s="34">
        <v>35.910557349999998</v>
      </c>
      <c r="H1700" s="34">
        <v>2.2124787750000001</v>
      </c>
      <c r="I1700" s="34" t="s">
        <v>16</v>
      </c>
      <c r="J1700" s="35">
        <v>0.38</v>
      </c>
      <c r="K1700" s="34">
        <v>37.993882220000003</v>
      </c>
      <c r="L1700" s="30">
        <f t="shared" si="106"/>
        <v>0.68119169837041116</v>
      </c>
      <c r="M1700" s="30">
        <f t="shared" si="108"/>
        <v>0.11699675870597052</v>
      </c>
      <c r="N1700" t="s">
        <v>16</v>
      </c>
    </row>
    <row r="1701" spans="1:14" x14ac:dyDescent="0.2">
      <c r="A1701" s="32">
        <v>42212</v>
      </c>
      <c r="B1701" s="36">
        <v>8</v>
      </c>
      <c r="C1701">
        <v>202</v>
      </c>
      <c r="D1701" s="33">
        <v>0.9</v>
      </c>
      <c r="E1701" s="23">
        <f t="shared" si="109"/>
        <v>201.1</v>
      </c>
      <c r="F1701" s="24">
        <f t="shared" si="107"/>
        <v>91.201814058956913</v>
      </c>
      <c r="G1701" s="34">
        <v>35.910557349999998</v>
      </c>
      <c r="H1701" s="34">
        <v>2.2124787750000001</v>
      </c>
      <c r="I1701" s="34" t="s">
        <v>16</v>
      </c>
      <c r="J1701" s="35">
        <v>0.38</v>
      </c>
      <c r="K1701" s="34">
        <v>37.993882220000003</v>
      </c>
      <c r="L1701" s="30">
        <f t="shared" si="106"/>
        <v>0.72461068787246596</v>
      </c>
      <c r="M1701" s="30">
        <f t="shared" si="108"/>
        <v>0.12445410301915193</v>
      </c>
      <c r="N1701" t="s">
        <v>16</v>
      </c>
    </row>
    <row r="1702" spans="1:14" x14ac:dyDescent="0.2">
      <c r="A1702" s="32">
        <v>42212</v>
      </c>
      <c r="B1702" s="36">
        <v>9</v>
      </c>
      <c r="C1702">
        <v>141</v>
      </c>
      <c r="D1702" s="33">
        <v>0</v>
      </c>
      <c r="E1702" s="23">
        <f t="shared" si="109"/>
        <v>141</v>
      </c>
      <c r="F1702" s="24">
        <f t="shared" si="107"/>
        <v>63.945578231292515</v>
      </c>
      <c r="G1702" s="34">
        <v>35.910557349999998</v>
      </c>
      <c r="H1702" s="34">
        <v>2.2124787750000001</v>
      </c>
      <c r="I1702" s="34" t="s">
        <v>16</v>
      </c>
      <c r="J1702" s="35">
        <v>0.38</v>
      </c>
      <c r="K1702" s="34">
        <v>37.993882220000003</v>
      </c>
      <c r="L1702" s="30">
        <f t="shared" si="106"/>
        <v>0.50805622570869069</v>
      </c>
      <c r="M1702" s="30">
        <f t="shared" si="108"/>
        <v>8.7260211465442175E-2</v>
      </c>
      <c r="N1702" t="s">
        <v>16</v>
      </c>
    </row>
    <row r="1703" spans="1:14" x14ac:dyDescent="0.2">
      <c r="A1703" s="32">
        <v>42290</v>
      </c>
      <c r="B1703" s="36">
        <v>1</v>
      </c>
      <c r="C1703">
        <v>158</v>
      </c>
      <c r="D1703" s="33">
        <v>0</v>
      </c>
      <c r="E1703" s="23">
        <f t="shared" si="109"/>
        <v>158</v>
      </c>
      <c r="F1703" s="24">
        <f t="shared" si="107"/>
        <v>71.655328798185934</v>
      </c>
      <c r="G1703" s="34">
        <v>37.881905969999998</v>
      </c>
      <c r="H1703" s="34">
        <v>40.97803304</v>
      </c>
      <c r="I1703" s="34" t="s">
        <v>16</v>
      </c>
      <c r="J1703" s="35">
        <v>0.38</v>
      </c>
      <c r="K1703" s="34">
        <v>37.881905969999998</v>
      </c>
      <c r="L1703" s="30">
        <f t="shared" si="106"/>
        <v>11.123242953477533</v>
      </c>
      <c r="M1703" s="30">
        <f t="shared" si="108"/>
        <v>0.10314873625572787</v>
      </c>
      <c r="N1703" t="s">
        <v>16</v>
      </c>
    </row>
    <row r="1704" spans="1:14" x14ac:dyDescent="0.2">
      <c r="A1704" s="32">
        <v>42290</v>
      </c>
      <c r="B1704" s="36">
        <v>2</v>
      </c>
      <c r="C1704">
        <v>145</v>
      </c>
      <c r="D1704" s="33">
        <v>0</v>
      </c>
      <c r="E1704" s="23">
        <f t="shared" si="109"/>
        <v>145</v>
      </c>
      <c r="F1704" s="24">
        <f t="shared" si="107"/>
        <v>65.759637188208615</v>
      </c>
      <c r="G1704" s="34">
        <v>37.881905969999998</v>
      </c>
      <c r="H1704" s="34">
        <v>40.97803304</v>
      </c>
      <c r="I1704" s="34" t="s">
        <v>16</v>
      </c>
      <c r="J1704" s="35">
        <v>0.38</v>
      </c>
      <c r="K1704" s="34">
        <v>37.881905969999998</v>
      </c>
      <c r="L1704" s="30">
        <f t="shared" si="106"/>
        <v>10.208039419330648</v>
      </c>
      <c r="M1704" s="30">
        <f t="shared" si="108"/>
        <v>9.466181491823128E-2</v>
      </c>
      <c r="N1704" t="s">
        <v>16</v>
      </c>
    </row>
    <row r="1705" spans="1:14" x14ac:dyDescent="0.2">
      <c r="A1705" s="32">
        <v>42290</v>
      </c>
      <c r="B1705" s="36">
        <v>3</v>
      </c>
      <c r="C1705">
        <v>149</v>
      </c>
      <c r="D1705" s="33">
        <v>0</v>
      </c>
      <c r="E1705" s="23">
        <f t="shared" si="109"/>
        <v>149</v>
      </c>
      <c r="F1705" s="24">
        <f t="shared" si="107"/>
        <v>67.573696145124714</v>
      </c>
      <c r="G1705" s="34">
        <v>37.881905969999998</v>
      </c>
      <c r="H1705" s="34">
        <v>40.97803304</v>
      </c>
      <c r="I1705" s="34" t="s">
        <v>16</v>
      </c>
      <c r="J1705" s="35">
        <v>0.38</v>
      </c>
      <c r="K1705" s="34">
        <v>37.881905969999998</v>
      </c>
      <c r="L1705" s="30">
        <f t="shared" si="106"/>
        <v>10.489640506760459</v>
      </c>
      <c r="M1705" s="30">
        <f t="shared" si="108"/>
        <v>9.7273175329768688E-2</v>
      </c>
      <c r="N1705" t="s">
        <v>16</v>
      </c>
    </row>
    <row r="1706" spans="1:14" x14ac:dyDescent="0.2">
      <c r="A1706" s="32">
        <v>42290</v>
      </c>
      <c r="B1706" s="36">
        <v>4</v>
      </c>
      <c r="C1706">
        <v>143</v>
      </c>
      <c r="D1706" s="33">
        <v>0</v>
      </c>
      <c r="E1706" s="23">
        <f t="shared" si="109"/>
        <v>143</v>
      </c>
      <c r="F1706" s="24">
        <f t="shared" si="107"/>
        <v>64.852607709750558</v>
      </c>
      <c r="G1706" s="34">
        <v>37.881905969999998</v>
      </c>
      <c r="H1706" s="34">
        <v>40.97803304</v>
      </c>
      <c r="I1706" s="34" t="s">
        <v>16</v>
      </c>
      <c r="J1706" s="35">
        <v>0.38</v>
      </c>
      <c r="K1706" s="34">
        <v>37.881905969999998</v>
      </c>
      <c r="L1706" s="30">
        <f t="shared" si="106"/>
        <v>10.067238875615741</v>
      </c>
      <c r="M1706" s="30">
        <f t="shared" si="108"/>
        <v>9.3356134712462555E-2</v>
      </c>
      <c r="N1706" t="s">
        <v>16</v>
      </c>
    </row>
    <row r="1707" spans="1:14" x14ac:dyDescent="0.2">
      <c r="A1707" s="32">
        <v>42290</v>
      </c>
      <c r="B1707" s="36">
        <v>5</v>
      </c>
      <c r="C1707">
        <v>146</v>
      </c>
      <c r="D1707" s="33">
        <v>0</v>
      </c>
      <c r="E1707" s="23">
        <f t="shared" si="109"/>
        <v>146</v>
      </c>
      <c r="F1707" s="24">
        <f t="shared" si="107"/>
        <v>66.213151927437636</v>
      </c>
      <c r="G1707" s="34">
        <v>37.881905969999998</v>
      </c>
      <c r="H1707" s="34">
        <v>40.97803304</v>
      </c>
      <c r="I1707" s="34" t="s">
        <v>16</v>
      </c>
      <c r="J1707" s="35">
        <v>0.38</v>
      </c>
      <c r="K1707" s="34">
        <v>37.881905969999998</v>
      </c>
      <c r="L1707" s="30">
        <f t="shared" si="106"/>
        <v>10.278439691188099</v>
      </c>
      <c r="M1707" s="30">
        <f t="shared" si="108"/>
        <v>9.5314655021115621E-2</v>
      </c>
      <c r="N1707" t="s">
        <v>16</v>
      </c>
    </row>
    <row r="1708" spans="1:14" x14ac:dyDescent="0.2">
      <c r="A1708" s="32">
        <v>42290</v>
      </c>
      <c r="B1708" s="36">
        <v>6</v>
      </c>
      <c r="C1708">
        <v>142</v>
      </c>
      <c r="D1708" s="33">
        <v>0</v>
      </c>
      <c r="E1708" s="23">
        <f t="shared" si="109"/>
        <v>142</v>
      </c>
      <c r="F1708" s="24">
        <f t="shared" si="107"/>
        <v>64.399092970521536</v>
      </c>
      <c r="G1708" s="34">
        <v>37.881905969999998</v>
      </c>
      <c r="H1708" s="34">
        <v>40.97803304</v>
      </c>
      <c r="I1708" s="34" t="s">
        <v>16</v>
      </c>
      <c r="J1708" s="35">
        <v>0.38</v>
      </c>
      <c r="K1708" s="34">
        <v>37.881905969999998</v>
      </c>
      <c r="L1708" s="30">
        <f t="shared" si="106"/>
        <v>9.9968386037582899</v>
      </c>
      <c r="M1708" s="30">
        <f t="shared" si="108"/>
        <v>9.2703294609578213E-2</v>
      </c>
      <c r="N1708" t="s">
        <v>16</v>
      </c>
    </row>
    <row r="1709" spans="1:14" x14ac:dyDescent="0.2">
      <c r="A1709" s="32">
        <v>42290</v>
      </c>
      <c r="B1709" s="36">
        <v>7</v>
      </c>
      <c r="C1709">
        <v>144</v>
      </c>
      <c r="D1709" s="33">
        <v>0</v>
      </c>
      <c r="E1709" s="23">
        <f t="shared" si="109"/>
        <v>144</v>
      </c>
      <c r="F1709" s="24">
        <f t="shared" si="107"/>
        <v>65.306122448979593</v>
      </c>
      <c r="G1709" s="34">
        <v>37.881905969999998</v>
      </c>
      <c r="H1709" s="34">
        <v>40.97803304</v>
      </c>
      <c r="I1709" s="34" t="s">
        <v>16</v>
      </c>
      <c r="J1709" s="35">
        <v>0.38</v>
      </c>
      <c r="K1709" s="34">
        <v>37.881905969999998</v>
      </c>
      <c r="L1709" s="30">
        <f t="shared" si="106"/>
        <v>10.137639147473196</v>
      </c>
      <c r="M1709" s="30">
        <f t="shared" si="108"/>
        <v>9.4008974815346924E-2</v>
      </c>
      <c r="N1709" t="s">
        <v>16</v>
      </c>
    </row>
    <row r="1710" spans="1:14" x14ac:dyDescent="0.2">
      <c r="A1710" s="32">
        <v>42290</v>
      </c>
      <c r="B1710" s="36">
        <v>8</v>
      </c>
      <c r="C1710">
        <v>142</v>
      </c>
      <c r="D1710" s="33">
        <v>0</v>
      </c>
      <c r="E1710" s="23">
        <f t="shared" si="109"/>
        <v>142</v>
      </c>
      <c r="F1710" s="24">
        <f t="shared" si="107"/>
        <v>64.399092970521536</v>
      </c>
      <c r="G1710" s="34">
        <v>37.881905969999998</v>
      </c>
      <c r="H1710" s="34">
        <v>40.97803304</v>
      </c>
      <c r="I1710" s="34" t="s">
        <v>16</v>
      </c>
      <c r="J1710" s="35">
        <v>0.38</v>
      </c>
      <c r="K1710" s="34">
        <v>37.881905969999998</v>
      </c>
      <c r="L1710" s="30">
        <f t="shared" si="106"/>
        <v>9.9968386037582899</v>
      </c>
      <c r="M1710" s="30">
        <f t="shared" si="108"/>
        <v>9.2703294609578213E-2</v>
      </c>
      <c r="N1710" t="s">
        <v>16</v>
      </c>
    </row>
    <row r="1711" spans="1:14" x14ac:dyDescent="0.2">
      <c r="A1711" s="32">
        <v>42290</v>
      </c>
      <c r="B1711" s="36">
        <v>9</v>
      </c>
      <c r="C1711">
        <v>148</v>
      </c>
      <c r="D1711" s="33">
        <v>0</v>
      </c>
      <c r="E1711" s="23">
        <f t="shared" si="109"/>
        <v>148</v>
      </c>
      <c r="F1711" s="24">
        <f t="shared" si="107"/>
        <v>67.120181405895693</v>
      </c>
      <c r="G1711" s="34">
        <v>37.881905969999998</v>
      </c>
      <c r="H1711" s="34">
        <v>40.97803304</v>
      </c>
      <c r="I1711" s="34" t="s">
        <v>16</v>
      </c>
      <c r="J1711" s="35">
        <v>0.38</v>
      </c>
      <c r="K1711" s="34">
        <v>37.881905969999998</v>
      </c>
      <c r="L1711" s="30">
        <f t="shared" si="106"/>
        <v>10.419240234903008</v>
      </c>
      <c r="M1711" s="30">
        <f t="shared" si="108"/>
        <v>9.6620335226884346E-2</v>
      </c>
      <c r="N1711" t="s">
        <v>16</v>
      </c>
    </row>
    <row r="1712" spans="1:14" x14ac:dyDescent="0.2">
      <c r="A1712" s="32">
        <v>42291</v>
      </c>
      <c r="B1712" s="36">
        <v>1</v>
      </c>
      <c r="C1712">
        <v>147</v>
      </c>
      <c r="D1712" s="33">
        <v>0</v>
      </c>
      <c r="E1712" s="23">
        <f t="shared" si="109"/>
        <v>147</v>
      </c>
      <c r="F1712" s="24">
        <f t="shared" si="107"/>
        <v>66.666666666666671</v>
      </c>
      <c r="G1712" s="34">
        <v>35.443455319999998</v>
      </c>
      <c r="H1712" s="34">
        <v>38.517308880000002</v>
      </c>
      <c r="I1712" s="34" t="s">
        <v>16</v>
      </c>
      <c r="J1712" s="35">
        <v>0.38</v>
      </c>
      <c r="K1712" s="34">
        <v>35.443455319999998</v>
      </c>
      <c r="L1712" s="30">
        <f t="shared" si="106"/>
        <v>9.1012434422327964</v>
      </c>
      <c r="M1712" s="30">
        <f t="shared" si="108"/>
        <v>8.9790086810666678E-2</v>
      </c>
      <c r="N1712" t="s">
        <v>16</v>
      </c>
    </row>
    <row r="1713" spans="1:14" x14ac:dyDescent="0.2">
      <c r="A1713" s="32">
        <v>42291</v>
      </c>
      <c r="B1713" s="36">
        <v>2</v>
      </c>
      <c r="C1713">
        <v>145</v>
      </c>
      <c r="D1713" s="33">
        <v>0</v>
      </c>
      <c r="E1713" s="23">
        <f t="shared" si="109"/>
        <v>145</v>
      </c>
      <c r="F1713" s="24">
        <f t="shared" si="107"/>
        <v>65.759637188208615</v>
      </c>
      <c r="G1713" s="34">
        <v>35.443455319999998</v>
      </c>
      <c r="H1713" s="34">
        <v>38.517308880000002</v>
      </c>
      <c r="I1713" s="34" t="s">
        <v>16</v>
      </c>
      <c r="J1713" s="35">
        <v>0.38</v>
      </c>
      <c r="K1713" s="34">
        <v>35.443455319999998</v>
      </c>
      <c r="L1713" s="30">
        <f t="shared" si="106"/>
        <v>8.9774170008418714</v>
      </c>
      <c r="M1713" s="30">
        <f t="shared" si="108"/>
        <v>8.8568452976507936E-2</v>
      </c>
      <c r="N1713" t="s">
        <v>16</v>
      </c>
    </row>
    <row r="1714" spans="1:14" x14ac:dyDescent="0.2">
      <c r="A1714" s="32">
        <v>42291</v>
      </c>
      <c r="B1714" s="36">
        <v>3</v>
      </c>
      <c r="C1714">
        <v>142</v>
      </c>
      <c r="D1714" s="33">
        <v>0</v>
      </c>
      <c r="E1714" s="23">
        <f t="shared" si="109"/>
        <v>142</v>
      </c>
      <c r="F1714" s="24">
        <f t="shared" si="107"/>
        <v>64.399092970521536</v>
      </c>
      <c r="G1714" s="34">
        <v>35.443455319999998</v>
      </c>
      <c r="H1714" s="34">
        <v>38.517308880000002</v>
      </c>
      <c r="I1714" s="34" t="s">
        <v>16</v>
      </c>
      <c r="J1714" s="35">
        <v>0.38</v>
      </c>
      <c r="K1714" s="34">
        <v>35.443455319999998</v>
      </c>
      <c r="L1714" s="30">
        <f t="shared" si="106"/>
        <v>8.7916773387554894</v>
      </c>
      <c r="M1714" s="30">
        <f t="shared" si="108"/>
        <v>8.6736002225269837E-2</v>
      </c>
      <c r="N1714" t="s">
        <v>16</v>
      </c>
    </row>
    <row r="1715" spans="1:14" x14ac:dyDescent="0.2">
      <c r="A1715" s="32">
        <v>42291</v>
      </c>
      <c r="B1715" s="36">
        <v>4</v>
      </c>
      <c r="C1715">
        <v>151</v>
      </c>
      <c r="D1715" s="33">
        <v>0</v>
      </c>
      <c r="E1715" s="23">
        <f t="shared" si="109"/>
        <v>151</v>
      </c>
      <c r="F1715" s="24">
        <f t="shared" si="107"/>
        <v>68.480725623582771</v>
      </c>
      <c r="G1715" s="34">
        <v>35.443455319999998</v>
      </c>
      <c r="H1715" s="34">
        <v>38.517308880000002</v>
      </c>
      <c r="I1715" s="34" t="s">
        <v>16</v>
      </c>
      <c r="J1715" s="35">
        <v>0.38</v>
      </c>
      <c r="K1715" s="34">
        <v>35.443455319999998</v>
      </c>
      <c r="L1715" s="30">
        <f t="shared" si="106"/>
        <v>9.3488963250146409</v>
      </c>
      <c r="M1715" s="30">
        <f t="shared" si="108"/>
        <v>9.2233354478984134E-2</v>
      </c>
      <c r="N1715" t="s">
        <v>16</v>
      </c>
    </row>
    <row r="1716" spans="1:14" x14ac:dyDescent="0.2">
      <c r="A1716" s="32">
        <v>42291</v>
      </c>
      <c r="B1716" s="36">
        <v>5</v>
      </c>
      <c r="C1716">
        <v>142</v>
      </c>
      <c r="D1716" s="33">
        <v>0</v>
      </c>
      <c r="E1716" s="23">
        <f t="shared" si="109"/>
        <v>142</v>
      </c>
      <c r="F1716" s="24">
        <f t="shared" si="107"/>
        <v>64.399092970521536</v>
      </c>
      <c r="G1716" s="34">
        <v>35.443455319999998</v>
      </c>
      <c r="H1716" s="34">
        <v>38.517308880000002</v>
      </c>
      <c r="I1716" s="34" t="s">
        <v>16</v>
      </c>
      <c r="J1716" s="35">
        <v>0.38</v>
      </c>
      <c r="K1716" s="34">
        <v>35.443455319999998</v>
      </c>
      <c r="L1716" s="30">
        <f t="shared" si="106"/>
        <v>8.7916773387554894</v>
      </c>
      <c r="M1716" s="30">
        <f t="shared" si="108"/>
        <v>8.6736002225269837E-2</v>
      </c>
      <c r="N1716" t="s">
        <v>16</v>
      </c>
    </row>
    <row r="1717" spans="1:14" x14ac:dyDescent="0.2">
      <c r="A1717" s="32">
        <v>42291</v>
      </c>
      <c r="B1717" s="36">
        <v>6</v>
      </c>
      <c r="C1717">
        <v>161</v>
      </c>
      <c r="D1717" s="33">
        <v>0</v>
      </c>
      <c r="E1717" s="23">
        <f t="shared" si="109"/>
        <v>161</v>
      </c>
      <c r="F1717" s="24">
        <f t="shared" si="107"/>
        <v>73.015873015873012</v>
      </c>
      <c r="G1717" s="34">
        <v>35.443455319999998</v>
      </c>
      <c r="H1717" s="34">
        <v>38.517308880000002</v>
      </c>
      <c r="I1717" s="34" t="s">
        <v>16</v>
      </c>
      <c r="J1717" s="35">
        <v>0.38</v>
      </c>
      <c r="K1717" s="34">
        <v>35.443455319999998</v>
      </c>
      <c r="L1717" s="30">
        <f t="shared" si="106"/>
        <v>9.9680285319692512</v>
      </c>
      <c r="M1717" s="30">
        <f t="shared" si="108"/>
        <v>9.8341523649777773E-2</v>
      </c>
      <c r="N1717" t="s">
        <v>16</v>
      </c>
    </row>
    <row r="1718" spans="1:14" x14ac:dyDescent="0.2">
      <c r="A1718" s="32">
        <v>42291</v>
      </c>
      <c r="B1718" s="36">
        <v>7</v>
      </c>
      <c r="C1718">
        <v>140</v>
      </c>
      <c r="D1718" s="33">
        <v>0</v>
      </c>
      <c r="E1718" s="23">
        <f t="shared" si="109"/>
        <v>140</v>
      </c>
      <c r="F1718" s="24">
        <f t="shared" si="107"/>
        <v>63.492063492063487</v>
      </c>
      <c r="G1718" s="34">
        <v>35.443455319999998</v>
      </c>
      <c r="H1718" s="34">
        <v>38.517308880000002</v>
      </c>
      <c r="I1718" s="34" t="s">
        <v>16</v>
      </c>
      <c r="J1718" s="35">
        <v>0.38</v>
      </c>
      <c r="K1718" s="34">
        <v>35.443455319999998</v>
      </c>
      <c r="L1718" s="30">
        <f t="shared" si="106"/>
        <v>8.6678508973645663</v>
      </c>
      <c r="M1718" s="30">
        <f t="shared" si="108"/>
        <v>8.5514368391111109E-2</v>
      </c>
      <c r="N1718" t="s">
        <v>16</v>
      </c>
    </row>
    <row r="1719" spans="1:14" x14ac:dyDescent="0.2">
      <c r="A1719" s="32">
        <v>42291</v>
      </c>
      <c r="B1719" s="36">
        <v>8</v>
      </c>
      <c r="C1719">
        <v>144</v>
      </c>
      <c r="D1719" s="33">
        <v>0</v>
      </c>
      <c r="E1719" s="23">
        <f t="shared" si="109"/>
        <v>144</v>
      </c>
      <c r="F1719" s="24">
        <f t="shared" si="107"/>
        <v>65.306122448979593</v>
      </c>
      <c r="G1719" s="34">
        <v>35.443455319999998</v>
      </c>
      <c r="H1719" s="34">
        <v>38.517308880000002</v>
      </c>
      <c r="I1719" s="34" t="s">
        <v>16</v>
      </c>
      <c r="J1719" s="35">
        <v>0.38</v>
      </c>
      <c r="K1719" s="34">
        <v>35.443455319999998</v>
      </c>
      <c r="L1719" s="30">
        <f t="shared" si="106"/>
        <v>8.9155037801464125</v>
      </c>
      <c r="M1719" s="30">
        <f t="shared" si="108"/>
        <v>8.7957636059428579E-2</v>
      </c>
      <c r="N1719" t="s">
        <v>16</v>
      </c>
    </row>
    <row r="1720" spans="1:14" x14ac:dyDescent="0.2">
      <c r="A1720" s="32">
        <v>42291</v>
      </c>
      <c r="B1720" s="36">
        <v>9</v>
      </c>
      <c r="C1720">
        <v>155</v>
      </c>
      <c r="D1720" s="33">
        <v>0</v>
      </c>
      <c r="E1720" s="23">
        <f t="shared" si="109"/>
        <v>155</v>
      </c>
      <c r="F1720" s="24">
        <f t="shared" si="107"/>
        <v>70.29478458049887</v>
      </c>
      <c r="G1720" s="34">
        <v>35.443455319999998</v>
      </c>
      <c r="H1720" s="34">
        <v>38.517308880000002</v>
      </c>
      <c r="I1720" s="34" t="s">
        <v>16</v>
      </c>
      <c r="J1720" s="35">
        <v>0.38</v>
      </c>
      <c r="K1720" s="34">
        <v>35.443455319999998</v>
      </c>
      <c r="L1720" s="30">
        <f t="shared" si="106"/>
        <v>9.5965492077964853</v>
      </c>
      <c r="M1720" s="30">
        <f t="shared" si="108"/>
        <v>9.4676622147301603E-2</v>
      </c>
      <c r="N1720" t="s">
        <v>16</v>
      </c>
    </row>
    <row r="1721" spans="1:14" x14ac:dyDescent="0.2">
      <c r="A1721" s="32">
        <v>42292</v>
      </c>
      <c r="B1721" s="36">
        <v>1</v>
      </c>
      <c r="C1721">
        <v>144</v>
      </c>
      <c r="D1721" s="33">
        <v>0</v>
      </c>
      <c r="E1721" s="23">
        <f t="shared" si="109"/>
        <v>144</v>
      </c>
      <c r="F1721" s="24">
        <f t="shared" si="107"/>
        <v>65.306122448979593</v>
      </c>
      <c r="G1721" s="34">
        <v>37.473620740000001</v>
      </c>
      <c r="H1721" s="34">
        <v>41.723707009999998</v>
      </c>
      <c r="I1721" s="34" t="s">
        <v>16</v>
      </c>
      <c r="J1721" s="35">
        <v>0.38</v>
      </c>
      <c r="K1721" s="34">
        <v>37.473620740000001</v>
      </c>
      <c r="L1721" s="30">
        <f t="shared" si="106"/>
        <v>10.210862839899557</v>
      </c>
      <c r="M1721" s="30">
        <f t="shared" si="108"/>
        <v>9.2995760856816337E-2</v>
      </c>
      <c r="N1721" t="s">
        <v>16</v>
      </c>
    </row>
    <row r="1722" spans="1:14" x14ac:dyDescent="0.2">
      <c r="A1722" s="32">
        <v>42292</v>
      </c>
      <c r="B1722" s="36">
        <v>2</v>
      </c>
      <c r="C1722">
        <v>148</v>
      </c>
      <c r="D1722" s="33">
        <v>0</v>
      </c>
      <c r="E1722" s="23">
        <f t="shared" si="109"/>
        <v>148</v>
      </c>
      <c r="F1722" s="24">
        <f t="shared" si="107"/>
        <v>67.120181405895693</v>
      </c>
      <c r="G1722" s="34">
        <v>37.473620740000001</v>
      </c>
      <c r="H1722" s="34">
        <v>41.723707009999998</v>
      </c>
      <c r="I1722" s="34" t="s">
        <v>16</v>
      </c>
      <c r="J1722" s="35">
        <v>0.38</v>
      </c>
      <c r="K1722" s="34">
        <v>37.473620740000001</v>
      </c>
      <c r="L1722" s="30">
        <f t="shared" si="106"/>
        <v>10.494497918785655</v>
      </c>
      <c r="M1722" s="30">
        <f t="shared" si="108"/>
        <v>9.5578976436172344E-2</v>
      </c>
      <c r="N1722" t="s">
        <v>16</v>
      </c>
    </row>
    <row r="1723" spans="1:14" x14ac:dyDescent="0.2">
      <c r="A1723" s="32">
        <v>42292</v>
      </c>
      <c r="B1723" s="36">
        <v>3</v>
      </c>
      <c r="C1723">
        <v>174</v>
      </c>
      <c r="D1723" s="33">
        <v>27.85</v>
      </c>
      <c r="E1723" s="23">
        <f t="shared" si="109"/>
        <v>146.15</v>
      </c>
      <c r="F1723" s="24">
        <f t="shared" si="107"/>
        <v>66.281179138322003</v>
      </c>
      <c r="G1723" s="34">
        <v>37.473620740000001</v>
      </c>
      <c r="H1723" s="34">
        <v>41.723707009999998</v>
      </c>
      <c r="I1723" s="34" t="s">
        <v>16</v>
      </c>
      <c r="J1723" s="35">
        <v>0.38</v>
      </c>
      <c r="K1723" s="34">
        <v>37.473620740000001</v>
      </c>
      <c r="L1723" s="30">
        <f t="shared" si="106"/>
        <v>10.363316694800835</v>
      </c>
      <c r="M1723" s="30">
        <f t="shared" si="108"/>
        <v>9.4384239230720202E-2</v>
      </c>
      <c r="N1723" t="s">
        <v>16</v>
      </c>
    </row>
    <row r="1724" spans="1:14" x14ac:dyDescent="0.2">
      <c r="A1724" s="32">
        <v>42292</v>
      </c>
      <c r="B1724" s="36">
        <v>4</v>
      </c>
      <c r="C1724">
        <v>0</v>
      </c>
      <c r="D1724" s="33">
        <v>16.649999999999999</v>
      </c>
      <c r="E1724" s="23">
        <f t="shared" si="109"/>
        <v>-16.649999999999999</v>
      </c>
      <c r="F1724" s="24">
        <f t="shared" si="107"/>
        <v>-7.5510204081632644</v>
      </c>
      <c r="G1724" s="34">
        <v>37.473620740000001</v>
      </c>
      <c r="H1724" s="34">
        <v>41.723707009999998</v>
      </c>
      <c r="I1724" s="34" t="s">
        <v>16</v>
      </c>
      <c r="J1724" s="35">
        <v>0.38</v>
      </c>
      <c r="K1724" s="34">
        <v>37.473620740000001</v>
      </c>
      <c r="L1724" s="30">
        <f t="shared" si="106"/>
        <v>-1.1806310158633859</v>
      </c>
      <c r="M1724" s="30">
        <f t="shared" si="108"/>
        <v>-1.0752634849069386E-2</v>
      </c>
      <c r="N1724" t="s">
        <v>16</v>
      </c>
    </row>
    <row r="1725" spans="1:14" x14ac:dyDescent="0.2">
      <c r="A1725" s="32">
        <v>42292</v>
      </c>
      <c r="B1725" s="36">
        <v>5</v>
      </c>
      <c r="C1725">
        <v>172</v>
      </c>
      <c r="D1725" s="33">
        <v>0</v>
      </c>
      <c r="E1725" s="23">
        <f t="shared" si="109"/>
        <v>172</v>
      </c>
      <c r="F1725" s="24">
        <f t="shared" si="107"/>
        <v>78.004535147392289</v>
      </c>
      <c r="G1725" s="34">
        <v>37.473620740000001</v>
      </c>
      <c r="H1725" s="34">
        <v>41.723707009999998</v>
      </c>
      <c r="I1725" s="34" t="s">
        <v>16</v>
      </c>
      <c r="J1725" s="35">
        <v>0.38</v>
      </c>
      <c r="K1725" s="34">
        <v>37.473620740000001</v>
      </c>
      <c r="L1725" s="30">
        <f t="shared" si="106"/>
        <v>12.196308392102248</v>
      </c>
      <c r="M1725" s="30">
        <f t="shared" si="108"/>
        <v>0.1110782699123084</v>
      </c>
      <c r="N1725" t="s">
        <v>16</v>
      </c>
    </row>
    <row r="1726" spans="1:14" x14ac:dyDescent="0.2">
      <c r="A1726" s="32">
        <v>42292</v>
      </c>
      <c r="B1726" s="36">
        <v>6</v>
      </c>
      <c r="C1726">
        <v>177</v>
      </c>
      <c r="D1726" s="33">
        <v>0</v>
      </c>
      <c r="E1726" s="23">
        <f t="shared" si="109"/>
        <v>177</v>
      </c>
      <c r="F1726" s="24">
        <f t="shared" si="107"/>
        <v>80.27210884353741</v>
      </c>
      <c r="G1726" s="34">
        <v>37.473620740000001</v>
      </c>
      <c r="H1726" s="34">
        <v>41.723707009999998</v>
      </c>
      <c r="I1726" s="34" t="s">
        <v>16</v>
      </c>
      <c r="J1726" s="35">
        <v>0.38</v>
      </c>
      <c r="K1726" s="34">
        <v>37.473620740000001</v>
      </c>
      <c r="L1726" s="30">
        <f t="shared" si="106"/>
        <v>12.550852240709871</v>
      </c>
      <c r="M1726" s="30">
        <f t="shared" si="108"/>
        <v>0.11430728938650341</v>
      </c>
      <c r="N1726" t="s">
        <v>16</v>
      </c>
    </row>
    <row r="1727" spans="1:14" x14ac:dyDescent="0.2">
      <c r="A1727" s="32">
        <v>42292</v>
      </c>
      <c r="B1727" s="36">
        <v>7</v>
      </c>
      <c r="C1727">
        <v>167</v>
      </c>
      <c r="D1727" s="33">
        <v>0</v>
      </c>
      <c r="E1727" s="23">
        <f t="shared" si="109"/>
        <v>167</v>
      </c>
      <c r="F1727" s="24">
        <f t="shared" si="107"/>
        <v>75.736961451247168</v>
      </c>
      <c r="G1727" s="34">
        <v>37.473620740000001</v>
      </c>
      <c r="H1727" s="34">
        <v>41.723707009999998</v>
      </c>
      <c r="I1727" s="34" t="s">
        <v>16</v>
      </c>
      <c r="J1727" s="35">
        <v>0.38</v>
      </c>
      <c r="K1727" s="34">
        <v>37.473620740000001</v>
      </c>
      <c r="L1727" s="30">
        <f t="shared" si="106"/>
        <v>11.841764543494623</v>
      </c>
      <c r="M1727" s="30">
        <f t="shared" si="108"/>
        <v>0.10784925043811339</v>
      </c>
      <c r="N1727" t="s">
        <v>16</v>
      </c>
    </row>
    <row r="1728" spans="1:14" x14ac:dyDescent="0.2">
      <c r="A1728" s="32">
        <v>42292</v>
      </c>
      <c r="B1728" s="36">
        <v>8</v>
      </c>
      <c r="C1728">
        <v>172</v>
      </c>
      <c r="D1728" s="33">
        <v>0</v>
      </c>
      <c r="E1728" s="23">
        <f t="shared" si="109"/>
        <v>172</v>
      </c>
      <c r="F1728" s="24">
        <f t="shared" si="107"/>
        <v>78.004535147392289</v>
      </c>
      <c r="G1728" s="34">
        <v>37.473620740000001</v>
      </c>
      <c r="H1728" s="34">
        <v>41.723707009999998</v>
      </c>
      <c r="I1728" s="34" t="s">
        <v>16</v>
      </c>
      <c r="J1728" s="35">
        <v>0.38</v>
      </c>
      <c r="K1728" s="34">
        <v>37.473620740000001</v>
      </c>
      <c r="L1728" s="30">
        <f t="shared" si="106"/>
        <v>12.196308392102248</v>
      </c>
      <c r="M1728" s="30">
        <f t="shared" si="108"/>
        <v>0.1110782699123084</v>
      </c>
      <c r="N1728" t="s">
        <v>16</v>
      </c>
    </row>
    <row r="1729" spans="1:14" x14ac:dyDescent="0.2">
      <c r="A1729" s="32">
        <v>42292</v>
      </c>
      <c r="B1729" s="36">
        <v>9</v>
      </c>
      <c r="C1729">
        <v>167</v>
      </c>
      <c r="D1729" s="33">
        <v>0</v>
      </c>
      <c r="E1729" s="23">
        <f t="shared" si="109"/>
        <v>167</v>
      </c>
      <c r="F1729" s="24">
        <f t="shared" si="107"/>
        <v>75.736961451247168</v>
      </c>
      <c r="G1729" s="34">
        <v>37.473620740000001</v>
      </c>
      <c r="H1729" s="34">
        <v>41.723707009999998</v>
      </c>
      <c r="I1729" s="34" t="s">
        <v>16</v>
      </c>
      <c r="J1729" s="35">
        <v>0.38</v>
      </c>
      <c r="K1729" s="34">
        <v>37.473620740000001</v>
      </c>
      <c r="L1729" s="30">
        <f t="shared" si="106"/>
        <v>11.841764543494623</v>
      </c>
      <c r="M1729" s="30">
        <f t="shared" si="108"/>
        <v>0.10784925043811339</v>
      </c>
      <c r="N1729" t="s">
        <v>16</v>
      </c>
    </row>
    <row r="1730" spans="1:14" x14ac:dyDescent="0.2">
      <c r="A1730" s="32">
        <v>42293</v>
      </c>
      <c r="B1730" s="36">
        <v>1</v>
      </c>
      <c r="C1730">
        <v>144</v>
      </c>
      <c r="D1730" s="33">
        <v>0</v>
      </c>
      <c r="E1730" s="23">
        <f t="shared" si="109"/>
        <v>144</v>
      </c>
      <c r="F1730" s="24">
        <f t="shared" si="107"/>
        <v>65.306122448979593</v>
      </c>
      <c r="G1730" s="34">
        <v>34.612913589999998</v>
      </c>
      <c r="H1730" s="34">
        <v>38.467308289999998</v>
      </c>
      <c r="I1730" s="34" t="s">
        <v>16</v>
      </c>
      <c r="J1730" s="35">
        <v>0.38</v>
      </c>
      <c r="K1730" s="34">
        <v>34.612913589999998</v>
      </c>
      <c r="L1730" s="30">
        <f t="shared" ref="L1730:L1747" si="110">F1730*(G1730/100)*(H1730/100)</f>
        <v>8.6952856677985988</v>
      </c>
      <c r="M1730" s="30">
        <f t="shared" si="108"/>
        <v>8.5896536582530603E-2</v>
      </c>
      <c r="N1730" t="s">
        <v>16</v>
      </c>
    </row>
    <row r="1731" spans="1:14" x14ac:dyDescent="0.2">
      <c r="A1731" s="32">
        <v>42293</v>
      </c>
      <c r="B1731" s="36">
        <v>2</v>
      </c>
      <c r="C1731">
        <v>146</v>
      </c>
      <c r="D1731" s="33">
        <v>0</v>
      </c>
      <c r="E1731" s="23">
        <f t="shared" si="109"/>
        <v>146</v>
      </c>
      <c r="F1731" s="24">
        <f t="shared" ref="F1731:F1765" si="111">E1731/2.205</f>
        <v>66.213151927437636</v>
      </c>
      <c r="G1731" s="34">
        <v>34.612913589999998</v>
      </c>
      <c r="H1731" s="34">
        <v>38.467308289999998</v>
      </c>
      <c r="I1731" s="34" t="s">
        <v>16</v>
      </c>
      <c r="J1731" s="35">
        <v>0.38</v>
      </c>
      <c r="K1731" s="34">
        <v>34.612913589999998</v>
      </c>
      <c r="L1731" s="30">
        <f t="shared" si="110"/>
        <v>8.8160535242958016</v>
      </c>
      <c r="M1731" s="30">
        <f t="shared" ref="M1731:M1765" si="112">F1731*(G1731/100)*(J1731/100)</f>
        <v>8.7089544035065761E-2</v>
      </c>
      <c r="N1731" t="s">
        <v>16</v>
      </c>
    </row>
    <row r="1732" spans="1:14" x14ac:dyDescent="0.2">
      <c r="A1732" s="32">
        <v>42293</v>
      </c>
      <c r="B1732" s="36">
        <v>3</v>
      </c>
      <c r="C1732">
        <v>144</v>
      </c>
      <c r="D1732" s="33">
        <v>0</v>
      </c>
      <c r="E1732" s="23">
        <f t="shared" si="109"/>
        <v>144</v>
      </c>
      <c r="F1732" s="24">
        <f t="shared" si="111"/>
        <v>65.306122448979593</v>
      </c>
      <c r="G1732" s="34">
        <v>34.612913589999998</v>
      </c>
      <c r="H1732" s="34">
        <v>38.467308289999998</v>
      </c>
      <c r="I1732" s="34" t="s">
        <v>16</v>
      </c>
      <c r="J1732" s="35">
        <v>0.38</v>
      </c>
      <c r="K1732" s="34">
        <v>34.612913589999998</v>
      </c>
      <c r="L1732" s="30">
        <f t="shared" si="110"/>
        <v>8.6952856677985988</v>
      </c>
      <c r="M1732" s="30">
        <f t="shared" si="112"/>
        <v>8.5896536582530603E-2</v>
      </c>
      <c r="N1732" t="s">
        <v>16</v>
      </c>
    </row>
    <row r="1733" spans="1:14" x14ac:dyDescent="0.2">
      <c r="A1733" s="32">
        <v>42293</v>
      </c>
      <c r="B1733" s="36">
        <v>4</v>
      </c>
      <c r="C1733">
        <v>144</v>
      </c>
      <c r="D1733" s="33">
        <v>0</v>
      </c>
      <c r="E1733" s="23">
        <f t="shared" si="109"/>
        <v>144</v>
      </c>
      <c r="F1733" s="24">
        <f t="shared" si="111"/>
        <v>65.306122448979593</v>
      </c>
      <c r="G1733" s="34">
        <v>34.612913589999998</v>
      </c>
      <c r="H1733" s="34">
        <v>38.467308289999998</v>
      </c>
      <c r="I1733" s="34" t="s">
        <v>16</v>
      </c>
      <c r="J1733" s="35">
        <v>0.38</v>
      </c>
      <c r="K1733" s="34">
        <v>34.612913589999998</v>
      </c>
      <c r="L1733" s="30">
        <f t="shared" si="110"/>
        <v>8.6952856677985988</v>
      </c>
      <c r="M1733" s="30">
        <f t="shared" si="112"/>
        <v>8.5896536582530603E-2</v>
      </c>
      <c r="N1733" t="s">
        <v>16</v>
      </c>
    </row>
    <row r="1734" spans="1:14" x14ac:dyDescent="0.2">
      <c r="A1734" s="32">
        <v>42293</v>
      </c>
      <c r="B1734" s="36">
        <v>5</v>
      </c>
      <c r="C1734">
        <v>145</v>
      </c>
      <c r="D1734" s="33">
        <v>0</v>
      </c>
      <c r="E1734" s="23">
        <f t="shared" si="109"/>
        <v>145</v>
      </c>
      <c r="F1734" s="24">
        <f t="shared" si="111"/>
        <v>65.759637188208615</v>
      </c>
      <c r="G1734" s="34">
        <v>34.612913589999998</v>
      </c>
      <c r="H1734" s="34">
        <v>38.467308289999998</v>
      </c>
      <c r="I1734" s="34" t="s">
        <v>16</v>
      </c>
      <c r="J1734" s="35">
        <v>0.38</v>
      </c>
      <c r="K1734" s="34">
        <v>34.612913589999998</v>
      </c>
      <c r="L1734" s="30">
        <f t="shared" si="110"/>
        <v>8.7556695960472002</v>
      </c>
      <c r="M1734" s="30">
        <f t="shared" si="112"/>
        <v>8.6493040308798175E-2</v>
      </c>
      <c r="N1734" t="s">
        <v>16</v>
      </c>
    </row>
    <row r="1735" spans="1:14" x14ac:dyDescent="0.2">
      <c r="A1735" s="32">
        <v>42293</v>
      </c>
      <c r="B1735" s="36">
        <v>6</v>
      </c>
      <c r="C1735">
        <v>147</v>
      </c>
      <c r="D1735" s="33">
        <v>0</v>
      </c>
      <c r="E1735" s="23">
        <f t="shared" si="109"/>
        <v>147</v>
      </c>
      <c r="F1735" s="24">
        <f t="shared" si="111"/>
        <v>66.666666666666671</v>
      </c>
      <c r="G1735" s="34">
        <v>34.612913589999998</v>
      </c>
      <c r="H1735" s="34">
        <v>38.467308289999998</v>
      </c>
      <c r="I1735" s="34" t="s">
        <v>16</v>
      </c>
      <c r="J1735" s="35">
        <v>0.38</v>
      </c>
      <c r="K1735" s="34">
        <v>34.612913589999998</v>
      </c>
      <c r="L1735" s="30">
        <f t="shared" si="110"/>
        <v>8.8764374525444047</v>
      </c>
      <c r="M1735" s="30">
        <f t="shared" si="112"/>
        <v>8.7686047761333333E-2</v>
      </c>
      <c r="N1735" t="s">
        <v>16</v>
      </c>
    </row>
    <row r="1736" spans="1:14" x14ac:dyDescent="0.2">
      <c r="A1736" s="32">
        <v>42293</v>
      </c>
      <c r="B1736" s="36">
        <v>7</v>
      </c>
      <c r="C1736">
        <v>160</v>
      </c>
      <c r="D1736" s="33">
        <v>0</v>
      </c>
      <c r="E1736" s="23">
        <f t="shared" si="109"/>
        <v>160</v>
      </c>
      <c r="F1736" s="24">
        <f t="shared" si="111"/>
        <v>72.562358276643991</v>
      </c>
      <c r="G1736" s="34">
        <v>34.612913589999998</v>
      </c>
      <c r="H1736" s="34">
        <v>38.467308289999998</v>
      </c>
      <c r="I1736" s="34" t="s">
        <v>16</v>
      </c>
      <c r="J1736" s="35">
        <v>0.38</v>
      </c>
      <c r="K1736" s="34">
        <v>34.612913589999998</v>
      </c>
      <c r="L1736" s="30">
        <f t="shared" si="110"/>
        <v>9.6614285197762211</v>
      </c>
      <c r="M1736" s="30">
        <f t="shared" si="112"/>
        <v>9.5440596202811798E-2</v>
      </c>
      <c r="N1736" t="s">
        <v>16</v>
      </c>
    </row>
    <row r="1737" spans="1:14" x14ac:dyDescent="0.2">
      <c r="A1737" s="32">
        <v>42293</v>
      </c>
      <c r="B1737" s="36">
        <v>8</v>
      </c>
      <c r="C1737">
        <v>136</v>
      </c>
      <c r="D1737" s="33">
        <v>0</v>
      </c>
      <c r="E1737" s="23">
        <f t="shared" si="109"/>
        <v>136</v>
      </c>
      <c r="F1737" s="24">
        <f t="shared" si="111"/>
        <v>61.678004535147387</v>
      </c>
      <c r="G1737" s="34">
        <v>34.612913589999998</v>
      </c>
      <c r="H1737" s="34">
        <v>38.467308289999998</v>
      </c>
      <c r="I1737" s="34" t="s">
        <v>16</v>
      </c>
      <c r="J1737" s="35">
        <v>0.38</v>
      </c>
      <c r="K1737" s="34">
        <v>34.612913589999998</v>
      </c>
      <c r="L1737" s="30">
        <f t="shared" si="110"/>
        <v>8.2122142418097877</v>
      </c>
      <c r="M1737" s="30">
        <f t="shared" si="112"/>
        <v>8.1124506772390012E-2</v>
      </c>
      <c r="N1737" t="s">
        <v>16</v>
      </c>
    </row>
    <row r="1738" spans="1:14" x14ac:dyDescent="0.2">
      <c r="A1738" s="32">
        <v>42293</v>
      </c>
      <c r="B1738" s="36">
        <v>9</v>
      </c>
      <c r="C1738">
        <v>136</v>
      </c>
      <c r="D1738" s="33">
        <v>0</v>
      </c>
      <c r="E1738" s="23">
        <f t="shared" si="109"/>
        <v>136</v>
      </c>
      <c r="F1738" s="24">
        <f t="shared" si="111"/>
        <v>61.678004535147387</v>
      </c>
      <c r="G1738" s="34">
        <v>34.612913589999998</v>
      </c>
      <c r="H1738" s="34">
        <v>38.467308289999998</v>
      </c>
      <c r="I1738" s="34" t="s">
        <v>16</v>
      </c>
      <c r="J1738" s="35">
        <v>0.38</v>
      </c>
      <c r="K1738" s="34">
        <v>34.612913589999998</v>
      </c>
      <c r="L1738" s="30">
        <f t="shared" si="110"/>
        <v>8.2122142418097877</v>
      </c>
      <c r="M1738" s="30">
        <f t="shared" si="112"/>
        <v>8.1124506772390012E-2</v>
      </c>
      <c r="N1738" t="s">
        <v>16</v>
      </c>
    </row>
    <row r="1739" spans="1:14" x14ac:dyDescent="0.2">
      <c r="A1739" s="32">
        <v>42294</v>
      </c>
      <c r="B1739" s="36">
        <v>1</v>
      </c>
      <c r="C1739">
        <v>161</v>
      </c>
      <c r="D1739" s="33">
        <v>0</v>
      </c>
      <c r="E1739" s="23">
        <f t="shared" si="109"/>
        <v>161</v>
      </c>
      <c r="F1739" s="24">
        <f t="shared" si="111"/>
        <v>73.015873015873012</v>
      </c>
      <c r="G1739" s="34">
        <v>37.088906369999997</v>
      </c>
      <c r="H1739" s="34">
        <v>38.294827230000003</v>
      </c>
      <c r="I1739" s="34" t="s">
        <v>16</v>
      </c>
      <c r="J1739" s="35">
        <v>0.38</v>
      </c>
      <c r="K1739" s="34">
        <v>37.088906369999997</v>
      </c>
      <c r="L1739" s="30">
        <f t="shared" si="110"/>
        <v>10.370541275092798</v>
      </c>
      <c r="M1739" s="30">
        <f t="shared" si="112"/>
        <v>0.10290699735676188</v>
      </c>
      <c r="N1739" t="s">
        <v>16</v>
      </c>
    </row>
    <row r="1740" spans="1:14" x14ac:dyDescent="0.2">
      <c r="A1740" s="32">
        <v>42294</v>
      </c>
      <c r="B1740" s="36">
        <v>2</v>
      </c>
      <c r="C1740">
        <v>137</v>
      </c>
      <c r="D1740" s="33">
        <v>0</v>
      </c>
      <c r="E1740" s="23">
        <f t="shared" si="109"/>
        <v>137</v>
      </c>
      <c r="F1740" s="24">
        <f t="shared" si="111"/>
        <v>62.131519274376416</v>
      </c>
      <c r="G1740" s="34">
        <v>37.088906369999997</v>
      </c>
      <c r="H1740" s="34">
        <v>38.294827230000003</v>
      </c>
      <c r="I1740" s="34" t="s">
        <v>16</v>
      </c>
      <c r="J1740" s="35">
        <v>0.38</v>
      </c>
      <c r="K1740" s="34">
        <v>37.088906369999997</v>
      </c>
      <c r="L1740" s="30">
        <f t="shared" si="110"/>
        <v>8.8246220788056746</v>
      </c>
      <c r="M1740" s="30">
        <f t="shared" si="112"/>
        <v>8.7566823837741489E-2</v>
      </c>
      <c r="N1740" t="s">
        <v>16</v>
      </c>
    </row>
    <row r="1741" spans="1:14" x14ac:dyDescent="0.2">
      <c r="A1741" s="32">
        <v>42294</v>
      </c>
      <c r="B1741" s="36">
        <v>3</v>
      </c>
      <c r="C1741">
        <v>146</v>
      </c>
      <c r="D1741" s="33">
        <v>0</v>
      </c>
      <c r="E1741" s="23">
        <f t="shared" si="109"/>
        <v>146</v>
      </c>
      <c r="F1741" s="24">
        <f t="shared" si="111"/>
        <v>66.213151927437636</v>
      </c>
      <c r="G1741" s="34">
        <v>37.088906369999997</v>
      </c>
      <c r="H1741" s="34">
        <v>38.294827230000003</v>
      </c>
      <c r="I1741" s="34" t="s">
        <v>16</v>
      </c>
      <c r="J1741" s="35">
        <v>0.38</v>
      </c>
      <c r="K1741" s="34">
        <v>37.088906369999997</v>
      </c>
      <c r="L1741" s="30">
        <f t="shared" si="110"/>
        <v>9.4043417774133449</v>
      </c>
      <c r="M1741" s="30">
        <f t="shared" si="112"/>
        <v>9.3319388907374137E-2</v>
      </c>
      <c r="N1741" t="s">
        <v>16</v>
      </c>
    </row>
    <row r="1742" spans="1:14" x14ac:dyDescent="0.2">
      <c r="A1742" s="32">
        <v>42294</v>
      </c>
      <c r="B1742" s="36">
        <v>4</v>
      </c>
      <c r="C1742">
        <v>144</v>
      </c>
      <c r="D1742" s="33">
        <v>0</v>
      </c>
      <c r="E1742" s="23">
        <f t="shared" si="109"/>
        <v>144</v>
      </c>
      <c r="F1742" s="24">
        <f t="shared" si="111"/>
        <v>65.306122448979593</v>
      </c>
      <c r="G1742" s="34">
        <v>37.088906369999997</v>
      </c>
      <c r="H1742" s="34">
        <v>38.294827230000003</v>
      </c>
      <c r="I1742" s="34" t="s">
        <v>16</v>
      </c>
      <c r="J1742" s="35">
        <v>0.38</v>
      </c>
      <c r="K1742" s="34">
        <v>37.088906369999997</v>
      </c>
      <c r="L1742" s="30">
        <f t="shared" si="110"/>
        <v>9.2755151777227525</v>
      </c>
      <c r="M1742" s="30">
        <f t="shared" si="112"/>
        <v>9.2041041114122452E-2</v>
      </c>
      <c r="N1742" t="s">
        <v>16</v>
      </c>
    </row>
    <row r="1743" spans="1:14" x14ac:dyDescent="0.2">
      <c r="A1743" s="32">
        <v>42294</v>
      </c>
      <c r="B1743" s="36">
        <v>5</v>
      </c>
      <c r="C1743">
        <v>136</v>
      </c>
      <c r="D1743" s="33">
        <v>0</v>
      </c>
      <c r="E1743" s="23">
        <f t="shared" si="109"/>
        <v>136</v>
      </c>
      <c r="F1743" s="24">
        <f t="shared" si="111"/>
        <v>61.678004535147387</v>
      </c>
      <c r="G1743" s="34">
        <v>37.088906369999997</v>
      </c>
      <c r="H1743" s="34">
        <v>38.294827230000003</v>
      </c>
      <c r="I1743" s="34" t="s">
        <v>16</v>
      </c>
      <c r="J1743" s="35">
        <v>0.38</v>
      </c>
      <c r="K1743" s="34">
        <v>37.088906369999997</v>
      </c>
      <c r="L1743" s="30">
        <f t="shared" si="110"/>
        <v>8.7602087789603758</v>
      </c>
      <c r="M1743" s="30">
        <f t="shared" si="112"/>
        <v>8.6927649941115626E-2</v>
      </c>
      <c r="N1743" t="s">
        <v>16</v>
      </c>
    </row>
    <row r="1744" spans="1:14" x14ac:dyDescent="0.2">
      <c r="A1744" s="32">
        <v>42294</v>
      </c>
      <c r="B1744" s="36">
        <v>6</v>
      </c>
      <c r="C1744">
        <v>133</v>
      </c>
      <c r="D1744" s="33">
        <v>0</v>
      </c>
      <c r="E1744" s="23">
        <f t="shared" si="109"/>
        <v>133</v>
      </c>
      <c r="F1744" s="24">
        <f t="shared" si="111"/>
        <v>60.317460317460316</v>
      </c>
      <c r="G1744" s="34">
        <v>37.088906369999997</v>
      </c>
      <c r="H1744" s="34">
        <v>38.294827230000003</v>
      </c>
      <c r="I1744" s="34" t="s">
        <v>16</v>
      </c>
      <c r="J1744" s="35">
        <v>0.38</v>
      </c>
      <c r="K1744" s="34">
        <v>37.088906369999997</v>
      </c>
      <c r="L1744" s="30">
        <f t="shared" si="110"/>
        <v>8.5669688794244863</v>
      </c>
      <c r="M1744" s="30">
        <f t="shared" si="112"/>
        <v>8.501012825123809E-2</v>
      </c>
      <c r="N1744" t="s">
        <v>16</v>
      </c>
    </row>
    <row r="1745" spans="1:14" x14ac:dyDescent="0.2">
      <c r="A1745" s="32">
        <v>42294</v>
      </c>
      <c r="B1745" s="36">
        <v>7</v>
      </c>
      <c r="C1745">
        <v>133</v>
      </c>
      <c r="D1745" s="33">
        <v>0</v>
      </c>
      <c r="E1745" s="23">
        <f t="shared" si="109"/>
        <v>133</v>
      </c>
      <c r="F1745" s="24">
        <f t="shared" si="111"/>
        <v>60.317460317460316</v>
      </c>
      <c r="G1745" s="34">
        <v>37.088906369999997</v>
      </c>
      <c r="H1745" s="34">
        <v>38.294827230000003</v>
      </c>
      <c r="I1745" s="34" t="s">
        <v>16</v>
      </c>
      <c r="J1745" s="35">
        <v>0.38</v>
      </c>
      <c r="K1745" s="34">
        <v>37.088906369999997</v>
      </c>
      <c r="L1745" s="30">
        <f t="shared" si="110"/>
        <v>8.5669688794244863</v>
      </c>
      <c r="M1745" s="30">
        <f t="shared" si="112"/>
        <v>8.501012825123809E-2</v>
      </c>
      <c r="N1745" t="s">
        <v>16</v>
      </c>
    </row>
    <row r="1746" spans="1:14" x14ac:dyDescent="0.2">
      <c r="A1746" s="32">
        <v>42294</v>
      </c>
      <c r="B1746" s="36">
        <v>8</v>
      </c>
      <c r="C1746">
        <v>144</v>
      </c>
      <c r="D1746" s="33">
        <v>0</v>
      </c>
      <c r="E1746" s="23">
        <f t="shared" si="109"/>
        <v>144</v>
      </c>
      <c r="F1746" s="24">
        <f t="shared" si="111"/>
        <v>65.306122448979593</v>
      </c>
      <c r="G1746" s="34">
        <v>37.088906369999997</v>
      </c>
      <c r="H1746" s="34">
        <v>38.294827230000003</v>
      </c>
      <c r="I1746" s="34" t="s">
        <v>16</v>
      </c>
      <c r="J1746" s="35">
        <v>0.38</v>
      </c>
      <c r="K1746" s="34">
        <v>37.088906369999997</v>
      </c>
      <c r="L1746" s="30">
        <f t="shared" si="110"/>
        <v>9.2755151777227525</v>
      </c>
      <c r="M1746" s="30">
        <f t="shared" si="112"/>
        <v>9.2041041114122452E-2</v>
      </c>
      <c r="N1746" t="s">
        <v>16</v>
      </c>
    </row>
    <row r="1747" spans="1:14" x14ac:dyDescent="0.2">
      <c r="A1747" s="32">
        <v>42294</v>
      </c>
      <c r="B1747" s="36">
        <v>9</v>
      </c>
      <c r="C1747">
        <v>133</v>
      </c>
      <c r="D1747" s="33">
        <v>0</v>
      </c>
      <c r="E1747" s="23">
        <f t="shared" si="109"/>
        <v>133</v>
      </c>
      <c r="F1747" s="24">
        <f t="shared" si="111"/>
        <v>60.317460317460316</v>
      </c>
      <c r="G1747" s="34">
        <v>37.088906369999997</v>
      </c>
      <c r="H1747" s="34">
        <v>38.294827230000003</v>
      </c>
      <c r="I1747" s="34" t="s">
        <v>16</v>
      </c>
      <c r="J1747" s="35">
        <v>0.38</v>
      </c>
      <c r="K1747" s="34">
        <v>37.088906369999997</v>
      </c>
      <c r="L1747" s="30">
        <f t="shared" si="110"/>
        <v>8.5669688794244863</v>
      </c>
      <c r="M1747" s="30">
        <f t="shared" si="112"/>
        <v>8.501012825123809E-2</v>
      </c>
      <c r="N1747" t="s">
        <v>16</v>
      </c>
    </row>
    <row r="1748" spans="1:14" x14ac:dyDescent="0.2">
      <c r="A1748" s="32">
        <v>42295</v>
      </c>
      <c r="B1748" s="36">
        <v>1</v>
      </c>
      <c r="C1748">
        <v>143</v>
      </c>
      <c r="D1748" s="33">
        <v>0</v>
      </c>
      <c r="E1748" s="23">
        <f t="shared" si="109"/>
        <v>143</v>
      </c>
      <c r="F1748" s="24">
        <f t="shared" si="111"/>
        <v>64.852607709750558</v>
      </c>
      <c r="G1748" s="34">
        <v>36.889807599999997</v>
      </c>
      <c r="H1748" s="34" t="s">
        <v>16</v>
      </c>
      <c r="I1748" s="34" t="s">
        <v>16</v>
      </c>
      <c r="J1748" s="35">
        <v>0.38</v>
      </c>
      <c r="K1748" s="34" t="s">
        <v>16</v>
      </c>
      <c r="L1748" s="30" t="s">
        <v>16</v>
      </c>
      <c r="M1748" s="30">
        <f t="shared" si="112"/>
        <v>9.0911208389297032E-2</v>
      </c>
      <c r="N1748" t="s">
        <v>16</v>
      </c>
    </row>
    <row r="1749" spans="1:14" x14ac:dyDescent="0.2">
      <c r="A1749" s="32">
        <v>42295</v>
      </c>
      <c r="B1749" s="36">
        <v>2</v>
      </c>
      <c r="C1749">
        <v>156</v>
      </c>
      <c r="D1749" s="33">
        <v>0</v>
      </c>
      <c r="E1749" s="23">
        <f t="shared" si="109"/>
        <v>156</v>
      </c>
      <c r="F1749" s="24">
        <f t="shared" si="111"/>
        <v>70.748299319727892</v>
      </c>
      <c r="G1749" s="34">
        <v>36.889807599999997</v>
      </c>
      <c r="H1749" s="34" t="s">
        <v>16</v>
      </c>
      <c r="I1749" s="34" t="s">
        <v>16</v>
      </c>
      <c r="J1749" s="35">
        <v>0.38</v>
      </c>
      <c r="K1749" s="34" t="s">
        <v>16</v>
      </c>
      <c r="L1749" s="30" t="s">
        <v>16</v>
      </c>
      <c r="M1749" s="30">
        <f t="shared" si="112"/>
        <v>9.9175863697414962E-2</v>
      </c>
      <c r="N1749" t="s">
        <v>16</v>
      </c>
    </row>
    <row r="1750" spans="1:14" x14ac:dyDescent="0.2">
      <c r="A1750" s="32">
        <v>42295</v>
      </c>
      <c r="B1750" s="36">
        <v>3</v>
      </c>
      <c r="C1750">
        <v>140</v>
      </c>
      <c r="D1750" s="33">
        <v>0</v>
      </c>
      <c r="E1750" s="23">
        <f t="shared" si="109"/>
        <v>140</v>
      </c>
      <c r="F1750" s="24">
        <f t="shared" si="111"/>
        <v>63.492063492063487</v>
      </c>
      <c r="G1750" s="34">
        <v>36.889807599999997</v>
      </c>
      <c r="H1750" s="34" t="s">
        <v>16</v>
      </c>
      <c r="I1750" s="34" t="s">
        <v>16</v>
      </c>
      <c r="J1750" s="35">
        <v>0.38</v>
      </c>
      <c r="K1750" s="34" t="s">
        <v>16</v>
      </c>
      <c r="L1750" s="30" t="s">
        <v>16</v>
      </c>
      <c r="M1750" s="30">
        <f t="shared" si="112"/>
        <v>8.9003980241269834E-2</v>
      </c>
      <c r="N1750" t="s">
        <v>16</v>
      </c>
    </row>
    <row r="1751" spans="1:14" x14ac:dyDescent="0.2">
      <c r="A1751" s="32">
        <v>42295</v>
      </c>
      <c r="B1751" s="36">
        <v>4</v>
      </c>
      <c r="C1751">
        <v>146</v>
      </c>
      <c r="D1751" s="33">
        <v>0</v>
      </c>
      <c r="E1751" s="23">
        <f t="shared" si="109"/>
        <v>146</v>
      </c>
      <c r="F1751" s="24">
        <f t="shared" si="111"/>
        <v>66.213151927437636</v>
      </c>
      <c r="G1751" s="34">
        <v>36.889807599999997</v>
      </c>
      <c r="H1751" s="34" t="s">
        <v>16</v>
      </c>
      <c r="I1751" s="34" t="s">
        <v>16</v>
      </c>
      <c r="J1751" s="35">
        <v>0.38</v>
      </c>
      <c r="K1751" s="34" t="s">
        <v>16</v>
      </c>
      <c r="L1751" s="30" t="s">
        <v>16</v>
      </c>
      <c r="M1751" s="30">
        <f t="shared" si="112"/>
        <v>9.2818436537324245E-2</v>
      </c>
      <c r="N1751" t="s">
        <v>16</v>
      </c>
    </row>
    <row r="1752" spans="1:14" x14ac:dyDescent="0.2">
      <c r="A1752" s="32">
        <v>42295</v>
      </c>
      <c r="B1752" s="36">
        <v>5</v>
      </c>
      <c r="C1752">
        <v>161</v>
      </c>
      <c r="D1752" s="33">
        <v>0</v>
      </c>
      <c r="E1752" s="23">
        <f t="shared" si="109"/>
        <v>161</v>
      </c>
      <c r="F1752" s="24">
        <f t="shared" si="111"/>
        <v>73.015873015873012</v>
      </c>
      <c r="G1752" s="34">
        <v>36.889807599999997</v>
      </c>
      <c r="H1752" s="34" t="s">
        <v>16</v>
      </c>
      <c r="I1752" s="34" t="s">
        <v>16</v>
      </c>
      <c r="J1752" s="35">
        <v>0.38</v>
      </c>
      <c r="K1752" s="34" t="s">
        <v>16</v>
      </c>
      <c r="L1752" s="30" t="s">
        <v>16</v>
      </c>
      <c r="M1752" s="30">
        <f t="shared" si="112"/>
        <v>0.10235457727746029</v>
      </c>
      <c r="N1752" t="s">
        <v>16</v>
      </c>
    </row>
    <row r="1753" spans="1:14" x14ac:dyDescent="0.2">
      <c r="A1753" s="32">
        <v>42295</v>
      </c>
      <c r="B1753" s="36">
        <v>6</v>
      </c>
      <c r="C1753">
        <v>132</v>
      </c>
      <c r="D1753" s="33">
        <v>0</v>
      </c>
      <c r="E1753" s="23">
        <f t="shared" si="109"/>
        <v>132</v>
      </c>
      <c r="F1753" s="24">
        <f t="shared" si="111"/>
        <v>59.863945578231288</v>
      </c>
      <c r="G1753" s="34">
        <v>36.889807599999997</v>
      </c>
      <c r="H1753" s="34" t="s">
        <v>16</v>
      </c>
      <c r="I1753" s="34" t="s">
        <v>16</v>
      </c>
      <c r="J1753" s="35">
        <v>0.38</v>
      </c>
      <c r="K1753" s="34" t="s">
        <v>16</v>
      </c>
      <c r="L1753" s="30" t="s">
        <v>16</v>
      </c>
      <c r="M1753" s="30">
        <f t="shared" si="112"/>
        <v>8.3918038513197263E-2</v>
      </c>
      <c r="N1753" t="s">
        <v>16</v>
      </c>
    </row>
    <row r="1754" spans="1:14" x14ac:dyDescent="0.2">
      <c r="A1754" s="32">
        <v>42295</v>
      </c>
      <c r="B1754" s="36">
        <v>7</v>
      </c>
      <c r="C1754">
        <v>137</v>
      </c>
      <c r="D1754" s="33">
        <v>0</v>
      </c>
      <c r="E1754" s="23">
        <f t="shared" si="109"/>
        <v>137</v>
      </c>
      <c r="F1754" s="24">
        <f t="shared" si="111"/>
        <v>62.131519274376416</v>
      </c>
      <c r="G1754" s="34">
        <v>36.889807599999997</v>
      </c>
      <c r="H1754" s="34" t="s">
        <v>16</v>
      </c>
      <c r="I1754" s="34" t="s">
        <v>16</v>
      </c>
      <c r="J1754" s="35">
        <v>0.38</v>
      </c>
      <c r="K1754" s="34" t="s">
        <v>16</v>
      </c>
      <c r="L1754" s="30" t="s">
        <v>16</v>
      </c>
      <c r="M1754" s="30">
        <f t="shared" si="112"/>
        <v>8.7096752093242608E-2</v>
      </c>
      <c r="N1754" t="s">
        <v>16</v>
      </c>
    </row>
    <row r="1755" spans="1:14" x14ac:dyDescent="0.2">
      <c r="A1755" s="32">
        <v>42295</v>
      </c>
      <c r="B1755" s="36">
        <v>8</v>
      </c>
      <c r="C1755">
        <v>131</v>
      </c>
      <c r="D1755" s="33">
        <v>0</v>
      </c>
      <c r="E1755" s="23">
        <f t="shared" si="109"/>
        <v>131</v>
      </c>
      <c r="F1755" s="24">
        <f t="shared" si="111"/>
        <v>59.410430839002267</v>
      </c>
      <c r="G1755" s="34">
        <v>36.889807599999997</v>
      </c>
      <c r="H1755" s="34" t="s">
        <v>16</v>
      </c>
      <c r="I1755" s="34" t="s">
        <v>16</v>
      </c>
      <c r="J1755" s="35">
        <v>0.38</v>
      </c>
      <c r="K1755" s="34" t="s">
        <v>16</v>
      </c>
      <c r="L1755" s="30" t="s">
        <v>16</v>
      </c>
      <c r="M1755" s="30">
        <f t="shared" si="112"/>
        <v>8.3282295797188197E-2</v>
      </c>
      <c r="N1755" t="s">
        <v>16</v>
      </c>
    </row>
    <row r="1756" spans="1:14" x14ac:dyDescent="0.2">
      <c r="A1756" s="32">
        <v>42295</v>
      </c>
      <c r="B1756" s="36">
        <v>9</v>
      </c>
      <c r="C1756">
        <v>133</v>
      </c>
      <c r="D1756" s="33">
        <v>0</v>
      </c>
      <c r="E1756" s="23">
        <f t="shared" si="109"/>
        <v>133</v>
      </c>
      <c r="F1756" s="24">
        <f t="shared" si="111"/>
        <v>60.317460317460316</v>
      </c>
      <c r="G1756" s="34">
        <v>36.889807599999997</v>
      </c>
      <c r="H1756" s="34" t="s">
        <v>16</v>
      </c>
      <c r="I1756" s="34" t="s">
        <v>16</v>
      </c>
      <c r="J1756" s="35">
        <v>0.38</v>
      </c>
      <c r="K1756" s="34" t="s">
        <v>16</v>
      </c>
      <c r="L1756" s="30" t="s">
        <v>16</v>
      </c>
      <c r="M1756" s="30">
        <f t="shared" si="112"/>
        <v>8.4553781229206343E-2</v>
      </c>
      <c r="N1756" t="s">
        <v>16</v>
      </c>
    </row>
    <row r="1757" spans="1:14" x14ac:dyDescent="0.2">
      <c r="A1757" s="32">
        <v>42296</v>
      </c>
      <c r="B1757" s="36">
        <v>1</v>
      </c>
      <c r="C1757">
        <v>191</v>
      </c>
      <c r="D1757" s="33">
        <v>0</v>
      </c>
      <c r="E1757" s="23">
        <f t="shared" si="109"/>
        <v>191</v>
      </c>
      <c r="F1757" s="24">
        <f t="shared" si="111"/>
        <v>86.621315192743765</v>
      </c>
      <c r="G1757" s="34">
        <v>35.578020539999997</v>
      </c>
      <c r="H1757" s="34">
        <v>41.079943489999998</v>
      </c>
      <c r="I1757" s="34" t="s">
        <v>16</v>
      </c>
      <c r="J1757" s="35">
        <v>0.38</v>
      </c>
      <c r="K1757" s="34">
        <v>35.578020539999997</v>
      </c>
      <c r="L1757" s="30">
        <f t="shared" ref="L1757:L1765" si="113">F1757*(G1757/100)*(H1757/100)</f>
        <v>12.660078321742789</v>
      </c>
      <c r="M1757" s="30">
        <f t="shared" si="112"/>
        <v>0.11710896738291156</v>
      </c>
      <c r="N1757" t="s">
        <v>16</v>
      </c>
    </row>
    <row r="1758" spans="1:14" x14ac:dyDescent="0.2">
      <c r="A1758" s="32">
        <v>42296</v>
      </c>
      <c r="B1758" s="36">
        <v>2</v>
      </c>
      <c r="C1758">
        <v>137</v>
      </c>
      <c r="D1758" s="33">
        <v>0</v>
      </c>
      <c r="E1758" s="23">
        <f t="shared" si="109"/>
        <v>137</v>
      </c>
      <c r="F1758" s="24">
        <f t="shared" si="111"/>
        <v>62.131519274376416</v>
      </c>
      <c r="G1758" s="34">
        <v>35.578020539999997</v>
      </c>
      <c r="H1758" s="34">
        <v>41.079943489999998</v>
      </c>
      <c r="I1758" s="34" t="s">
        <v>16</v>
      </c>
      <c r="J1758" s="35">
        <v>0.38</v>
      </c>
      <c r="K1758" s="34">
        <v>35.578020539999997</v>
      </c>
      <c r="L1758" s="30">
        <f t="shared" si="113"/>
        <v>9.080789162716032</v>
      </c>
      <c r="M1758" s="30">
        <f t="shared" si="112"/>
        <v>8.3999625819156459E-2</v>
      </c>
      <c r="N1758" t="s">
        <v>16</v>
      </c>
    </row>
    <row r="1759" spans="1:14" x14ac:dyDescent="0.2">
      <c r="A1759" s="32">
        <v>42296</v>
      </c>
      <c r="B1759" s="36">
        <v>3</v>
      </c>
      <c r="C1759">
        <v>144</v>
      </c>
      <c r="D1759" s="33">
        <v>0</v>
      </c>
      <c r="E1759" s="23">
        <f t="shared" si="109"/>
        <v>144</v>
      </c>
      <c r="F1759" s="24">
        <f t="shared" si="111"/>
        <v>65.306122448979593</v>
      </c>
      <c r="G1759" s="34">
        <v>35.578020539999997</v>
      </c>
      <c r="H1759" s="34">
        <v>41.079943489999998</v>
      </c>
      <c r="I1759" s="34" t="s">
        <v>16</v>
      </c>
      <c r="J1759" s="35">
        <v>0.38</v>
      </c>
      <c r="K1759" s="34">
        <v>35.578020539999997</v>
      </c>
      <c r="L1759" s="30">
        <f t="shared" si="113"/>
        <v>9.5447710907380188</v>
      </c>
      <c r="M1759" s="30">
        <f t="shared" si="112"/>
        <v>8.8291577503346944E-2</v>
      </c>
      <c r="N1759" t="s">
        <v>16</v>
      </c>
    </row>
    <row r="1760" spans="1:14" x14ac:dyDescent="0.2">
      <c r="A1760" s="32">
        <v>42296</v>
      </c>
      <c r="B1760" s="36">
        <v>4</v>
      </c>
      <c r="C1760">
        <v>166</v>
      </c>
      <c r="D1760" s="33">
        <v>0</v>
      </c>
      <c r="E1760" s="23">
        <f t="shared" si="109"/>
        <v>166</v>
      </c>
      <c r="F1760" s="24">
        <f t="shared" si="111"/>
        <v>75.283446712018133</v>
      </c>
      <c r="G1760" s="34">
        <v>35.578020539999997</v>
      </c>
      <c r="H1760" s="34">
        <v>41.079943489999998</v>
      </c>
      <c r="I1760" s="34" t="s">
        <v>16</v>
      </c>
      <c r="J1760" s="35">
        <v>0.38</v>
      </c>
      <c r="K1760" s="34">
        <v>35.578020539999997</v>
      </c>
      <c r="L1760" s="30">
        <f t="shared" si="113"/>
        <v>11.003000007378548</v>
      </c>
      <c r="M1760" s="30">
        <f t="shared" si="112"/>
        <v>0.10178056851080271</v>
      </c>
      <c r="N1760" t="s">
        <v>16</v>
      </c>
    </row>
    <row r="1761" spans="1:14" x14ac:dyDescent="0.2">
      <c r="A1761" s="32">
        <v>42296</v>
      </c>
      <c r="B1761" s="36">
        <v>5</v>
      </c>
      <c r="C1761">
        <v>129</v>
      </c>
      <c r="D1761" s="33">
        <v>0</v>
      </c>
      <c r="E1761" s="23">
        <f t="shared" si="109"/>
        <v>129</v>
      </c>
      <c r="F1761" s="24">
        <f t="shared" si="111"/>
        <v>58.503401360544217</v>
      </c>
      <c r="G1761" s="34">
        <v>35.578020539999997</v>
      </c>
      <c r="H1761" s="34">
        <v>41.079943489999998</v>
      </c>
      <c r="I1761" s="34" t="s">
        <v>16</v>
      </c>
      <c r="J1761" s="35">
        <v>0.38</v>
      </c>
      <c r="K1761" s="34">
        <v>35.578020539999997</v>
      </c>
      <c r="L1761" s="30">
        <f t="shared" si="113"/>
        <v>8.5505241021194749</v>
      </c>
      <c r="M1761" s="30">
        <f t="shared" si="112"/>
        <v>7.9094538180081636E-2</v>
      </c>
      <c r="N1761" t="s">
        <v>16</v>
      </c>
    </row>
    <row r="1762" spans="1:14" x14ac:dyDescent="0.2">
      <c r="A1762" s="32">
        <v>42296</v>
      </c>
      <c r="B1762" s="36">
        <v>6</v>
      </c>
      <c r="C1762">
        <v>327</v>
      </c>
      <c r="D1762" s="33">
        <v>0</v>
      </c>
      <c r="E1762" s="23">
        <f t="shared" ref="E1762:E1765" si="114">C1762-D1762</f>
        <v>327</v>
      </c>
      <c r="F1762" s="24">
        <f t="shared" si="111"/>
        <v>148.29931972789115</v>
      </c>
      <c r="G1762" s="34">
        <v>35.578020539999997</v>
      </c>
      <c r="H1762" s="34">
        <v>41.079943489999998</v>
      </c>
      <c r="I1762" s="34" t="s">
        <v>16</v>
      </c>
      <c r="J1762" s="35">
        <v>0.38</v>
      </c>
      <c r="K1762" s="34">
        <v>35.578020539999997</v>
      </c>
      <c r="L1762" s="30">
        <f t="shared" si="113"/>
        <v>21.674584351884253</v>
      </c>
      <c r="M1762" s="30">
        <f t="shared" si="112"/>
        <v>0.20049545724718365</v>
      </c>
      <c r="N1762" t="s">
        <v>16</v>
      </c>
    </row>
    <row r="1763" spans="1:14" x14ac:dyDescent="0.2">
      <c r="A1763" s="32">
        <v>42296</v>
      </c>
      <c r="B1763" s="36">
        <v>7</v>
      </c>
      <c r="C1763">
        <v>18</v>
      </c>
      <c r="D1763" s="33">
        <v>0</v>
      </c>
      <c r="E1763" s="23">
        <f t="shared" si="114"/>
        <v>18</v>
      </c>
      <c r="F1763" s="24">
        <f t="shared" si="111"/>
        <v>8.1632653061224492</v>
      </c>
      <c r="G1763" s="34">
        <v>35.578020539999997</v>
      </c>
      <c r="H1763" s="34">
        <v>41.079943489999998</v>
      </c>
      <c r="I1763" s="34" t="s">
        <v>16</v>
      </c>
      <c r="J1763" s="35">
        <v>0.38</v>
      </c>
      <c r="K1763" s="34">
        <v>35.578020539999997</v>
      </c>
      <c r="L1763" s="30">
        <f t="shared" si="113"/>
        <v>1.1930963863422523</v>
      </c>
      <c r="M1763" s="30">
        <f t="shared" si="112"/>
        <v>1.1036447187918368E-2</v>
      </c>
      <c r="N1763" t="s">
        <v>16</v>
      </c>
    </row>
    <row r="1764" spans="1:14" x14ac:dyDescent="0.2">
      <c r="A1764" s="32">
        <v>42296</v>
      </c>
      <c r="B1764" s="36">
        <v>8</v>
      </c>
      <c r="C1764">
        <v>91</v>
      </c>
      <c r="D1764" s="33">
        <v>0</v>
      </c>
      <c r="E1764" s="23">
        <f t="shared" si="114"/>
        <v>91</v>
      </c>
      <c r="F1764" s="24">
        <f t="shared" si="111"/>
        <v>41.269841269841265</v>
      </c>
      <c r="G1764" s="34">
        <v>35.578020539999997</v>
      </c>
      <c r="H1764" s="34">
        <v>41.079943489999998</v>
      </c>
      <c r="I1764" s="34" t="s">
        <v>16</v>
      </c>
      <c r="J1764" s="35">
        <v>0.38</v>
      </c>
      <c r="K1764" s="34">
        <v>35.578020539999997</v>
      </c>
      <c r="L1764" s="30">
        <f t="shared" si="113"/>
        <v>6.0317650642858309</v>
      </c>
      <c r="M1764" s="30">
        <f t="shared" si="112"/>
        <v>5.5795371894476184E-2</v>
      </c>
      <c r="N1764" t="s">
        <v>16</v>
      </c>
    </row>
    <row r="1765" spans="1:14" x14ac:dyDescent="0.2">
      <c r="A1765" s="32">
        <v>42296</v>
      </c>
      <c r="B1765" s="36">
        <v>9</v>
      </c>
      <c r="C1765">
        <v>83</v>
      </c>
      <c r="D1765" s="33">
        <v>0</v>
      </c>
      <c r="E1765" s="23">
        <f t="shared" si="114"/>
        <v>83</v>
      </c>
      <c r="F1765" s="24">
        <f t="shared" si="111"/>
        <v>37.641723356009066</v>
      </c>
      <c r="G1765" s="34">
        <v>35.578020539999997</v>
      </c>
      <c r="H1765" s="34">
        <v>41.079943489999998</v>
      </c>
      <c r="I1765" s="34" t="s">
        <v>16</v>
      </c>
      <c r="J1765" s="35">
        <v>0.38</v>
      </c>
      <c r="K1765" s="34">
        <v>35.578020539999997</v>
      </c>
      <c r="L1765" s="30">
        <f t="shared" si="113"/>
        <v>5.5015000036892738</v>
      </c>
      <c r="M1765" s="30">
        <f t="shared" si="112"/>
        <v>5.0890284255401354E-2</v>
      </c>
      <c r="N1765" t="s">
        <v>16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38"/>
  <sheetViews>
    <sheetView zoomScale="65" workbookViewId="0">
      <selection activeCell="A367" sqref="A367:K368"/>
    </sheetView>
  </sheetViews>
  <sheetFormatPr baseColWidth="10" defaultColWidth="8.83203125" defaultRowHeight="16" x14ac:dyDescent="0.2"/>
  <cols>
    <col min="1" max="1" width="13.83203125" customWidth="1"/>
    <col min="2" max="4" width="8.83203125" style="42"/>
    <col min="5" max="5" width="12" style="42" customWidth="1"/>
    <col min="6" max="6" width="8.83203125" style="42"/>
    <col min="7" max="7" width="13.5" style="42" customWidth="1"/>
    <col min="9" max="9" width="12.83203125" style="42" customWidth="1"/>
  </cols>
  <sheetData>
    <row r="1" spans="1:20" ht="31" customHeight="1" x14ac:dyDescent="0.2">
      <c r="A1" s="37" t="s">
        <v>0</v>
      </c>
      <c r="B1" s="38" t="s">
        <v>1</v>
      </c>
      <c r="C1" s="38" t="s">
        <v>2</v>
      </c>
      <c r="D1" s="38" t="s">
        <v>51</v>
      </c>
      <c r="E1" s="38" t="s">
        <v>52</v>
      </c>
      <c r="F1" s="38" t="s">
        <v>53</v>
      </c>
      <c r="G1" s="38" t="s">
        <v>54</v>
      </c>
      <c r="H1" s="39" t="s">
        <v>55</v>
      </c>
      <c r="I1" s="40" t="s">
        <v>56</v>
      </c>
      <c r="J1" s="40" t="s">
        <v>57</v>
      </c>
      <c r="K1" s="40" t="s">
        <v>58</v>
      </c>
      <c r="L1" s="40" t="s">
        <v>59</v>
      </c>
      <c r="M1" s="40" t="s">
        <v>60</v>
      </c>
      <c r="N1" s="40" t="s">
        <v>61</v>
      </c>
      <c r="O1" s="40" t="s">
        <v>62</v>
      </c>
      <c r="P1" s="40" t="s">
        <v>63</v>
      </c>
      <c r="Q1" s="40" t="s">
        <v>64</v>
      </c>
    </row>
    <row r="2" spans="1:20" x14ac:dyDescent="0.2">
      <c r="A2" s="41">
        <v>40680</v>
      </c>
      <c r="B2" s="42">
        <v>1</v>
      </c>
      <c r="C2" s="42" t="s">
        <v>14</v>
      </c>
      <c r="D2" s="42" t="s">
        <v>65</v>
      </c>
      <c r="E2" s="42" t="s">
        <v>66</v>
      </c>
      <c r="F2" s="42" t="s">
        <v>67</v>
      </c>
      <c r="G2" s="42">
        <v>205</v>
      </c>
      <c r="H2" s="43">
        <v>15.317777777777779</v>
      </c>
      <c r="I2" s="40">
        <v>183</v>
      </c>
      <c r="J2" s="40">
        <v>0.69899999999999995</v>
      </c>
      <c r="K2" s="40">
        <v>140</v>
      </c>
      <c r="L2" s="40">
        <v>2730</v>
      </c>
      <c r="M2" s="40">
        <v>670</v>
      </c>
      <c r="N2" s="40">
        <v>0.93200000000000005</v>
      </c>
      <c r="O2" s="40">
        <v>0.17</v>
      </c>
      <c r="P2" s="40">
        <v>4.29</v>
      </c>
      <c r="Q2" s="40">
        <v>1970</v>
      </c>
      <c r="S2" s="48"/>
      <c r="T2" s="48"/>
    </row>
    <row r="3" spans="1:20" x14ac:dyDescent="0.2">
      <c r="A3" s="41">
        <v>40680</v>
      </c>
      <c r="B3" s="42">
        <v>1</v>
      </c>
      <c r="C3" s="42" t="s">
        <v>14</v>
      </c>
      <c r="D3" s="42" t="s">
        <v>68</v>
      </c>
      <c r="E3" s="42" t="s">
        <v>66</v>
      </c>
      <c r="F3" s="42" t="s">
        <v>67</v>
      </c>
      <c r="G3" s="42">
        <v>205</v>
      </c>
      <c r="H3" s="43">
        <v>16.224999999999998</v>
      </c>
      <c r="I3" s="40">
        <v>260</v>
      </c>
      <c r="J3" s="40">
        <v>1.25</v>
      </c>
      <c r="K3" s="40">
        <v>46.8</v>
      </c>
      <c r="L3" s="40">
        <v>1800</v>
      </c>
      <c r="M3" s="40">
        <v>952</v>
      </c>
      <c r="N3" s="40">
        <v>1.66</v>
      </c>
      <c r="O3" s="40">
        <v>5.6800000000000003E-2</v>
      </c>
      <c r="P3" s="40">
        <v>2.82</v>
      </c>
      <c r="Q3" s="40">
        <v>1830</v>
      </c>
    </row>
    <row r="4" spans="1:20" x14ac:dyDescent="0.2">
      <c r="A4" s="41">
        <v>40680</v>
      </c>
      <c r="B4" s="42">
        <v>2</v>
      </c>
      <c r="C4" s="42" t="s">
        <v>14</v>
      </c>
      <c r="D4" s="42" t="s">
        <v>65</v>
      </c>
      <c r="E4" s="42" t="s">
        <v>66</v>
      </c>
      <c r="F4" s="42" t="s">
        <v>67</v>
      </c>
      <c r="G4" s="42">
        <v>205</v>
      </c>
      <c r="H4" s="43">
        <v>16.43888888888889</v>
      </c>
      <c r="I4" s="40">
        <v>316</v>
      </c>
      <c r="J4" s="40">
        <v>3.48</v>
      </c>
      <c r="K4" s="40">
        <v>196</v>
      </c>
      <c r="L4" s="40">
        <v>3960</v>
      </c>
      <c r="M4" s="40">
        <v>1160</v>
      </c>
      <c r="N4" s="40">
        <v>4.6399999999999997</v>
      </c>
      <c r="O4" s="40">
        <v>0.23799999999999999</v>
      </c>
      <c r="P4" s="40">
        <v>6.23</v>
      </c>
      <c r="Q4" s="40">
        <v>3130</v>
      </c>
    </row>
    <row r="5" spans="1:20" x14ac:dyDescent="0.2">
      <c r="A5" s="41">
        <v>40680</v>
      </c>
      <c r="B5" s="42">
        <v>2</v>
      </c>
      <c r="C5" s="42" t="s">
        <v>14</v>
      </c>
      <c r="D5" s="42" t="s">
        <v>68</v>
      </c>
      <c r="E5" s="42" t="s">
        <v>66</v>
      </c>
      <c r="F5" s="42" t="s">
        <v>67</v>
      </c>
      <c r="G5" s="42">
        <v>205</v>
      </c>
      <c r="H5" s="43">
        <v>16.462777777777777</v>
      </c>
      <c r="I5" s="40">
        <v>305</v>
      </c>
      <c r="J5" s="40">
        <v>3.42</v>
      </c>
      <c r="K5" s="40">
        <v>425</v>
      </c>
      <c r="L5" s="40">
        <v>6390</v>
      </c>
      <c r="M5" s="40">
        <v>1120</v>
      </c>
      <c r="N5" s="40">
        <v>4.57</v>
      </c>
      <c r="O5" s="40">
        <v>0.51700000000000002</v>
      </c>
      <c r="P5" s="40">
        <v>10</v>
      </c>
      <c r="Q5" s="40">
        <v>4230</v>
      </c>
    </row>
    <row r="6" spans="1:20" x14ac:dyDescent="0.2">
      <c r="A6" s="41">
        <v>40680</v>
      </c>
      <c r="B6" s="42">
        <v>3</v>
      </c>
      <c r="C6" s="42" t="s">
        <v>14</v>
      </c>
      <c r="D6" s="42" t="s">
        <v>65</v>
      </c>
      <c r="E6" s="42" t="s">
        <v>66</v>
      </c>
      <c r="F6" s="42" t="s">
        <v>67</v>
      </c>
      <c r="G6" s="42">
        <v>205</v>
      </c>
      <c r="H6" s="43">
        <v>18.722777777777775</v>
      </c>
      <c r="I6" s="40">
        <v>317</v>
      </c>
      <c r="J6" s="40">
        <v>4.6100000000000003</v>
      </c>
      <c r="K6" s="40">
        <v>702</v>
      </c>
      <c r="L6" s="40">
        <v>1500</v>
      </c>
      <c r="M6" s="40">
        <v>1160</v>
      </c>
      <c r="N6" s="40">
        <v>6.15</v>
      </c>
      <c r="O6" s="40">
        <v>0.85199999999999998</v>
      </c>
      <c r="P6" s="40">
        <v>2.35</v>
      </c>
      <c r="Q6" s="40">
        <v>2020</v>
      </c>
    </row>
    <row r="7" spans="1:20" x14ac:dyDescent="0.2">
      <c r="A7" s="41">
        <v>40680</v>
      </c>
      <c r="B7" s="42">
        <v>3</v>
      </c>
      <c r="C7" s="42" t="s">
        <v>14</v>
      </c>
      <c r="D7" s="42" t="s">
        <v>68</v>
      </c>
      <c r="E7" s="42" t="s">
        <v>66</v>
      </c>
      <c r="F7" s="42" t="s">
        <v>67</v>
      </c>
      <c r="G7" s="42">
        <v>205</v>
      </c>
      <c r="H7" s="43">
        <v>18.294999999999998</v>
      </c>
      <c r="I7" s="40">
        <v>105</v>
      </c>
      <c r="J7" s="40">
        <v>0.22600000000000001</v>
      </c>
      <c r="K7" s="40">
        <v>323</v>
      </c>
      <c r="L7" s="40">
        <v>1240</v>
      </c>
      <c r="M7" s="40">
        <v>385</v>
      </c>
      <c r="N7" s="40">
        <v>0.30099999999999999</v>
      </c>
      <c r="O7" s="40">
        <v>0.39200000000000002</v>
      </c>
      <c r="P7" s="40">
        <v>1.95</v>
      </c>
      <c r="Q7" s="40">
        <v>976</v>
      </c>
    </row>
    <row r="8" spans="1:20" x14ac:dyDescent="0.2">
      <c r="A8" s="41">
        <v>40680</v>
      </c>
      <c r="B8" s="42">
        <v>4</v>
      </c>
      <c r="C8" s="42" t="s">
        <v>17</v>
      </c>
      <c r="D8" s="42" t="s">
        <v>65</v>
      </c>
      <c r="E8" s="42" t="s">
        <v>66</v>
      </c>
      <c r="F8" s="42" t="s">
        <v>67</v>
      </c>
      <c r="G8" s="42">
        <v>205</v>
      </c>
      <c r="H8" s="43">
        <v>16.128888888888888</v>
      </c>
      <c r="I8" s="40">
        <v>252</v>
      </c>
      <c r="J8" s="40">
        <v>0.106</v>
      </c>
      <c r="K8" s="40" t="s">
        <v>16</v>
      </c>
      <c r="L8" s="40">
        <v>5940</v>
      </c>
      <c r="M8" s="40">
        <v>924</v>
      </c>
      <c r="N8" s="40">
        <v>0.14099999999999999</v>
      </c>
      <c r="O8" s="40" t="s">
        <v>16</v>
      </c>
      <c r="P8" s="40">
        <v>9.34</v>
      </c>
      <c r="Q8" s="40" t="s">
        <v>16</v>
      </c>
    </row>
    <row r="9" spans="1:20" x14ac:dyDescent="0.2">
      <c r="A9" s="41">
        <v>40680</v>
      </c>
      <c r="B9" s="42">
        <v>4</v>
      </c>
      <c r="C9" s="42" t="s">
        <v>17</v>
      </c>
      <c r="D9" s="42" t="s">
        <v>68</v>
      </c>
      <c r="E9" s="42" t="s">
        <v>66</v>
      </c>
      <c r="F9" s="42" t="s">
        <v>67</v>
      </c>
      <c r="G9" s="42">
        <v>205</v>
      </c>
      <c r="H9" s="43">
        <v>15.58111111111111</v>
      </c>
      <c r="I9" s="40">
        <v>314</v>
      </c>
      <c r="J9" s="40">
        <v>0.26700000000000002</v>
      </c>
      <c r="K9" s="40">
        <v>156</v>
      </c>
      <c r="L9" s="40">
        <v>5740</v>
      </c>
      <c r="M9" s="40">
        <v>1150</v>
      </c>
      <c r="N9" s="40">
        <v>0.35599999999999998</v>
      </c>
      <c r="O9" s="40">
        <v>0.189</v>
      </c>
      <c r="P9" s="40">
        <v>9.02</v>
      </c>
      <c r="Q9" s="40">
        <v>3850</v>
      </c>
    </row>
    <row r="10" spans="1:20" x14ac:dyDescent="0.2">
      <c r="A10" s="41">
        <v>40680</v>
      </c>
      <c r="B10" s="42">
        <v>5</v>
      </c>
      <c r="C10" s="42" t="s">
        <v>17</v>
      </c>
      <c r="D10" s="42" t="s">
        <v>65</v>
      </c>
      <c r="E10" s="42" t="s">
        <v>66</v>
      </c>
      <c r="F10" s="42" t="s">
        <v>67</v>
      </c>
      <c r="G10" s="42">
        <v>205</v>
      </c>
      <c r="H10" s="43">
        <v>17.462777777777777</v>
      </c>
      <c r="I10" s="40">
        <v>354</v>
      </c>
      <c r="J10" s="40">
        <v>9.2200000000000004E-2</v>
      </c>
      <c r="K10" s="40" t="s">
        <v>16</v>
      </c>
      <c r="L10" s="40">
        <v>2700</v>
      </c>
      <c r="M10" s="40">
        <v>1300</v>
      </c>
      <c r="N10" s="40">
        <v>0.123</v>
      </c>
      <c r="O10" s="40" t="s">
        <v>16</v>
      </c>
      <c r="P10" s="40">
        <v>4.25</v>
      </c>
      <c r="Q10" s="40" t="s">
        <v>16</v>
      </c>
    </row>
    <row r="11" spans="1:20" x14ac:dyDescent="0.2">
      <c r="A11" s="41">
        <v>40680</v>
      </c>
      <c r="B11" s="42">
        <v>5</v>
      </c>
      <c r="C11" s="42" t="s">
        <v>17</v>
      </c>
      <c r="D11" s="42" t="s">
        <v>68</v>
      </c>
      <c r="E11" s="42" t="s">
        <v>66</v>
      </c>
      <c r="F11" s="42" t="s">
        <v>67</v>
      </c>
      <c r="G11" s="42">
        <v>205</v>
      </c>
      <c r="H11" s="43">
        <v>17.723888888888887</v>
      </c>
      <c r="I11" s="40">
        <v>292</v>
      </c>
      <c r="J11" s="40">
        <v>0.14199999999999999</v>
      </c>
      <c r="K11" s="40" t="s">
        <v>16</v>
      </c>
      <c r="L11" s="40">
        <v>1740</v>
      </c>
      <c r="M11" s="40">
        <v>1070</v>
      </c>
      <c r="N11" s="40">
        <v>0.19</v>
      </c>
      <c r="O11" s="40" t="s">
        <v>16</v>
      </c>
      <c r="P11" s="40">
        <v>2.73</v>
      </c>
      <c r="Q11" s="40" t="s">
        <v>16</v>
      </c>
    </row>
    <row r="12" spans="1:20" x14ac:dyDescent="0.2">
      <c r="A12" s="41">
        <v>40680</v>
      </c>
      <c r="B12" s="42">
        <v>6</v>
      </c>
      <c r="C12" s="42" t="s">
        <v>17</v>
      </c>
      <c r="D12" s="42" t="s">
        <v>65</v>
      </c>
      <c r="E12" s="42" t="s">
        <v>66</v>
      </c>
      <c r="F12" s="42" t="s">
        <v>67</v>
      </c>
      <c r="G12" s="42">
        <v>205</v>
      </c>
      <c r="H12" s="43">
        <v>18.91277777777778</v>
      </c>
      <c r="I12" s="40">
        <v>180</v>
      </c>
      <c r="J12" s="40">
        <v>3.6600000000000001E-2</v>
      </c>
      <c r="K12" s="40" t="s">
        <v>16</v>
      </c>
      <c r="L12" s="40">
        <v>1610</v>
      </c>
      <c r="M12" s="40">
        <v>660</v>
      </c>
      <c r="N12" s="40">
        <v>4.8800000000000003E-2</v>
      </c>
      <c r="O12" s="40" t="s">
        <v>16</v>
      </c>
      <c r="P12" s="40">
        <v>2.52</v>
      </c>
      <c r="Q12" s="40" t="s">
        <v>16</v>
      </c>
    </row>
    <row r="13" spans="1:20" x14ac:dyDescent="0.2">
      <c r="A13" s="41">
        <v>40680</v>
      </c>
      <c r="B13" s="42">
        <v>6</v>
      </c>
      <c r="C13" s="42" t="s">
        <v>17</v>
      </c>
      <c r="D13" s="42" t="s">
        <v>68</v>
      </c>
      <c r="E13" s="42" t="s">
        <v>66</v>
      </c>
      <c r="F13" s="42" t="s">
        <v>67</v>
      </c>
      <c r="G13" s="42">
        <v>205</v>
      </c>
      <c r="H13" s="43">
        <v>18.91277777777778</v>
      </c>
      <c r="I13" s="40">
        <v>402</v>
      </c>
      <c r="J13" s="40">
        <v>0.31</v>
      </c>
      <c r="K13" s="40">
        <v>243</v>
      </c>
      <c r="L13" s="40">
        <v>8040</v>
      </c>
      <c r="M13" s="40">
        <v>1480</v>
      </c>
      <c r="N13" s="40">
        <v>0.41299999999999998</v>
      </c>
      <c r="O13" s="40">
        <v>0.29499999999999998</v>
      </c>
      <c r="P13" s="40">
        <v>12.6</v>
      </c>
      <c r="Q13" s="40">
        <v>5250</v>
      </c>
    </row>
    <row r="14" spans="1:20" x14ac:dyDescent="0.2">
      <c r="A14" s="41">
        <v>40680</v>
      </c>
      <c r="B14" s="42">
        <v>7</v>
      </c>
      <c r="C14" s="42" t="s">
        <v>18</v>
      </c>
      <c r="D14" s="42" t="s">
        <v>65</v>
      </c>
      <c r="E14" s="42" t="s">
        <v>66</v>
      </c>
      <c r="F14" s="42" t="s">
        <v>67</v>
      </c>
      <c r="G14" s="42">
        <v>205</v>
      </c>
      <c r="H14" s="43">
        <v>15.484999999999998</v>
      </c>
      <c r="I14" s="40">
        <v>747</v>
      </c>
      <c r="J14" s="40">
        <v>4.0300000000000002E-2</v>
      </c>
      <c r="K14" s="40" t="s">
        <v>16</v>
      </c>
      <c r="L14" s="40">
        <v>37.1</v>
      </c>
      <c r="M14" s="40">
        <v>2740</v>
      </c>
      <c r="N14" s="40">
        <v>5.3699999999999998E-2</v>
      </c>
      <c r="O14" s="40" t="s">
        <v>16</v>
      </c>
      <c r="P14" s="40">
        <v>5.8400000000000001E-2</v>
      </c>
      <c r="Q14" s="40" t="s">
        <v>16</v>
      </c>
    </row>
    <row r="15" spans="1:20" x14ac:dyDescent="0.2">
      <c r="A15" s="41">
        <v>40680</v>
      </c>
      <c r="B15" s="42">
        <v>7</v>
      </c>
      <c r="C15" s="42" t="s">
        <v>18</v>
      </c>
      <c r="D15" s="42" t="s">
        <v>68</v>
      </c>
      <c r="E15" s="42" t="s">
        <v>66</v>
      </c>
      <c r="F15" s="42" t="s">
        <v>67</v>
      </c>
      <c r="G15" s="42">
        <v>205</v>
      </c>
      <c r="H15" s="43">
        <v>15.747777777777776</v>
      </c>
      <c r="I15" s="40">
        <v>848</v>
      </c>
      <c r="J15" s="40" t="s">
        <v>16</v>
      </c>
      <c r="K15" s="40" t="s">
        <v>16</v>
      </c>
      <c r="L15" s="40" t="s">
        <v>16</v>
      </c>
      <c r="M15" s="40">
        <v>3110</v>
      </c>
      <c r="N15" s="40" t="s">
        <v>16</v>
      </c>
      <c r="O15" s="40" t="s">
        <v>16</v>
      </c>
      <c r="P15" s="40" t="s">
        <v>16</v>
      </c>
      <c r="Q15" s="40" t="s">
        <v>16</v>
      </c>
    </row>
    <row r="16" spans="1:20" x14ac:dyDescent="0.2">
      <c r="A16" s="41">
        <v>40680</v>
      </c>
      <c r="B16" s="42">
        <v>8</v>
      </c>
      <c r="C16" s="42" t="s">
        <v>18</v>
      </c>
      <c r="D16" s="42" t="s">
        <v>65</v>
      </c>
      <c r="E16" s="42" t="s">
        <v>66</v>
      </c>
      <c r="F16" s="42" t="s">
        <v>67</v>
      </c>
      <c r="G16" s="42">
        <v>205</v>
      </c>
      <c r="H16" s="43">
        <v>17.367777777777778</v>
      </c>
      <c r="I16" s="40">
        <v>782</v>
      </c>
      <c r="J16" s="40">
        <v>7.0900000000000005E-2</v>
      </c>
      <c r="K16" s="40" t="s">
        <v>16</v>
      </c>
      <c r="L16" s="40">
        <v>10.6</v>
      </c>
      <c r="M16" s="40">
        <v>2870</v>
      </c>
      <c r="N16" s="40">
        <v>9.4600000000000004E-2</v>
      </c>
      <c r="O16" s="40" t="s">
        <v>16</v>
      </c>
      <c r="P16" s="40">
        <v>1.67E-2</v>
      </c>
      <c r="Q16" s="40" t="s">
        <v>16</v>
      </c>
    </row>
    <row r="17" spans="1:17" x14ac:dyDescent="0.2">
      <c r="A17" s="41">
        <v>40680</v>
      </c>
      <c r="B17" s="42">
        <v>8</v>
      </c>
      <c r="C17" s="42" t="s">
        <v>18</v>
      </c>
      <c r="D17" s="42" t="s">
        <v>68</v>
      </c>
      <c r="E17" s="42" t="s">
        <v>66</v>
      </c>
      <c r="F17" s="42" t="s">
        <v>67</v>
      </c>
      <c r="G17" s="42">
        <v>205</v>
      </c>
      <c r="H17" s="43">
        <v>17.84277777777778</v>
      </c>
      <c r="I17" s="40">
        <v>1420</v>
      </c>
      <c r="J17" s="40">
        <v>0.13400000000000001</v>
      </c>
      <c r="K17" s="40" t="s">
        <v>16</v>
      </c>
      <c r="L17" s="40">
        <v>276</v>
      </c>
      <c r="M17" s="40">
        <v>5190</v>
      </c>
      <c r="N17" s="40">
        <v>0.17899999999999999</v>
      </c>
      <c r="O17" s="40" t="s">
        <v>16</v>
      </c>
      <c r="P17" s="40">
        <v>0.434</v>
      </c>
      <c r="Q17" s="40" t="s">
        <v>16</v>
      </c>
    </row>
    <row r="18" spans="1:17" x14ac:dyDescent="0.2">
      <c r="A18" s="41">
        <v>40680</v>
      </c>
      <c r="B18" s="42">
        <v>9</v>
      </c>
      <c r="C18" s="42" t="s">
        <v>18</v>
      </c>
      <c r="D18" s="42" t="s">
        <v>65</v>
      </c>
      <c r="E18" s="42" t="s">
        <v>66</v>
      </c>
      <c r="F18" s="42" t="s">
        <v>67</v>
      </c>
      <c r="G18" s="42">
        <v>205</v>
      </c>
      <c r="H18" s="43">
        <v>18.866111111111113</v>
      </c>
      <c r="I18" s="40">
        <v>807</v>
      </c>
      <c r="J18" s="40">
        <v>6.9699999999999998E-2</v>
      </c>
      <c r="K18" s="40" t="s">
        <v>16</v>
      </c>
      <c r="L18" s="40">
        <v>73.7</v>
      </c>
      <c r="M18" s="40">
        <v>2960</v>
      </c>
      <c r="N18" s="40">
        <v>9.2899999999999996E-2</v>
      </c>
      <c r="O18" s="40" t="s">
        <v>16</v>
      </c>
      <c r="P18" s="40">
        <v>0.11600000000000001</v>
      </c>
      <c r="Q18" s="40" t="s">
        <v>16</v>
      </c>
    </row>
    <row r="19" spans="1:17" x14ac:dyDescent="0.2">
      <c r="A19" s="41">
        <v>40680</v>
      </c>
      <c r="B19" s="42">
        <v>9</v>
      </c>
      <c r="C19" s="42" t="s">
        <v>18</v>
      </c>
      <c r="D19" s="42" t="s">
        <v>68</v>
      </c>
      <c r="E19" s="42" t="s">
        <v>66</v>
      </c>
      <c r="F19" s="42" t="s">
        <v>67</v>
      </c>
      <c r="G19" s="42">
        <v>205</v>
      </c>
      <c r="H19" s="43">
        <v>19.056111111111111</v>
      </c>
      <c r="I19" s="40">
        <v>455</v>
      </c>
      <c r="J19" s="40">
        <v>6.8400000000000002E-2</v>
      </c>
      <c r="K19" s="40" t="s">
        <v>16</v>
      </c>
      <c r="L19" s="40">
        <v>18.100000000000001</v>
      </c>
      <c r="M19" s="40">
        <v>1670</v>
      </c>
      <c r="N19" s="40">
        <v>9.1200000000000003E-2</v>
      </c>
      <c r="O19" s="40" t="s">
        <v>16</v>
      </c>
      <c r="P19" s="40">
        <v>2.8400000000000002E-2</v>
      </c>
      <c r="Q19" s="40" t="s">
        <v>16</v>
      </c>
    </row>
    <row r="20" spans="1:17" x14ac:dyDescent="0.2">
      <c r="A20" s="41">
        <v>40682</v>
      </c>
      <c r="B20" s="42">
        <v>1</v>
      </c>
      <c r="C20" s="42" t="s">
        <v>14</v>
      </c>
      <c r="D20" s="42" t="s">
        <v>65</v>
      </c>
      <c r="E20" s="42" t="s">
        <v>65</v>
      </c>
      <c r="F20" s="42" t="s">
        <v>67</v>
      </c>
      <c r="G20" s="42">
        <v>205</v>
      </c>
      <c r="H20" s="43">
        <v>14.625000000000002</v>
      </c>
      <c r="I20" s="40">
        <v>133</v>
      </c>
      <c r="J20" s="40">
        <v>0.747</v>
      </c>
      <c r="K20" s="40" t="s">
        <v>16</v>
      </c>
      <c r="L20" s="40">
        <v>1450</v>
      </c>
      <c r="M20" s="40">
        <v>488</v>
      </c>
      <c r="N20" s="40">
        <v>0.996</v>
      </c>
      <c r="O20" s="40" t="s">
        <v>16</v>
      </c>
      <c r="P20" s="40">
        <v>2.29</v>
      </c>
      <c r="Q20" s="40" t="s">
        <v>16</v>
      </c>
    </row>
    <row r="21" spans="1:17" x14ac:dyDescent="0.2">
      <c r="A21" s="41">
        <v>40682</v>
      </c>
      <c r="B21" s="42">
        <v>1</v>
      </c>
      <c r="C21" s="42" t="s">
        <v>14</v>
      </c>
      <c r="D21" s="42" t="s">
        <v>68</v>
      </c>
      <c r="E21" s="42" t="s">
        <v>65</v>
      </c>
      <c r="F21" s="42" t="s">
        <v>67</v>
      </c>
      <c r="G21" s="42">
        <v>205</v>
      </c>
      <c r="H21" s="43">
        <v>14.432777777777776</v>
      </c>
      <c r="I21" s="40">
        <v>170</v>
      </c>
      <c r="J21" s="40">
        <v>0.52600000000000002</v>
      </c>
      <c r="K21" s="40" t="s">
        <v>16</v>
      </c>
      <c r="L21" s="40">
        <v>884</v>
      </c>
      <c r="M21" s="40">
        <v>624</v>
      </c>
      <c r="N21" s="40">
        <v>0.70099999999999996</v>
      </c>
      <c r="O21" s="40" t="s">
        <v>16</v>
      </c>
      <c r="P21" s="40">
        <v>1.39</v>
      </c>
      <c r="Q21" s="40" t="s">
        <v>16</v>
      </c>
    </row>
    <row r="22" spans="1:17" x14ac:dyDescent="0.2">
      <c r="A22" s="41">
        <v>40682</v>
      </c>
      <c r="B22" s="42">
        <v>2</v>
      </c>
      <c r="C22" s="42" t="s">
        <v>14</v>
      </c>
      <c r="D22" s="42" t="s">
        <v>65</v>
      </c>
      <c r="E22" s="42" t="s">
        <v>65</v>
      </c>
      <c r="F22" s="42" t="s">
        <v>67</v>
      </c>
      <c r="G22" s="42">
        <v>205</v>
      </c>
      <c r="H22" s="43">
        <v>15.508888888888887</v>
      </c>
      <c r="I22" s="40">
        <v>183</v>
      </c>
      <c r="J22" s="40">
        <v>3.31</v>
      </c>
      <c r="K22" s="40">
        <v>53.5</v>
      </c>
      <c r="L22" s="40">
        <v>1660</v>
      </c>
      <c r="M22" s="40">
        <v>671</v>
      </c>
      <c r="N22" s="40">
        <v>4.41</v>
      </c>
      <c r="O22" s="40">
        <v>6.4899999999999999E-2</v>
      </c>
      <c r="P22" s="40">
        <v>2.61</v>
      </c>
      <c r="Q22" s="40">
        <v>1560</v>
      </c>
    </row>
    <row r="23" spans="1:17" x14ac:dyDescent="0.2">
      <c r="A23" s="41">
        <v>40682</v>
      </c>
      <c r="B23" s="42">
        <v>2</v>
      </c>
      <c r="C23" s="42" t="s">
        <v>14</v>
      </c>
      <c r="D23" s="42" t="s">
        <v>68</v>
      </c>
      <c r="E23" s="42" t="s">
        <v>65</v>
      </c>
      <c r="F23" s="42" t="s">
        <v>67</v>
      </c>
      <c r="G23" s="42">
        <v>205</v>
      </c>
      <c r="H23" s="43">
        <v>15.747777777777776</v>
      </c>
      <c r="I23" s="40">
        <v>162</v>
      </c>
      <c r="J23" s="40">
        <v>5.03</v>
      </c>
      <c r="K23" s="40">
        <v>38.200000000000003</v>
      </c>
      <c r="L23" s="40">
        <v>2570</v>
      </c>
      <c r="M23" s="40">
        <v>594</v>
      </c>
      <c r="N23" s="40">
        <v>6.7</v>
      </c>
      <c r="O23" s="40">
        <v>4.6399999999999997E-2</v>
      </c>
      <c r="P23" s="40">
        <v>4.04</v>
      </c>
      <c r="Q23" s="40">
        <v>1970</v>
      </c>
    </row>
    <row r="24" spans="1:17" x14ac:dyDescent="0.2">
      <c r="A24" s="41">
        <v>40682</v>
      </c>
      <c r="B24" s="42">
        <v>3</v>
      </c>
      <c r="C24" s="42" t="s">
        <v>14</v>
      </c>
      <c r="D24" s="42" t="s">
        <v>65</v>
      </c>
      <c r="E24" s="42" t="s">
        <v>65</v>
      </c>
      <c r="F24" s="42" t="s">
        <v>67</v>
      </c>
      <c r="G24" s="42">
        <v>205</v>
      </c>
      <c r="H24" s="43">
        <v>16.152777777777779</v>
      </c>
      <c r="I24" s="40">
        <v>148</v>
      </c>
      <c r="J24" s="40">
        <v>5.16</v>
      </c>
      <c r="K24" s="40">
        <v>91.2</v>
      </c>
      <c r="L24" s="40">
        <v>818</v>
      </c>
      <c r="M24" s="40">
        <v>543</v>
      </c>
      <c r="N24" s="40">
        <v>6.88</v>
      </c>
      <c r="O24" s="40">
        <v>0.111</v>
      </c>
      <c r="P24" s="40">
        <v>1.29</v>
      </c>
      <c r="Q24" s="40">
        <v>1100</v>
      </c>
    </row>
    <row r="25" spans="1:17" x14ac:dyDescent="0.2">
      <c r="A25" s="41">
        <v>40682</v>
      </c>
      <c r="B25" s="42">
        <v>3</v>
      </c>
      <c r="C25" s="42" t="s">
        <v>14</v>
      </c>
      <c r="D25" s="42" t="s">
        <v>68</v>
      </c>
      <c r="E25" s="42" t="s">
        <v>65</v>
      </c>
      <c r="F25" s="42" t="s">
        <v>67</v>
      </c>
      <c r="G25" s="42">
        <v>205</v>
      </c>
      <c r="H25" s="43">
        <v>16.201111111111111</v>
      </c>
      <c r="I25" s="40">
        <v>254</v>
      </c>
      <c r="J25" s="40">
        <v>1.28</v>
      </c>
      <c r="K25" s="40">
        <v>597</v>
      </c>
      <c r="L25" s="40">
        <v>2270</v>
      </c>
      <c r="M25" s="40">
        <v>930</v>
      </c>
      <c r="N25" s="40">
        <v>1.7</v>
      </c>
      <c r="O25" s="40">
        <v>0.72499999999999998</v>
      </c>
      <c r="P25" s="40">
        <v>3.56</v>
      </c>
      <c r="Q25" s="40">
        <v>2040</v>
      </c>
    </row>
    <row r="26" spans="1:17" x14ac:dyDescent="0.2">
      <c r="A26" s="41">
        <v>40682</v>
      </c>
      <c r="B26" s="42">
        <v>4</v>
      </c>
      <c r="C26" s="42" t="s">
        <v>17</v>
      </c>
      <c r="D26" s="42" t="s">
        <v>65</v>
      </c>
      <c r="E26" s="42" t="s">
        <v>65</v>
      </c>
      <c r="F26" s="42" t="s">
        <v>67</v>
      </c>
      <c r="G26" s="42">
        <v>205</v>
      </c>
      <c r="H26" s="43">
        <v>14.625000000000002</v>
      </c>
      <c r="I26" s="40">
        <v>173</v>
      </c>
      <c r="J26" s="40">
        <v>2.24E-2</v>
      </c>
      <c r="K26" s="40" t="s">
        <v>16</v>
      </c>
      <c r="L26" s="40">
        <v>4550</v>
      </c>
      <c r="M26" s="40">
        <v>635</v>
      </c>
      <c r="N26" s="40">
        <v>2.9899999999999999E-2</v>
      </c>
      <c r="O26" s="40" t="s">
        <v>16</v>
      </c>
      <c r="P26" s="40">
        <v>7.15</v>
      </c>
      <c r="Q26" s="40" t="s">
        <v>16</v>
      </c>
    </row>
    <row r="27" spans="1:17" x14ac:dyDescent="0.2">
      <c r="A27" s="41">
        <v>40682</v>
      </c>
      <c r="B27" s="42">
        <v>4</v>
      </c>
      <c r="C27" s="42" t="s">
        <v>17</v>
      </c>
      <c r="D27" s="42" t="s">
        <v>68</v>
      </c>
      <c r="E27" s="42" t="s">
        <v>65</v>
      </c>
      <c r="F27" s="42" t="s">
        <v>67</v>
      </c>
      <c r="G27" s="42">
        <v>205</v>
      </c>
      <c r="H27" s="43">
        <v>14.863888888888891</v>
      </c>
      <c r="I27" s="40">
        <v>261</v>
      </c>
      <c r="J27" s="40">
        <v>0.217</v>
      </c>
      <c r="K27" s="40">
        <v>119</v>
      </c>
      <c r="L27" s="40">
        <v>5520</v>
      </c>
      <c r="M27" s="40">
        <v>955</v>
      </c>
      <c r="N27" s="40">
        <v>0.28999999999999998</v>
      </c>
      <c r="O27" s="40">
        <v>0.14399999999999999</v>
      </c>
      <c r="P27" s="40">
        <v>8.68</v>
      </c>
      <c r="Q27" s="40">
        <v>3550</v>
      </c>
    </row>
    <row r="28" spans="1:17" x14ac:dyDescent="0.2">
      <c r="A28" s="41">
        <v>40682</v>
      </c>
      <c r="B28" s="42">
        <v>5</v>
      </c>
      <c r="C28" s="42" t="s">
        <v>17</v>
      </c>
      <c r="D28" s="42" t="s">
        <v>65</v>
      </c>
      <c r="E28" s="42" t="s">
        <v>65</v>
      </c>
      <c r="F28" s="42" t="s">
        <v>67</v>
      </c>
      <c r="G28" s="42">
        <v>205</v>
      </c>
      <c r="H28" s="43">
        <v>15.867222222222221</v>
      </c>
      <c r="I28" s="40">
        <v>194</v>
      </c>
      <c r="J28" s="40">
        <v>0.109</v>
      </c>
      <c r="K28" s="40" t="s">
        <v>16</v>
      </c>
      <c r="L28" s="40">
        <v>1650</v>
      </c>
      <c r="M28" s="40">
        <v>712</v>
      </c>
      <c r="N28" s="40">
        <v>0.14599999999999999</v>
      </c>
      <c r="O28" s="40" t="s">
        <v>16</v>
      </c>
      <c r="P28" s="40">
        <v>2.59</v>
      </c>
      <c r="Q28" s="40" t="s">
        <v>16</v>
      </c>
    </row>
    <row r="29" spans="1:17" x14ac:dyDescent="0.2">
      <c r="A29" s="41">
        <v>40682</v>
      </c>
      <c r="B29" s="42">
        <v>5</v>
      </c>
      <c r="C29" s="42" t="s">
        <v>17</v>
      </c>
      <c r="D29" s="42" t="s">
        <v>68</v>
      </c>
      <c r="E29" s="42" t="s">
        <v>65</v>
      </c>
      <c r="F29" s="42" t="s">
        <v>67</v>
      </c>
      <c r="G29" s="42">
        <v>205</v>
      </c>
      <c r="H29" s="43">
        <v>15.747777777777776</v>
      </c>
      <c r="I29" s="40">
        <v>175</v>
      </c>
      <c r="J29" s="40">
        <v>9.0800000000000006E-2</v>
      </c>
      <c r="K29" s="40" t="s">
        <v>16</v>
      </c>
      <c r="L29" s="40">
        <v>1260</v>
      </c>
      <c r="M29" s="40">
        <v>641</v>
      </c>
      <c r="N29" s="40">
        <v>0.121</v>
      </c>
      <c r="O29" s="40" t="s">
        <v>16</v>
      </c>
      <c r="P29" s="40">
        <v>1.98</v>
      </c>
      <c r="Q29" s="40" t="s">
        <v>16</v>
      </c>
    </row>
    <row r="30" spans="1:17" x14ac:dyDescent="0.2">
      <c r="A30" s="41">
        <v>40682</v>
      </c>
      <c r="B30" s="42">
        <v>6</v>
      </c>
      <c r="C30" s="42" t="s">
        <v>17</v>
      </c>
      <c r="D30" s="42" t="s">
        <v>65</v>
      </c>
      <c r="E30" s="42" t="s">
        <v>65</v>
      </c>
      <c r="F30" s="42" t="s">
        <v>67</v>
      </c>
      <c r="G30" s="42">
        <v>205</v>
      </c>
      <c r="H30" s="43">
        <v>17.201111111111114</v>
      </c>
      <c r="I30" s="40">
        <v>240</v>
      </c>
      <c r="J30" s="40" t="s">
        <v>16</v>
      </c>
      <c r="K30" s="40" t="s">
        <v>16</v>
      </c>
      <c r="L30" s="40">
        <v>1730</v>
      </c>
      <c r="M30" s="40">
        <v>880</v>
      </c>
      <c r="N30" s="40" t="s">
        <v>16</v>
      </c>
      <c r="O30" s="40" t="s">
        <v>16</v>
      </c>
      <c r="P30" s="40">
        <v>2.72</v>
      </c>
      <c r="Q30" s="40" t="s">
        <v>16</v>
      </c>
    </row>
    <row r="31" spans="1:17" x14ac:dyDescent="0.2">
      <c r="A31" s="41">
        <v>40682</v>
      </c>
      <c r="B31" s="42">
        <v>6</v>
      </c>
      <c r="C31" s="42" t="s">
        <v>17</v>
      </c>
      <c r="D31" s="42" t="s">
        <v>68</v>
      </c>
      <c r="E31" s="42" t="s">
        <v>65</v>
      </c>
      <c r="F31" s="42" t="s">
        <v>67</v>
      </c>
      <c r="G31" s="42">
        <v>205</v>
      </c>
      <c r="H31" s="43">
        <v>15.29388888888889</v>
      </c>
      <c r="I31" s="40">
        <v>232</v>
      </c>
      <c r="J31" s="40">
        <v>0.23899999999999999</v>
      </c>
      <c r="K31" s="40">
        <v>88.4</v>
      </c>
      <c r="L31" s="40">
        <v>5000</v>
      </c>
      <c r="M31" s="40">
        <v>850</v>
      </c>
      <c r="N31" s="40">
        <v>0.31900000000000001</v>
      </c>
      <c r="O31" s="40">
        <v>0.107</v>
      </c>
      <c r="P31" s="40">
        <v>7.85</v>
      </c>
      <c r="Q31" s="40">
        <v>3200</v>
      </c>
    </row>
    <row r="32" spans="1:17" x14ac:dyDescent="0.2">
      <c r="A32" s="41">
        <v>40682</v>
      </c>
      <c r="B32" s="42">
        <v>7</v>
      </c>
      <c r="C32" s="42" t="s">
        <v>18</v>
      </c>
      <c r="D32" s="42" t="s">
        <v>65</v>
      </c>
      <c r="E32" s="42" t="s">
        <v>65</v>
      </c>
      <c r="F32" s="42" t="s">
        <v>67</v>
      </c>
      <c r="G32" s="42">
        <v>205</v>
      </c>
      <c r="H32" s="43">
        <v>15.36611111111111</v>
      </c>
      <c r="I32" s="40">
        <v>783</v>
      </c>
      <c r="J32" s="40">
        <v>6.4900000000000001E-3</v>
      </c>
      <c r="K32" s="40" t="s">
        <v>16</v>
      </c>
      <c r="L32" s="40">
        <v>428</v>
      </c>
      <c r="M32" s="40">
        <v>2870</v>
      </c>
      <c r="N32" s="40">
        <v>8.6599999999999993E-3</v>
      </c>
      <c r="O32" s="40" t="s">
        <v>16</v>
      </c>
      <c r="P32" s="40">
        <v>0.67300000000000004</v>
      </c>
      <c r="Q32" s="40" t="s">
        <v>16</v>
      </c>
    </row>
    <row r="33" spans="1:17" x14ac:dyDescent="0.2">
      <c r="A33" s="41">
        <v>40682</v>
      </c>
      <c r="B33" s="42">
        <v>7</v>
      </c>
      <c r="C33" s="42" t="s">
        <v>18</v>
      </c>
      <c r="D33" s="42" t="s">
        <v>68</v>
      </c>
      <c r="E33" s="42" t="s">
        <v>65</v>
      </c>
      <c r="F33" s="42" t="s">
        <v>67</v>
      </c>
      <c r="G33" s="42">
        <v>205</v>
      </c>
      <c r="H33" s="43">
        <v>15.772222222222222</v>
      </c>
      <c r="I33" s="40">
        <v>699</v>
      </c>
      <c r="J33" s="40">
        <v>2.9899999999999999E-2</v>
      </c>
      <c r="K33" s="40" t="s">
        <v>16</v>
      </c>
      <c r="L33" s="40">
        <v>71.599999999999994</v>
      </c>
      <c r="M33" s="40">
        <v>2560</v>
      </c>
      <c r="N33" s="40">
        <v>3.9800000000000002E-2</v>
      </c>
      <c r="O33" s="40" t="s">
        <v>16</v>
      </c>
      <c r="P33" s="40">
        <v>0.112</v>
      </c>
      <c r="Q33" s="40" t="s">
        <v>16</v>
      </c>
    </row>
    <row r="34" spans="1:17" x14ac:dyDescent="0.2">
      <c r="A34" s="41">
        <v>40682</v>
      </c>
      <c r="B34" s="42">
        <v>8</v>
      </c>
      <c r="C34" s="42" t="s">
        <v>18</v>
      </c>
      <c r="D34" s="42" t="s">
        <v>65</v>
      </c>
      <c r="E34" s="42" t="s">
        <v>65</v>
      </c>
      <c r="F34" s="42" t="s">
        <v>67</v>
      </c>
      <c r="G34" s="42">
        <v>205</v>
      </c>
      <c r="H34" s="43">
        <v>16.201111111111111</v>
      </c>
      <c r="I34" s="40">
        <v>612</v>
      </c>
      <c r="J34" s="40">
        <v>7.1400000000000005E-2</v>
      </c>
      <c r="K34" s="40" t="s">
        <v>16</v>
      </c>
      <c r="L34" s="40">
        <v>131</v>
      </c>
      <c r="M34" s="40">
        <v>2240</v>
      </c>
      <c r="N34" s="40">
        <v>9.5200000000000007E-2</v>
      </c>
      <c r="O34" s="40" t="s">
        <v>16</v>
      </c>
      <c r="P34" s="40">
        <v>0.20599999999999999</v>
      </c>
      <c r="Q34" s="40" t="s">
        <v>16</v>
      </c>
    </row>
    <row r="35" spans="1:17" x14ac:dyDescent="0.2">
      <c r="A35" s="41">
        <v>40682</v>
      </c>
      <c r="B35" s="42">
        <v>8</v>
      </c>
      <c r="C35" s="42" t="s">
        <v>18</v>
      </c>
      <c r="D35" s="42" t="s">
        <v>68</v>
      </c>
      <c r="E35" s="42" t="s">
        <v>65</v>
      </c>
      <c r="F35" s="42" t="s">
        <v>67</v>
      </c>
      <c r="G35" s="42">
        <v>205</v>
      </c>
      <c r="H35" s="43">
        <v>17.130000000000003</v>
      </c>
      <c r="I35" s="40">
        <v>997</v>
      </c>
      <c r="J35" s="40">
        <v>7.4800000000000005E-2</v>
      </c>
      <c r="K35" s="40" t="s">
        <v>16</v>
      </c>
      <c r="L35" s="40">
        <v>112</v>
      </c>
      <c r="M35" s="40">
        <v>3660</v>
      </c>
      <c r="N35" s="40">
        <v>9.9699999999999997E-2</v>
      </c>
      <c r="O35" s="40" t="s">
        <v>16</v>
      </c>
      <c r="P35" s="40">
        <v>0.17599999999999999</v>
      </c>
      <c r="Q35" s="40" t="s">
        <v>16</v>
      </c>
    </row>
    <row r="36" spans="1:17" x14ac:dyDescent="0.2">
      <c r="A36" s="41">
        <v>40682</v>
      </c>
      <c r="B36" s="42">
        <v>9</v>
      </c>
      <c r="C36" s="42" t="s">
        <v>18</v>
      </c>
      <c r="D36" s="42" t="s">
        <v>65</v>
      </c>
      <c r="E36" s="42" t="s">
        <v>65</v>
      </c>
      <c r="F36" s="42" t="s">
        <v>67</v>
      </c>
      <c r="G36" s="42">
        <v>205</v>
      </c>
      <c r="H36" s="43">
        <v>16.867777777777778</v>
      </c>
      <c r="I36" s="40">
        <v>342</v>
      </c>
      <c r="J36" s="40">
        <v>4.9799999999999997E-2</v>
      </c>
      <c r="K36" s="40" t="s">
        <v>16</v>
      </c>
      <c r="L36" s="40" t="s">
        <v>16</v>
      </c>
      <c r="M36" s="40">
        <v>1250</v>
      </c>
      <c r="N36" s="40">
        <v>6.6500000000000004E-2</v>
      </c>
      <c r="O36" s="40" t="s">
        <v>16</v>
      </c>
      <c r="P36" s="40" t="s">
        <v>16</v>
      </c>
      <c r="Q36" s="40" t="s">
        <v>16</v>
      </c>
    </row>
    <row r="37" spans="1:17" x14ac:dyDescent="0.2">
      <c r="A37" s="41">
        <v>40682</v>
      </c>
      <c r="B37" s="42">
        <v>9</v>
      </c>
      <c r="C37" s="42" t="s">
        <v>18</v>
      </c>
      <c r="D37" s="42" t="s">
        <v>68</v>
      </c>
      <c r="E37" s="42" t="s">
        <v>65</v>
      </c>
      <c r="F37" s="42" t="s">
        <v>67</v>
      </c>
      <c r="G37" s="42">
        <v>205</v>
      </c>
      <c r="H37" s="43">
        <v>17.772222222222222</v>
      </c>
      <c r="I37" s="40">
        <v>651</v>
      </c>
      <c r="J37" s="40">
        <v>0.106</v>
      </c>
      <c r="K37" s="40" t="s">
        <v>16</v>
      </c>
      <c r="L37" s="40">
        <v>279</v>
      </c>
      <c r="M37" s="40">
        <v>2390</v>
      </c>
      <c r="N37" s="40">
        <v>0.14099999999999999</v>
      </c>
      <c r="O37" s="40" t="s">
        <v>16</v>
      </c>
      <c r="P37" s="40">
        <v>0.439</v>
      </c>
      <c r="Q37" s="40" t="s">
        <v>16</v>
      </c>
    </row>
    <row r="38" spans="1:17" x14ac:dyDescent="0.2">
      <c r="A38" s="41">
        <v>40686</v>
      </c>
      <c r="B38" s="42">
        <v>1</v>
      </c>
      <c r="C38" s="42" t="s">
        <v>14</v>
      </c>
      <c r="D38" s="42" t="s">
        <v>69</v>
      </c>
      <c r="E38" s="42" t="s">
        <v>66</v>
      </c>
      <c r="F38" s="42" t="s">
        <v>67</v>
      </c>
      <c r="G38" s="42">
        <v>205</v>
      </c>
      <c r="H38" s="43">
        <v>20.697777777777777</v>
      </c>
      <c r="I38" s="40">
        <v>408</v>
      </c>
      <c r="J38" s="40">
        <v>3.27</v>
      </c>
      <c r="K38" s="40" t="s">
        <v>16</v>
      </c>
      <c r="L38" s="40">
        <v>5000</v>
      </c>
      <c r="M38" s="40">
        <v>1500</v>
      </c>
      <c r="N38" s="40">
        <v>4.3499999999999996</v>
      </c>
      <c r="O38" s="40" t="s">
        <v>16</v>
      </c>
      <c r="P38" s="40">
        <v>7.86</v>
      </c>
      <c r="Q38" s="40" t="s">
        <v>16</v>
      </c>
    </row>
    <row r="39" spans="1:17" x14ac:dyDescent="0.2">
      <c r="A39" s="41">
        <v>40686</v>
      </c>
      <c r="B39" s="42">
        <v>1</v>
      </c>
      <c r="C39" s="42" t="s">
        <v>14</v>
      </c>
      <c r="D39" s="42" t="s">
        <v>70</v>
      </c>
      <c r="E39" s="42" t="s">
        <v>66</v>
      </c>
      <c r="F39" s="42" t="s">
        <v>67</v>
      </c>
      <c r="G39" s="42">
        <v>205</v>
      </c>
      <c r="H39" s="43">
        <v>20.769999999999996</v>
      </c>
      <c r="I39" s="40">
        <v>479</v>
      </c>
      <c r="J39" s="40">
        <v>4.6199999999999998E-2</v>
      </c>
      <c r="K39" s="40" t="s">
        <v>16</v>
      </c>
      <c r="L39" s="40">
        <v>13900</v>
      </c>
      <c r="M39" s="40">
        <v>1760</v>
      </c>
      <c r="N39" s="40">
        <v>6.1600000000000002E-2</v>
      </c>
      <c r="O39" s="40" t="s">
        <v>16</v>
      </c>
      <c r="P39" s="40">
        <v>21.8</v>
      </c>
      <c r="Q39" s="40" t="s">
        <v>16</v>
      </c>
    </row>
    <row r="40" spans="1:17" x14ac:dyDescent="0.2">
      <c r="A40" s="41">
        <v>40686</v>
      </c>
      <c r="B40" s="42">
        <v>2</v>
      </c>
      <c r="C40" s="42" t="s">
        <v>14</v>
      </c>
      <c r="D40" s="42" t="s">
        <v>69</v>
      </c>
      <c r="E40" s="42" t="s">
        <v>66</v>
      </c>
      <c r="F40" s="42" t="s">
        <v>67</v>
      </c>
      <c r="G40" s="42">
        <v>205</v>
      </c>
      <c r="H40" s="43">
        <v>19.746111111111116</v>
      </c>
      <c r="I40" s="40">
        <v>221</v>
      </c>
      <c r="J40" s="40">
        <v>0.89100000000000001</v>
      </c>
      <c r="K40" s="40">
        <v>155</v>
      </c>
      <c r="L40" s="40">
        <v>1310</v>
      </c>
      <c r="M40" s="40">
        <v>810</v>
      </c>
      <c r="N40" s="40">
        <v>1.19</v>
      </c>
      <c r="O40" s="40">
        <v>0.188</v>
      </c>
      <c r="P40" s="40">
        <v>2.06</v>
      </c>
      <c r="Q40" s="40">
        <v>1460</v>
      </c>
    </row>
    <row r="41" spans="1:17" x14ac:dyDescent="0.2">
      <c r="A41" s="41">
        <v>40686</v>
      </c>
      <c r="B41" s="42">
        <v>2</v>
      </c>
      <c r="C41" s="42" t="s">
        <v>14</v>
      </c>
      <c r="D41" s="42" t="s">
        <v>70</v>
      </c>
      <c r="E41" s="42" t="s">
        <v>66</v>
      </c>
      <c r="F41" s="42" t="s">
        <v>67</v>
      </c>
      <c r="G41" s="42">
        <v>205</v>
      </c>
      <c r="H41" s="43">
        <v>20.412222222222223</v>
      </c>
      <c r="I41" s="40">
        <v>392</v>
      </c>
      <c r="J41" s="40">
        <v>14</v>
      </c>
      <c r="K41" s="40" t="s">
        <v>16</v>
      </c>
      <c r="L41" s="40">
        <v>10400</v>
      </c>
      <c r="M41" s="40">
        <v>1440</v>
      </c>
      <c r="N41" s="40">
        <v>18.7</v>
      </c>
      <c r="O41" s="40" t="s">
        <v>16</v>
      </c>
      <c r="P41" s="40">
        <v>16.3</v>
      </c>
      <c r="Q41" s="40" t="s">
        <v>16</v>
      </c>
    </row>
    <row r="42" spans="1:17" x14ac:dyDescent="0.2">
      <c r="A42" s="41">
        <v>40686</v>
      </c>
      <c r="B42" s="42">
        <v>3</v>
      </c>
      <c r="C42" s="42" t="s">
        <v>14</v>
      </c>
      <c r="D42" s="42" t="s">
        <v>69</v>
      </c>
      <c r="E42" s="42" t="s">
        <v>66</v>
      </c>
      <c r="F42" s="42" t="s">
        <v>67</v>
      </c>
      <c r="G42" s="42">
        <v>205</v>
      </c>
      <c r="H42" s="43">
        <v>19.007777777777775</v>
      </c>
      <c r="I42" s="40">
        <v>694</v>
      </c>
      <c r="J42" s="40">
        <v>9.92</v>
      </c>
      <c r="K42" s="40">
        <v>132</v>
      </c>
      <c r="L42" s="40">
        <v>14200</v>
      </c>
      <c r="M42" s="40">
        <v>2540</v>
      </c>
      <c r="N42" s="40">
        <v>13.2</v>
      </c>
      <c r="O42" s="40">
        <v>0.16</v>
      </c>
      <c r="P42" s="40">
        <v>22.4</v>
      </c>
      <c r="Q42" s="40">
        <v>9540</v>
      </c>
    </row>
    <row r="43" spans="1:17" x14ac:dyDescent="0.2">
      <c r="A43" s="41">
        <v>40686</v>
      </c>
      <c r="B43" s="42">
        <v>3</v>
      </c>
      <c r="C43" s="42" t="s">
        <v>14</v>
      </c>
      <c r="D43" s="42" t="s">
        <v>70</v>
      </c>
      <c r="E43" s="42" t="s">
        <v>66</v>
      </c>
      <c r="F43" s="42" t="s">
        <v>67</v>
      </c>
      <c r="G43" s="42">
        <v>205</v>
      </c>
      <c r="H43" s="43">
        <v>19.578888888888891</v>
      </c>
      <c r="I43" s="40">
        <v>749</v>
      </c>
      <c r="J43" s="40">
        <v>17.8</v>
      </c>
      <c r="K43" s="40">
        <v>26.6</v>
      </c>
      <c r="L43" s="40">
        <v>12400</v>
      </c>
      <c r="M43" s="40">
        <v>2750</v>
      </c>
      <c r="N43" s="40">
        <v>23.7</v>
      </c>
      <c r="O43" s="40">
        <v>3.2300000000000002E-2</v>
      </c>
      <c r="P43" s="40">
        <v>19.5</v>
      </c>
      <c r="Q43" s="40">
        <v>9150</v>
      </c>
    </row>
    <row r="44" spans="1:17" x14ac:dyDescent="0.2">
      <c r="A44" s="41">
        <v>40686</v>
      </c>
      <c r="B44" s="42">
        <v>4</v>
      </c>
      <c r="C44" s="42" t="s">
        <v>17</v>
      </c>
      <c r="D44" s="42" t="s">
        <v>69</v>
      </c>
      <c r="E44" s="42" t="s">
        <v>66</v>
      </c>
      <c r="F44" s="42" t="s">
        <v>67</v>
      </c>
      <c r="G44" s="42">
        <v>205</v>
      </c>
      <c r="H44" s="43">
        <v>22.585000000000004</v>
      </c>
      <c r="I44" s="40">
        <v>234</v>
      </c>
      <c r="J44" s="40">
        <v>7.1800000000000003E-2</v>
      </c>
      <c r="K44" s="40" t="s">
        <v>16</v>
      </c>
      <c r="L44" s="40">
        <v>2710</v>
      </c>
      <c r="M44" s="40">
        <v>857</v>
      </c>
      <c r="N44" s="40">
        <v>9.5699999999999993E-2</v>
      </c>
      <c r="O44" s="40" t="s">
        <v>16</v>
      </c>
      <c r="P44" s="40">
        <v>4.26</v>
      </c>
      <c r="Q44" s="40" t="s">
        <v>16</v>
      </c>
    </row>
    <row r="45" spans="1:17" x14ac:dyDescent="0.2">
      <c r="A45" s="41">
        <v>40686</v>
      </c>
      <c r="B45" s="42">
        <v>4</v>
      </c>
      <c r="C45" s="42" t="s">
        <v>17</v>
      </c>
      <c r="D45" s="42" t="s">
        <v>70</v>
      </c>
      <c r="E45" s="42" t="s">
        <v>66</v>
      </c>
      <c r="F45" s="42" t="s">
        <v>67</v>
      </c>
      <c r="G45" s="42">
        <v>205</v>
      </c>
      <c r="H45" s="43">
        <v>21.078888888888883</v>
      </c>
      <c r="I45" s="40">
        <v>401</v>
      </c>
      <c r="J45" s="40">
        <v>9.8199999999999996E-2</v>
      </c>
      <c r="K45" s="40" t="s">
        <v>16</v>
      </c>
      <c r="L45" s="40">
        <v>4480</v>
      </c>
      <c r="M45" s="40">
        <v>1470</v>
      </c>
      <c r="N45" s="40">
        <v>0.13100000000000001</v>
      </c>
      <c r="O45" s="40" t="s">
        <v>16</v>
      </c>
      <c r="P45" s="40">
        <v>7.04</v>
      </c>
      <c r="Q45" s="40" t="s">
        <v>16</v>
      </c>
    </row>
    <row r="46" spans="1:17" x14ac:dyDescent="0.2">
      <c r="A46" s="41">
        <v>40686</v>
      </c>
      <c r="B46" s="42">
        <v>5</v>
      </c>
      <c r="C46" s="42" t="s">
        <v>17</v>
      </c>
      <c r="D46" s="42" t="s">
        <v>69</v>
      </c>
      <c r="E46" s="42" t="s">
        <v>66</v>
      </c>
      <c r="F46" s="42" t="s">
        <v>67</v>
      </c>
      <c r="G46" s="42">
        <v>205</v>
      </c>
      <c r="H46" s="43">
        <v>19.198888888888892</v>
      </c>
      <c r="I46" s="40">
        <v>278</v>
      </c>
      <c r="J46" s="40">
        <v>3.8300000000000001E-2</v>
      </c>
      <c r="K46" s="40" t="s">
        <v>16</v>
      </c>
      <c r="L46" s="40">
        <v>2230</v>
      </c>
      <c r="M46" s="40">
        <v>1020</v>
      </c>
      <c r="N46" s="40">
        <v>5.11E-2</v>
      </c>
      <c r="O46" s="40" t="s">
        <v>16</v>
      </c>
      <c r="P46" s="40">
        <v>3.5</v>
      </c>
      <c r="Q46" s="40" t="s">
        <v>16</v>
      </c>
    </row>
    <row r="47" spans="1:17" x14ac:dyDescent="0.2">
      <c r="A47" s="41">
        <v>40686</v>
      </c>
      <c r="B47" s="42">
        <v>5</v>
      </c>
      <c r="C47" s="42" t="s">
        <v>17</v>
      </c>
      <c r="D47" s="42" t="s">
        <v>70</v>
      </c>
      <c r="E47" s="42" t="s">
        <v>66</v>
      </c>
      <c r="F47" s="42" t="s">
        <v>67</v>
      </c>
      <c r="G47" s="42">
        <v>205</v>
      </c>
      <c r="H47" s="43">
        <v>19.198888888888892</v>
      </c>
      <c r="I47" s="40">
        <v>465</v>
      </c>
      <c r="J47" s="40">
        <v>1.43</v>
      </c>
      <c r="K47" s="40" t="s">
        <v>16</v>
      </c>
      <c r="L47" s="40">
        <v>10600</v>
      </c>
      <c r="M47" s="40">
        <v>1710</v>
      </c>
      <c r="N47" s="40">
        <v>1.9</v>
      </c>
      <c r="O47" s="40" t="s">
        <v>16</v>
      </c>
      <c r="P47" s="40">
        <v>16.7</v>
      </c>
      <c r="Q47" s="40" t="s">
        <v>16</v>
      </c>
    </row>
    <row r="48" spans="1:17" x14ac:dyDescent="0.2">
      <c r="A48" s="41">
        <v>40686</v>
      </c>
      <c r="B48" s="42">
        <v>6</v>
      </c>
      <c r="C48" s="42" t="s">
        <v>17</v>
      </c>
      <c r="D48" s="42" t="s">
        <v>69</v>
      </c>
      <c r="E48" s="42" t="s">
        <v>66</v>
      </c>
      <c r="F48" s="42" t="s">
        <v>67</v>
      </c>
      <c r="G48" s="42">
        <v>205</v>
      </c>
      <c r="H48" s="43">
        <v>19.341111111111108</v>
      </c>
      <c r="I48" s="40">
        <v>313</v>
      </c>
      <c r="J48" s="40">
        <v>3.6600000000000001E-2</v>
      </c>
      <c r="K48" s="40" t="s">
        <v>16</v>
      </c>
      <c r="L48" s="40">
        <v>1660</v>
      </c>
      <c r="M48" s="40">
        <v>1150</v>
      </c>
      <c r="N48" s="40">
        <v>4.8800000000000003E-2</v>
      </c>
      <c r="O48" s="40" t="s">
        <v>16</v>
      </c>
      <c r="P48" s="40">
        <v>2.61</v>
      </c>
      <c r="Q48" s="40" t="s">
        <v>16</v>
      </c>
    </row>
    <row r="49" spans="1:17" x14ac:dyDescent="0.2">
      <c r="A49" s="41">
        <v>40686</v>
      </c>
      <c r="B49" s="42">
        <v>6</v>
      </c>
      <c r="C49" s="42" t="s">
        <v>17</v>
      </c>
      <c r="D49" s="42" t="s">
        <v>70</v>
      </c>
      <c r="E49" s="42" t="s">
        <v>66</v>
      </c>
      <c r="F49" s="42" t="s">
        <v>67</v>
      </c>
      <c r="G49" s="42">
        <v>205</v>
      </c>
      <c r="H49" s="43">
        <v>18.91277777777778</v>
      </c>
      <c r="I49" s="40">
        <v>198</v>
      </c>
      <c r="J49" s="40">
        <v>0.246</v>
      </c>
      <c r="K49" s="40" t="s">
        <v>16</v>
      </c>
      <c r="L49" s="40">
        <v>2290</v>
      </c>
      <c r="M49" s="40">
        <v>725</v>
      </c>
      <c r="N49" s="40">
        <v>0.32900000000000001</v>
      </c>
      <c r="O49" s="40" t="s">
        <v>16</v>
      </c>
      <c r="P49" s="40">
        <v>3.6</v>
      </c>
      <c r="Q49" s="40" t="s">
        <v>16</v>
      </c>
    </row>
    <row r="50" spans="1:17" x14ac:dyDescent="0.2">
      <c r="A50" s="41">
        <v>40686</v>
      </c>
      <c r="B50" s="42">
        <v>7</v>
      </c>
      <c r="C50" s="42" t="s">
        <v>18</v>
      </c>
      <c r="D50" s="42" t="s">
        <v>69</v>
      </c>
      <c r="E50" s="42" t="s">
        <v>66</v>
      </c>
      <c r="F50" s="42" t="s">
        <v>67</v>
      </c>
      <c r="G50" s="42">
        <v>205</v>
      </c>
      <c r="H50" s="43">
        <v>19.959999999999997</v>
      </c>
      <c r="I50" s="40">
        <v>1420</v>
      </c>
      <c r="J50" s="40">
        <v>0.97499999999999998</v>
      </c>
      <c r="K50" s="40" t="s">
        <v>16</v>
      </c>
      <c r="L50" s="40">
        <v>152</v>
      </c>
      <c r="M50" s="40">
        <v>5210</v>
      </c>
      <c r="N50" s="40">
        <v>1.3</v>
      </c>
      <c r="O50" s="40" t="s">
        <v>16</v>
      </c>
      <c r="P50" s="40">
        <v>0.23899999999999999</v>
      </c>
      <c r="Q50" s="40" t="s">
        <v>16</v>
      </c>
    </row>
    <row r="51" spans="1:17" x14ac:dyDescent="0.2">
      <c r="A51" s="41">
        <v>40686</v>
      </c>
      <c r="B51" s="42">
        <v>7</v>
      </c>
      <c r="C51" s="42" t="s">
        <v>18</v>
      </c>
      <c r="D51" s="42" t="s">
        <v>69</v>
      </c>
      <c r="E51" s="42" t="s">
        <v>66</v>
      </c>
      <c r="F51" s="42" t="s">
        <v>67</v>
      </c>
      <c r="G51" s="42">
        <v>205</v>
      </c>
      <c r="H51" s="43">
        <v>20.888888888888886</v>
      </c>
      <c r="I51" s="40">
        <v>1800</v>
      </c>
      <c r="J51" s="40">
        <v>0.82599999999999996</v>
      </c>
      <c r="K51" s="40" t="s">
        <v>16</v>
      </c>
      <c r="L51" s="40">
        <v>66.2</v>
      </c>
      <c r="M51" s="40">
        <v>6590</v>
      </c>
      <c r="N51" s="40">
        <v>1.1000000000000001</v>
      </c>
      <c r="O51" s="40" t="s">
        <v>16</v>
      </c>
      <c r="P51" s="40">
        <v>0.104</v>
      </c>
      <c r="Q51" s="40" t="s">
        <v>16</v>
      </c>
    </row>
    <row r="52" spans="1:17" x14ac:dyDescent="0.2">
      <c r="A52" s="41">
        <v>40686</v>
      </c>
      <c r="B52" s="42">
        <v>7</v>
      </c>
      <c r="C52" s="42" t="s">
        <v>18</v>
      </c>
      <c r="D52" s="42" t="s">
        <v>70</v>
      </c>
      <c r="E52" s="42" t="s">
        <v>66</v>
      </c>
      <c r="F52" s="42" t="s">
        <v>67</v>
      </c>
      <c r="G52" s="42">
        <v>205</v>
      </c>
      <c r="H52" s="43">
        <v>21.915000000000003</v>
      </c>
      <c r="I52" s="40">
        <v>1080</v>
      </c>
      <c r="J52" s="40">
        <v>0.17699999999999999</v>
      </c>
      <c r="K52" s="40" t="s">
        <v>16</v>
      </c>
      <c r="L52" s="40">
        <v>67</v>
      </c>
      <c r="M52" s="40">
        <v>3940</v>
      </c>
      <c r="N52" s="40">
        <v>0.23599999999999999</v>
      </c>
      <c r="O52" s="40" t="s">
        <v>16</v>
      </c>
      <c r="P52" s="40">
        <v>0.105</v>
      </c>
      <c r="Q52" s="40" t="s">
        <v>16</v>
      </c>
    </row>
    <row r="53" spans="1:17" x14ac:dyDescent="0.2">
      <c r="A53" s="41">
        <v>40686</v>
      </c>
      <c r="B53" s="42">
        <v>8</v>
      </c>
      <c r="C53" s="42" t="s">
        <v>18</v>
      </c>
      <c r="D53" s="42" t="s">
        <v>69</v>
      </c>
      <c r="E53" s="42" t="s">
        <v>66</v>
      </c>
      <c r="F53" s="42" t="s">
        <v>67</v>
      </c>
      <c r="G53" s="42">
        <v>205</v>
      </c>
      <c r="H53" s="43">
        <v>20.650000000000002</v>
      </c>
      <c r="I53" s="40">
        <v>1780</v>
      </c>
      <c r="J53" s="40">
        <v>0.39400000000000002</v>
      </c>
      <c r="K53" s="40" t="s">
        <v>16</v>
      </c>
      <c r="L53" s="40">
        <v>390</v>
      </c>
      <c r="M53" s="40">
        <v>6520</v>
      </c>
      <c r="N53" s="40">
        <v>0.52600000000000002</v>
      </c>
      <c r="O53" s="40" t="s">
        <v>16</v>
      </c>
      <c r="P53" s="40">
        <v>0.61299999999999999</v>
      </c>
      <c r="Q53" s="40" t="s">
        <v>16</v>
      </c>
    </row>
    <row r="54" spans="1:17" x14ac:dyDescent="0.2">
      <c r="A54" s="41">
        <v>40686</v>
      </c>
      <c r="B54" s="42">
        <v>8</v>
      </c>
      <c r="C54" s="42" t="s">
        <v>18</v>
      </c>
      <c r="D54" s="42" t="s">
        <v>70</v>
      </c>
      <c r="E54" s="42" t="s">
        <v>66</v>
      </c>
      <c r="F54" s="42" t="s">
        <v>67</v>
      </c>
      <c r="G54" s="42">
        <v>205</v>
      </c>
      <c r="H54" s="43">
        <v>20.246111111111109</v>
      </c>
      <c r="I54" s="40">
        <v>1070</v>
      </c>
      <c r="J54" s="40">
        <v>0.23100000000000001</v>
      </c>
      <c r="K54" s="40" t="s">
        <v>16</v>
      </c>
      <c r="L54" s="40">
        <v>11</v>
      </c>
      <c r="M54" s="40">
        <v>3920</v>
      </c>
      <c r="N54" s="40">
        <v>0.308</v>
      </c>
      <c r="O54" s="40" t="s">
        <v>16</v>
      </c>
      <c r="P54" s="40">
        <v>1.7299999999999999E-2</v>
      </c>
      <c r="Q54" s="40" t="s">
        <v>16</v>
      </c>
    </row>
    <row r="55" spans="1:17" x14ac:dyDescent="0.2">
      <c r="A55" s="41">
        <v>40686</v>
      </c>
      <c r="B55" s="42">
        <v>9</v>
      </c>
      <c r="C55" s="42" t="s">
        <v>18</v>
      </c>
      <c r="D55" s="42" t="s">
        <v>69</v>
      </c>
      <c r="E55" s="42" t="s">
        <v>66</v>
      </c>
      <c r="F55" s="42" t="s">
        <v>67</v>
      </c>
      <c r="G55" s="42">
        <v>205</v>
      </c>
      <c r="H55" s="43">
        <v>18.674999999999997</v>
      </c>
      <c r="I55" s="40">
        <v>525</v>
      </c>
      <c r="J55" s="40">
        <v>0.10299999999999999</v>
      </c>
      <c r="K55" s="40" t="s">
        <v>16</v>
      </c>
      <c r="L55" s="40">
        <v>2.31</v>
      </c>
      <c r="M55" s="40">
        <v>1930</v>
      </c>
      <c r="N55" s="40">
        <v>0.13800000000000001</v>
      </c>
      <c r="O55" s="40" t="s">
        <v>16</v>
      </c>
      <c r="P55" s="40">
        <v>3.64E-3</v>
      </c>
      <c r="Q55" s="40" t="s">
        <v>16</v>
      </c>
    </row>
    <row r="56" spans="1:17" x14ac:dyDescent="0.2">
      <c r="A56" s="41">
        <v>40686</v>
      </c>
      <c r="B56" s="42">
        <v>9</v>
      </c>
      <c r="C56" s="42" t="s">
        <v>18</v>
      </c>
      <c r="D56" s="42" t="s">
        <v>70</v>
      </c>
      <c r="E56" s="42" t="s">
        <v>66</v>
      </c>
      <c r="F56" s="42" t="s">
        <v>67</v>
      </c>
      <c r="G56" s="42">
        <v>205</v>
      </c>
      <c r="H56" s="43">
        <v>19.03222222222222</v>
      </c>
      <c r="I56" s="40">
        <v>609</v>
      </c>
      <c r="J56" s="40">
        <v>0.155</v>
      </c>
      <c r="K56" s="40" t="s">
        <v>16</v>
      </c>
      <c r="L56" s="40" t="s">
        <v>16</v>
      </c>
      <c r="M56" s="40">
        <v>2230</v>
      </c>
      <c r="N56" s="40">
        <v>0.20699999999999999</v>
      </c>
      <c r="O56" s="40" t="s">
        <v>16</v>
      </c>
      <c r="P56" s="40" t="s">
        <v>16</v>
      </c>
      <c r="Q56" s="40" t="s">
        <v>16</v>
      </c>
    </row>
    <row r="57" spans="1:17" x14ac:dyDescent="0.2">
      <c r="A57" s="41">
        <v>40701</v>
      </c>
      <c r="B57" s="42">
        <v>1</v>
      </c>
      <c r="C57" s="42" t="s">
        <v>14</v>
      </c>
      <c r="D57" s="42" t="s">
        <v>65</v>
      </c>
      <c r="E57" s="42" t="s">
        <v>66</v>
      </c>
      <c r="F57" s="42" t="s">
        <v>71</v>
      </c>
      <c r="G57" s="42">
        <v>0</v>
      </c>
      <c r="H57" s="43">
        <v>32.717222222222226</v>
      </c>
      <c r="I57" s="40" t="s">
        <v>16</v>
      </c>
      <c r="J57" s="40">
        <v>2.5</v>
      </c>
      <c r="K57" s="40">
        <v>2700</v>
      </c>
      <c r="L57" s="40">
        <v>1090</v>
      </c>
      <c r="M57" s="40" t="s">
        <v>16</v>
      </c>
      <c r="N57" s="40">
        <v>3.34</v>
      </c>
      <c r="O57" s="40">
        <v>3.27</v>
      </c>
      <c r="P57" s="40">
        <v>1.71</v>
      </c>
      <c r="Q57" s="40" t="s">
        <v>16</v>
      </c>
    </row>
    <row r="58" spans="1:17" x14ac:dyDescent="0.2">
      <c r="A58" s="41">
        <v>40701</v>
      </c>
      <c r="B58" s="42">
        <v>2</v>
      </c>
      <c r="C58" s="42" t="s">
        <v>14</v>
      </c>
      <c r="D58" s="42" t="s">
        <v>68</v>
      </c>
      <c r="E58" s="42" t="s">
        <v>66</v>
      </c>
      <c r="F58" s="42" t="s">
        <v>71</v>
      </c>
      <c r="G58" s="42">
        <v>0</v>
      </c>
      <c r="H58" s="43">
        <v>33.208888888888886</v>
      </c>
      <c r="I58" s="40" t="s">
        <v>16</v>
      </c>
      <c r="J58" s="40" t="s">
        <v>16</v>
      </c>
      <c r="K58" s="40">
        <v>6960</v>
      </c>
      <c r="L58" s="40">
        <v>132</v>
      </c>
      <c r="M58" s="40" t="s">
        <v>16</v>
      </c>
      <c r="N58" s="40" t="s">
        <v>16</v>
      </c>
      <c r="O58" s="40">
        <v>8.4499999999999993</v>
      </c>
      <c r="P58" s="40">
        <v>0.20699999999999999</v>
      </c>
      <c r="Q58" s="40" t="s">
        <v>16</v>
      </c>
    </row>
    <row r="59" spans="1:17" x14ac:dyDescent="0.2">
      <c r="A59" s="41">
        <v>40701</v>
      </c>
      <c r="B59" s="42">
        <v>3</v>
      </c>
      <c r="C59" s="42" t="s">
        <v>14</v>
      </c>
      <c r="D59" s="42" t="s">
        <v>65</v>
      </c>
      <c r="E59" s="42" t="s">
        <v>66</v>
      </c>
      <c r="F59" s="42" t="s">
        <v>71</v>
      </c>
      <c r="G59" s="42">
        <v>0</v>
      </c>
      <c r="H59" s="43" t="s">
        <v>72</v>
      </c>
      <c r="I59" s="40" t="s">
        <v>16</v>
      </c>
      <c r="J59" s="40" t="s">
        <v>16</v>
      </c>
      <c r="K59" s="40">
        <v>3090</v>
      </c>
      <c r="L59" s="40" t="s">
        <v>16</v>
      </c>
      <c r="M59" s="40" t="s">
        <v>16</v>
      </c>
      <c r="N59" s="40" t="s">
        <v>16</v>
      </c>
      <c r="O59" s="40">
        <v>3.75</v>
      </c>
      <c r="P59" s="40" t="s">
        <v>16</v>
      </c>
      <c r="Q59" s="40" t="s">
        <v>16</v>
      </c>
    </row>
    <row r="60" spans="1:17" x14ac:dyDescent="0.2">
      <c r="A60" s="41">
        <v>40701</v>
      </c>
      <c r="B60" s="42">
        <v>3</v>
      </c>
      <c r="C60" s="42" t="s">
        <v>14</v>
      </c>
      <c r="D60" s="42" t="s">
        <v>68</v>
      </c>
      <c r="E60" s="42" t="s">
        <v>66</v>
      </c>
      <c r="F60" s="42" t="s">
        <v>71</v>
      </c>
      <c r="G60" s="42">
        <v>0</v>
      </c>
      <c r="H60" s="43">
        <v>33.6</v>
      </c>
      <c r="I60" s="40" t="s">
        <v>16</v>
      </c>
      <c r="J60" s="40">
        <v>19.3</v>
      </c>
      <c r="K60" s="40">
        <v>1230</v>
      </c>
      <c r="L60" s="40">
        <v>255</v>
      </c>
      <c r="M60" s="40" t="s">
        <v>16</v>
      </c>
      <c r="N60" s="40">
        <v>25.7</v>
      </c>
      <c r="O60" s="40">
        <v>1.49</v>
      </c>
      <c r="P60" s="40">
        <v>0.40100000000000002</v>
      </c>
      <c r="Q60" s="40" t="s">
        <v>16</v>
      </c>
    </row>
    <row r="61" spans="1:17" x14ac:dyDescent="0.2">
      <c r="A61" s="41">
        <v>40701</v>
      </c>
      <c r="B61" s="42">
        <v>4</v>
      </c>
      <c r="C61" s="42" t="s">
        <v>17</v>
      </c>
      <c r="D61" s="42" t="s">
        <v>65</v>
      </c>
      <c r="E61" s="42" t="s">
        <v>66</v>
      </c>
      <c r="F61" s="42" t="s">
        <v>71</v>
      </c>
      <c r="G61" s="42">
        <v>0</v>
      </c>
      <c r="H61" s="43">
        <v>32.717222222222226</v>
      </c>
      <c r="I61" s="40" t="s">
        <v>16</v>
      </c>
      <c r="J61" s="40">
        <v>0.29499999999999998</v>
      </c>
      <c r="K61" s="40">
        <v>1350</v>
      </c>
      <c r="L61" s="40">
        <v>812</v>
      </c>
      <c r="M61" s="40" t="s">
        <v>16</v>
      </c>
      <c r="N61" s="40">
        <v>0.39400000000000002</v>
      </c>
      <c r="O61" s="40">
        <v>1.64</v>
      </c>
      <c r="P61" s="40">
        <v>1.28</v>
      </c>
      <c r="Q61" s="40" t="s">
        <v>16</v>
      </c>
    </row>
    <row r="62" spans="1:17" x14ac:dyDescent="0.2">
      <c r="A62" s="41">
        <v>40701</v>
      </c>
      <c r="B62" s="42">
        <v>5</v>
      </c>
      <c r="C62" s="42" t="s">
        <v>17</v>
      </c>
      <c r="D62" s="42" t="s">
        <v>65</v>
      </c>
      <c r="E62" s="42" t="s">
        <v>66</v>
      </c>
      <c r="F62" s="42" t="s">
        <v>71</v>
      </c>
      <c r="G62" s="42">
        <v>0</v>
      </c>
      <c r="H62" s="43">
        <v>33.261111111111113</v>
      </c>
      <c r="I62" s="40" t="s">
        <v>16</v>
      </c>
      <c r="J62" s="40">
        <v>13.5</v>
      </c>
      <c r="K62" s="40">
        <v>18100</v>
      </c>
      <c r="L62" s="40">
        <v>904</v>
      </c>
      <c r="M62" s="40" t="s">
        <v>16</v>
      </c>
      <c r="N62" s="40">
        <v>18</v>
      </c>
      <c r="O62" s="40">
        <v>22</v>
      </c>
      <c r="P62" s="40">
        <v>1.42</v>
      </c>
      <c r="Q62" s="40" t="s">
        <v>16</v>
      </c>
    </row>
    <row r="63" spans="1:17" x14ac:dyDescent="0.2">
      <c r="A63" s="41">
        <v>40701</v>
      </c>
      <c r="B63" s="42">
        <v>5</v>
      </c>
      <c r="C63" s="42" t="s">
        <v>17</v>
      </c>
      <c r="D63" s="42" t="s">
        <v>68</v>
      </c>
      <c r="E63" s="42" t="s">
        <v>66</v>
      </c>
      <c r="F63" s="42" t="s">
        <v>71</v>
      </c>
      <c r="G63" s="42">
        <v>0</v>
      </c>
      <c r="H63" s="43">
        <v>33.391111111111108</v>
      </c>
      <c r="I63" s="40" t="s">
        <v>16</v>
      </c>
      <c r="J63" s="40">
        <v>0.74399999999999999</v>
      </c>
      <c r="K63" s="40">
        <v>985</v>
      </c>
      <c r="L63" s="40">
        <v>740</v>
      </c>
      <c r="M63" s="40" t="s">
        <v>16</v>
      </c>
      <c r="N63" s="40">
        <v>0.99299999999999999</v>
      </c>
      <c r="O63" s="40">
        <v>1.2</v>
      </c>
      <c r="P63" s="40">
        <v>1.1599999999999999</v>
      </c>
      <c r="Q63" s="40" t="s">
        <v>16</v>
      </c>
    </row>
    <row r="64" spans="1:17" x14ac:dyDescent="0.2">
      <c r="A64" s="41">
        <v>40701</v>
      </c>
      <c r="B64" s="42">
        <v>6</v>
      </c>
      <c r="C64" s="42" t="s">
        <v>17</v>
      </c>
      <c r="D64" s="42" t="s">
        <v>65</v>
      </c>
      <c r="E64" s="42" t="s">
        <v>66</v>
      </c>
      <c r="F64" s="42" t="s">
        <v>71</v>
      </c>
      <c r="G64" s="42">
        <v>0</v>
      </c>
      <c r="H64" s="43">
        <v>33.312777777777775</v>
      </c>
      <c r="I64" s="40" t="s">
        <v>16</v>
      </c>
      <c r="J64" s="40">
        <v>0.88300000000000001</v>
      </c>
      <c r="K64" s="40">
        <v>3240</v>
      </c>
      <c r="L64" s="40">
        <v>3400</v>
      </c>
      <c r="M64" s="40" t="s">
        <v>16</v>
      </c>
      <c r="N64" s="40">
        <v>1.18</v>
      </c>
      <c r="O64" s="40">
        <v>3.94</v>
      </c>
      <c r="P64" s="40">
        <v>5.34</v>
      </c>
      <c r="Q64" s="40" t="s">
        <v>16</v>
      </c>
    </row>
    <row r="65" spans="1:17" x14ac:dyDescent="0.2">
      <c r="A65" s="41">
        <v>40701</v>
      </c>
      <c r="B65" s="42">
        <v>7</v>
      </c>
      <c r="C65" s="42" t="s">
        <v>18</v>
      </c>
      <c r="D65" s="42" t="s">
        <v>65</v>
      </c>
      <c r="E65" s="42" t="s">
        <v>66</v>
      </c>
      <c r="F65" s="42" t="s">
        <v>71</v>
      </c>
      <c r="G65" s="42">
        <v>0</v>
      </c>
      <c r="H65" s="43">
        <v>33.234999999999992</v>
      </c>
      <c r="I65" s="40" t="s">
        <v>16</v>
      </c>
      <c r="J65" s="40">
        <v>14.7</v>
      </c>
      <c r="K65" s="40">
        <v>1360</v>
      </c>
      <c r="L65" s="40">
        <v>4590</v>
      </c>
      <c r="M65" s="40" t="s">
        <v>16</v>
      </c>
      <c r="N65" s="40">
        <v>19.600000000000001</v>
      </c>
      <c r="O65" s="40">
        <v>1.65</v>
      </c>
      <c r="P65" s="40">
        <v>7.21</v>
      </c>
      <c r="Q65" s="40" t="s">
        <v>16</v>
      </c>
    </row>
    <row r="66" spans="1:17" x14ac:dyDescent="0.2">
      <c r="A66" s="41">
        <v>40701</v>
      </c>
      <c r="B66" s="42">
        <v>7</v>
      </c>
      <c r="C66" s="42" t="s">
        <v>18</v>
      </c>
      <c r="D66" s="42" t="s">
        <v>68</v>
      </c>
      <c r="E66" s="42" t="s">
        <v>66</v>
      </c>
      <c r="F66" s="42" t="s">
        <v>71</v>
      </c>
      <c r="G66" s="42">
        <v>0</v>
      </c>
      <c r="H66" s="43">
        <v>33.365000000000002</v>
      </c>
      <c r="I66" s="40" t="s">
        <v>16</v>
      </c>
      <c r="J66" s="40">
        <v>10.5</v>
      </c>
      <c r="K66" s="40">
        <v>1040</v>
      </c>
      <c r="L66" s="40">
        <v>1400</v>
      </c>
      <c r="M66" s="40" t="s">
        <v>16</v>
      </c>
      <c r="N66" s="40">
        <v>14</v>
      </c>
      <c r="O66" s="40">
        <v>1.26</v>
      </c>
      <c r="P66" s="40">
        <v>2.2000000000000002</v>
      </c>
      <c r="Q66" s="40" t="s">
        <v>16</v>
      </c>
    </row>
    <row r="67" spans="1:17" x14ac:dyDescent="0.2">
      <c r="A67" s="41">
        <v>40701</v>
      </c>
      <c r="B67" s="42">
        <v>8</v>
      </c>
      <c r="C67" s="42" t="s">
        <v>18</v>
      </c>
      <c r="D67" s="42" t="s">
        <v>68</v>
      </c>
      <c r="E67" s="42" t="s">
        <v>66</v>
      </c>
      <c r="F67" s="42" t="s">
        <v>71</v>
      </c>
      <c r="G67" s="42">
        <v>0</v>
      </c>
      <c r="H67" s="43">
        <v>33.547777777777775</v>
      </c>
      <c r="I67" s="40" t="s">
        <v>16</v>
      </c>
      <c r="J67" s="40">
        <v>12.3</v>
      </c>
      <c r="K67" s="40">
        <v>1760</v>
      </c>
      <c r="L67" s="40">
        <v>8520</v>
      </c>
      <c r="M67" s="40" t="s">
        <v>16</v>
      </c>
      <c r="N67" s="40">
        <v>16.5</v>
      </c>
      <c r="O67" s="40">
        <v>2.14</v>
      </c>
      <c r="P67" s="40">
        <v>13.4</v>
      </c>
      <c r="Q67" s="40" t="s">
        <v>16</v>
      </c>
    </row>
    <row r="68" spans="1:17" x14ac:dyDescent="0.2">
      <c r="A68" s="41">
        <v>40701</v>
      </c>
      <c r="B68" s="42">
        <v>9</v>
      </c>
      <c r="C68" s="42" t="s">
        <v>18</v>
      </c>
      <c r="D68" s="42" t="s">
        <v>65</v>
      </c>
      <c r="E68" s="42" t="s">
        <v>66</v>
      </c>
      <c r="F68" s="42" t="s">
        <v>71</v>
      </c>
      <c r="G68" s="42">
        <v>0</v>
      </c>
      <c r="H68" s="43">
        <v>33.001111111111108</v>
      </c>
      <c r="I68" s="40" t="s">
        <v>16</v>
      </c>
      <c r="J68" s="40">
        <v>6.65</v>
      </c>
      <c r="K68" s="40">
        <v>332</v>
      </c>
      <c r="L68" s="40">
        <v>9900</v>
      </c>
      <c r="M68" s="40" t="s">
        <v>16</v>
      </c>
      <c r="N68" s="40">
        <v>8.8699999999999992</v>
      </c>
      <c r="O68" s="40">
        <v>0.40300000000000002</v>
      </c>
      <c r="P68" s="40">
        <v>15.6</v>
      </c>
      <c r="Q68" s="40" t="s">
        <v>16</v>
      </c>
    </row>
    <row r="69" spans="1:17" x14ac:dyDescent="0.2">
      <c r="A69" s="41">
        <v>40701</v>
      </c>
      <c r="B69" s="42">
        <v>9</v>
      </c>
      <c r="C69" s="42" t="s">
        <v>18</v>
      </c>
      <c r="D69" s="42" t="s">
        <v>68</v>
      </c>
      <c r="E69" s="42" t="s">
        <v>66</v>
      </c>
      <c r="F69" s="42" t="s">
        <v>71</v>
      </c>
      <c r="G69" s="42">
        <v>0</v>
      </c>
      <c r="H69" s="43">
        <v>32.975000000000001</v>
      </c>
      <c r="I69" s="40" t="s">
        <v>16</v>
      </c>
      <c r="J69" s="40">
        <v>7.79</v>
      </c>
      <c r="K69" s="40">
        <v>316</v>
      </c>
      <c r="L69" s="40">
        <v>886</v>
      </c>
      <c r="M69" s="40" t="s">
        <v>16</v>
      </c>
      <c r="N69" s="40">
        <v>10.4</v>
      </c>
      <c r="O69" s="40">
        <v>0.38400000000000001</v>
      </c>
      <c r="P69" s="40">
        <v>1.39</v>
      </c>
      <c r="Q69" s="40" t="s">
        <v>16</v>
      </c>
    </row>
    <row r="70" spans="1:17" x14ac:dyDescent="0.2">
      <c r="A70" s="41">
        <v>40702</v>
      </c>
      <c r="B70" s="42">
        <v>1</v>
      </c>
      <c r="C70" s="42" t="s">
        <v>14</v>
      </c>
      <c r="D70" s="42" t="s">
        <v>65</v>
      </c>
      <c r="E70" s="42" t="s">
        <v>65</v>
      </c>
      <c r="F70" s="42" t="s">
        <v>71</v>
      </c>
      <c r="G70" s="42">
        <v>1</v>
      </c>
      <c r="H70" s="43">
        <v>26.012222222222224</v>
      </c>
      <c r="I70" s="40">
        <v>75.2</v>
      </c>
      <c r="J70" s="40">
        <v>1.72</v>
      </c>
      <c r="K70" s="40">
        <v>528</v>
      </c>
      <c r="L70" s="40">
        <v>643</v>
      </c>
      <c r="M70" s="40">
        <v>276</v>
      </c>
      <c r="N70" s="40">
        <v>2.29</v>
      </c>
      <c r="O70" s="40">
        <v>0.64100000000000001</v>
      </c>
      <c r="P70" s="40">
        <v>1.01</v>
      </c>
      <c r="Q70" s="40">
        <v>636</v>
      </c>
    </row>
    <row r="71" spans="1:17" x14ac:dyDescent="0.2">
      <c r="A71" s="41">
        <v>40702</v>
      </c>
      <c r="B71" s="42">
        <v>1</v>
      </c>
      <c r="C71" s="42" t="s">
        <v>14</v>
      </c>
      <c r="D71" s="42" t="s">
        <v>68</v>
      </c>
      <c r="E71" s="42" t="s">
        <v>65</v>
      </c>
      <c r="F71" s="42" t="s">
        <v>71</v>
      </c>
      <c r="G71" s="42">
        <v>1</v>
      </c>
      <c r="H71" s="43">
        <v>26.012222222222224</v>
      </c>
      <c r="I71" s="40">
        <v>104</v>
      </c>
      <c r="J71" s="40">
        <v>4.7300000000000004</v>
      </c>
      <c r="K71" s="40">
        <v>2390</v>
      </c>
      <c r="L71" s="40">
        <v>197</v>
      </c>
      <c r="M71" s="40">
        <v>380</v>
      </c>
      <c r="N71" s="40">
        <v>6.3</v>
      </c>
      <c r="O71" s="40">
        <v>2.9</v>
      </c>
      <c r="P71" s="40">
        <v>0.31</v>
      </c>
      <c r="Q71" s="40">
        <v>639</v>
      </c>
    </row>
    <row r="72" spans="1:17" x14ac:dyDescent="0.2">
      <c r="A72" s="41">
        <v>40702</v>
      </c>
      <c r="B72" s="42">
        <v>3</v>
      </c>
      <c r="C72" s="42" t="s">
        <v>14</v>
      </c>
      <c r="D72" s="42" t="s">
        <v>65</v>
      </c>
      <c r="E72" s="42" t="s">
        <v>65</v>
      </c>
      <c r="F72" s="42" t="s">
        <v>71</v>
      </c>
      <c r="G72" s="42">
        <v>1</v>
      </c>
      <c r="H72" s="43">
        <v>26.671111111111109</v>
      </c>
      <c r="I72" s="40">
        <v>104</v>
      </c>
      <c r="J72" s="40">
        <v>13.9</v>
      </c>
      <c r="K72" s="40">
        <v>537</v>
      </c>
      <c r="L72" s="40">
        <v>168</v>
      </c>
      <c r="M72" s="40">
        <v>380</v>
      </c>
      <c r="N72" s="40">
        <v>18.600000000000001</v>
      </c>
      <c r="O72" s="40">
        <v>0.65200000000000002</v>
      </c>
      <c r="P72" s="40">
        <v>0.26300000000000001</v>
      </c>
      <c r="Q72" s="40">
        <v>925</v>
      </c>
    </row>
    <row r="73" spans="1:17" x14ac:dyDescent="0.2">
      <c r="A73" s="41">
        <v>40702</v>
      </c>
      <c r="B73" s="42">
        <v>4</v>
      </c>
      <c r="C73" s="42" t="s">
        <v>17</v>
      </c>
      <c r="D73" s="42" t="s">
        <v>65</v>
      </c>
      <c r="E73" s="42" t="s">
        <v>65</v>
      </c>
      <c r="F73" s="42" t="s">
        <v>71</v>
      </c>
      <c r="G73" s="42">
        <v>1</v>
      </c>
      <c r="H73" s="43">
        <v>25.89</v>
      </c>
      <c r="I73" s="40">
        <v>275</v>
      </c>
      <c r="J73" s="40">
        <v>0.158</v>
      </c>
      <c r="K73" s="40" t="s">
        <v>16</v>
      </c>
      <c r="L73" s="40">
        <v>398</v>
      </c>
      <c r="M73" s="40">
        <v>1010</v>
      </c>
      <c r="N73" s="40">
        <v>0.21</v>
      </c>
      <c r="O73" s="40" t="s">
        <v>16</v>
      </c>
      <c r="P73" s="40">
        <v>0.625</v>
      </c>
      <c r="Q73" s="40" t="s">
        <v>16</v>
      </c>
    </row>
    <row r="74" spans="1:17" x14ac:dyDescent="0.2">
      <c r="A74" s="41">
        <v>40702</v>
      </c>
      <c r="B74" s="42">
        <v>4</v>
      </c>
      <c r="C74" s="42" t="s">
        <v>17</v>
      </c>
      <c r="D74" s="42" t="s">
        <v>68</v>
      </c>
      <c r="E74" s="42" t="s">
        <v>65</v>
      </c>
      <c r="F74" s="42" t="s">
        <v>71</v>
      </c>
      <c r="G74" s="42">
        <v>1</v>
      </c>
      <c r="H74" s="43">
        <v>25.962777777777781</v>
      </c>
      <c r="I74" s="40">
        <v>274</v>
      </c>
      <c r="J74" s="40">
        <v>0.40699999999999997</v>
      </c>
      <c r="K74" s="40">
        <v>368</v>
      </c>
      <c r="L74" s="40">
        <v>687</v>
      </c>
      <c r="M74" s="40">
        <v>1000</v>
      </c>
      <c r="N74" s="40">
        <v>0.54300000000000004</v>
      </c>
      <c r="O74" s="40">
        <v>0.44600000000000001</v>
      </c>
      <c r="P74" s="40">
        <v>1.08</v>
      </c>
      <c r="Q74" s="40">
        <v>1340</v>
      </c>
    </row>
    <row r="75" spans="1:17" x14ac:dyDescent="0.2">
      <c r="A75" s="41">
        <v>40702</v>
      </c>
      <c r="B75" s="42">
        <v>5</v>
      </c>
      <c r="C75" s="42" t="s">
        <v>17</v>
      </c>
      <c r="D75" s="42" t="s">
        <v>65</v>
      </c>
      <c r="E75" s="42" t="s">
        <v>65</v>
      </c>
      <c r="F75" s="42" t="s">
        <v>71</v>
      </c>
      <c r="G75" s="42">
        <v>1</v>
      </c>
      <c r="H75" s="43">
        <v>26.5</v>
      </c>
      <c r="I75" s="40">
        <v>323</v>
      </c>
      <c r="J75" s="40">
        <v>12.3</v>
      </c>
      <c r="K75" s="40">
        <v>5140</v>
      </c>
      <c r="L75" s="40">
        <v>599</v>
      </c>
      <c r="M75" s="40">
        <v>1180</v>
      </c>
      <c r="N75" s="40">
        <v>16.399999999999999</v>
      </c>
      <c r="O75" s="40">
        <v>6.24</v>
      </c>
      <c r="P75" s="40">
        <v>0.94099999999999995</v>
      </c>
      <c r="Q75" s="40">
        <v>1890</v>
      </c>
    </row>
    <row r="76" spans="1:17" x14ac:dyDescent="0.2">
      <c r="A76" s="41">
        <v>40702</v>
      </c>
      <c r="B76" s="42">
        <v>7</v>
      </c>
      <c r="C76" s="42" t="s">
        <v>18</v>
      </c>
      <c r="D76" s="42" t="s">
        <v>65</v>
      </c>
      <c r="E76" s="42" t="s">
        <v>65</v>
      </c>
      <c r="F76" s="42" t="s">
        <v>71</v>
      </c>
      <c r="G76" s="42">
        <v>1</v>
      </c>
      <c r="H76" s="43">
        <v>25.89</v>
      </c>
      <c r="I76" s="40">
        <v>648</v>
      </c>
      <c r="J76" s="40">
        <v>15.8</v>
      </c>
      <c r="K76" s="40" t="s">
        <v>16</v>
      </c>
      <c r="L76" s="40">
        <v>2080</v>
      </c>
      <c r="M76" s="40">
        <v>2380</v>
      </c>
      <c r="N76" s="40">
        <v>21.1</v>
      </c>
      <c r="O76" s="40" t="s">
        <v>16</v>
      </c>
      <c r="P76" s="40">
        <v>3.26</v>
      </c>
      <c r="Q76" s="40" t="s">
        <v>16</v>
      </c>
    </row>
    <row r="77" spans="1:17" x14ac:dyDescent="0.2">
      <c r="A77" s="41">
        <v>40702</v>
      </c>
      <c r="B77" s="42">
        <v>7</v>
      </c>
      <c r="C77" s="42" t="s">
        <v>18</v>
      </c>
      <c r="D77" s="42" t="s">
        <v>68</v>
      </c>
      <c r="E77" s="42" t="s">
        <v>65</v>
      </c>
      <c r="F77" s="42" t="s">
        <v>71</v>
      </c>
      <c r="G77" s="42">
        <v>1</v>
      </c>
      <c r="H77" s="43">
        <v>25.89</v>
      </c>
      <c r="I77" s="40">
        <v>262</v>
      </c>
      <c r="J77" s="40">
        <v>5.36</v>
      </c>
      <c r="K77" s="40" t="s">
        <v>16</v>
      </c>
      <c r="L77" s="40">
        <v>161</v>
      </c>
      <c r="M77" s="40">
        <v>961</v>
      </c>
      <c r="N77" s="40">
        <v>7.15</v>
      </c>
      <c r="O77" s="40" t="s">
        <v>16</v>
      </c>
      <c r="P77" s="40">
        <v>0.253</v>
      </c>
      <c r="Q77" s="40" t="s">
        <v>16</v>
      </c>
    </row>
    <row r="78" spans="1:17" x14ac:dyDescent="0.2">
      <c r="A78" s="41">
        <v>40702</v>
      </c>
      <c r="B78" s="42">
        <v>8</v>
      </c>
      <c r="C78" s="42" t="s">
        <v>18</v>
      </c>
      <c r="D78" s="42" t="s">
        <v>65</v>
      </c>
      <c r="E78" s="42" t="s">
        <v>65</v>
      </c>
      <c r="F78" s="42" t="s">
        <v>71</v>
      </c>
      <c r="G78" s="42">
        <v>1</v>
      </c>
      <c r="H78" s="43">
        <v>26.743888888888886</v>
      </c>
      <c r="I78" s="40">
        <v>369</v>
      </c>
      <c r="J78" s="40">
        <v>15.4</v>
      </c>
      <c r="K78" s="40" t="s">
        <v>16</v>
      </c>
      <c r="L78" s="40">
        <v>4220</v>
      </c>
      <c r="M78" s="40">
        <v>1350</v>
      </c>
      <c r="N78" s="40">
        <v>20.5</v>
      </c>
      <c r="O78" s="40" t="s">
        <v>16</v>
      </c>
      <c r="P78" s="40">
        <v>6.64</v>
      </c>
      <c r="Q78" s="40" t="s">
        <v>16</v>
      </c>
    </row>
    <row r="79" spans="1:17" x14ac:dyDescent="0.2">
      <c r="A79" s="41">
        <v>40702</v>
      </c>
      <c r="B79" s="42">
        <v>8</v>
      </c>
      <c r="C79" s="42" t="s">
        <v>18</v>
      </c>
      <c r="D79" s="42" t="s">
        <v>68</v>
      </c>
      <c r="E79" s="42" t="s">
        <v>65</v>
      </c>
      <c r="F79" s="42" t="s">
        <v>71</v>
      </c>
      <c r="G79" s="42">
        <v>1</v>
      </c>
      <c r="H79" s="43">
        <v>26.671111111111109</v>
      </c>
      <c r="I79" s="40">
        <v>596</v>
      </c>
      <c r="J79" s="40">
        <v>19.899999999999999</v>
      </c>
      <c r="K79" s="40" t="s">
        <v>16</v>
      </c>
      <c r="L79" s="40">
        <v>1360</v>
      </c>
      <c r="M79" s="40">
        <v>2180</v>
      </c>
      <c r="N79" s="40">
        <v>26.5</v>
      </c>
      <c r="O79" s="40" t="s">
        <v>16</v>
      </c>
      <c r="P79" s="40">
        <v>2.14</v>
      </c>
      <c r="Q79" s="40" t="s">
        <v>16</v>
      </c>
    </row>
    <row r="80" spans="1:17" x14ac:dyDescent="0.2">
      <c r="A80" s="41">
        <v>40702</v>
      </c>
      <c r="B80" s="42">
        <v>9</v>
      </c>
      <c r="C80" s="42" t="s">
        <v>18</v>
      </c>
      <c r="D80" s="42" t="s">
        <v>65</v>
      </c>
      <c r="E80" s="42" t="s">
        <v>65</v>
      </c>
      <c r="F80" s="42" t="s">
        <v>71</v>
      </c>
      <c r="G80" s="42">
        <v>1</v>
      </c>
      <c r="H80" s="43">
        <v>28.64222222222222</v>
      </c>
      <c r="I80" s="40">
        <v>902</v>
      </c>
      <c r="J80" s="40">
        <v>11.9</v>
      </c>
      <c r="K80" s="40" t="s">
        <v>16</v>
      </c>
      <c r="L80" s="40">
        <v>5570</v>
      </c>
      <c r="M80" s="40">
        <v>3310</v>
      </c>
      <c r="N80" s="40">
        <v>15.8</v>
      </c>
      <c r="O80" s="40" t="s">
        <v>16</v>
      </c>
      <c r="P80" s="40">
        <v>8.75</v>
      </c>
      <c r="Q80" s="40" t="s">
        <v>16</v>
      </c>
    </row>
    <row r="81" spans="1:17" x14ac:dyDescent="0.2">
      <c r="A81" s="41">
        <v>40702</v>
      </c>
      <c r="B81" s="42">
        <v>9</v>
      </c>
      <c r="C81" s="42" t="s">
        <v>18</v>
      </c>
      <c r="D81" s="42" t="s">
        <v>68</v>
      </c>
      <c r="E81" s="42" t="s">
        <v>65</v>
      </c>
      <c r="F81" s="42" t="s">
        <v>71</v>
      </c>
      <c r="G81" s="42">
        <v>1</v>
      </c>
      <c r="H81" s="43">
        <v>28.64222222222222</v>
      </c>
      <c r="I81" s="40">
        <v>859</v>
      </c>
      <c r="J81" s="40">
        <v>10.7</v>
      </c>
      <c r="K81" s="40" t="s">
        <v>16</v>
      </c>
      <c r="L81" s="40">
        <v>26</v>
      </c>
      <c r="M81" s="40">
        <v>3150</v>
      </c>
      <c r="N81" s="40">
        <v>14.2</v>
      </c>
      <c r="O81" s="40" t="s">
        <v>16</v>
      </c>
      <c r="P81" s="40">
        <v>4.0899999999999999E-2</v>
      </c>
      <c r="Q81" s="40" t="s">
        <v>16</v>
      </c>
    </row>
    <row r="82" spans="1:17" x14ac:dyDescent="0.2">
      <c r="A82" s="41">
        <v>40703</v>
      </c>
      <c r="B82" s="42">
        <v>1</v>
      </c>
      <c r="C82" s="42" t="s">
        <v>14</v>
      </c>
      <c r="D82" s="42" t="s">
        <v>70</v>
      </c>
      <c r="E82" s="42" t="s">
        <v>66</v>
      </c>
      <c r="F82" s="42" t="s">
        <v>71</v>
      </c>
      <c r="G82" s="42">
        <v>2</v>
      </c>
      <c r="H82" s="43">
        <v>14.983888888888886</v>
      </c>
      <c r="I82" s="40">
        <v>76.599999999999994</v>
      </c>
      <c r="J82" s="40">
        <v>14.7</v>
      </c>
      <c r="K82" s="40" t="s">
        <v>16</v>
      </c>
      <c r="L82" s="40">
        <v>275</v>
      </c>
      <c r="M82" s="40">
        <v>281</v>
      </c>
      <c r="N82" s="40">
        <v>19.5</v>
      </c>
      <c r="O82" s="40" t="s">
        <v>16</v>
      </c>
      <c r="P82" s="40">
        <v>0.432</v>
      </c>
      <c r="Q82" s="40" t="s">
        <v>16</v>
      </c>
    </row>
    <row r="83" spans="1:17" x14ac:dyDescent="0.2">
      <c r="A83" s="41">
        <v>40703</v>
      </c>
      <c r="B83" s="42">
        <v>2</v>
      </c>
      <c r="C83" s="42" t="s">
        <v>14</v>
      </c>
      <c r="D83" s="42" t="s">
        <v>69</v>
      </c>
      <c r="E83" s="42" t="s">
        <v>66</v>
      </c>
      <c r="F83" s="42" t="s">
        <v>71</v>
      </c>
      <c r="G83" s="42">
        <v>2</v>
      </c>
      <c r="H83" s="43">
        <v>14.625000000000002</v>
      </c>
      <c r="I83" s="40">
        <v>45.4</v>
      </c>
      <c r="J83" s="40">
        <v>0.754</v>
      </c>
      <c r="K83" s="40">
        <v>1290</v>
      </c>
      <c r="L83" s="40" t="s">
        <v>16</v>
      </c>
      <c r="M83" s="40">
        <v>166</v>
      </c>
      <c r="N83" s="40">
        <v>1</v>
      </c>
      <c r="O83" s="40">
        <v>1.57</v>
      </c>
      <c r="P83" s="40" t="s">
        <v>16</v>
      </c>
      <c r="Q83" s="40" t="s">
        <v>16</v>
      </c>
    </row>
    <row r="84" spans="1:17" x14ac:dyDescent="0.2">
      <c r="A84" s="41">
        <v>40703</v>
      </c>
      <c r="B84" s="42">
        <v>2</v>
      </c>
      <c r="C84" s="42" t="s">
        <v>14</v>
      </c>
      <c r="D84" s="42" t="s">
        <v>70</v>
      </c>
      <c r="E84" s="42" t="s">
        <v>66</v>
      </c>
      <c r="F84" s="42" t="s">
        <v>71</v>
      </c>
      <c r="G84" s="42">
        <v>2</v>
      </c>
      <c r="H84" s="43">
        <v>14.648888888888889</v>
      </c>
      <c r="I84" s="40">
        <v>21.3</v>
      </c>
      <c r="J84" s="40">
        <v>0.82799999999999996</v>
      </c>
      <c r="K84" s="40">
        <v>522</v>
      </c>
      <c r="L84" s="40">
        <v>15.9</v>
      </c>
      <c r="M84" s="40">
        <v>78.2</v>
      </c>
      <c r="N84" s="40">
        <v>1.1000000000000001</v>
      </c>
      <c r="O84" s="40">
        <v>0.63400000000000001</v>
      </c>
      <c r="P84" s="40">
        <v>2.4899999999999999E-2</v>
      </c>
      <c r="Q84" s="40">
        <v>115</v>
      </c>
    </row>
    <row r="85" spans="1:17" x14ac:dyDescent="0.2">
      <c r="A85" s="41">
        <v>40703</v>
      </c>
      <c r="B85" s="42">
        <v>3</v>
      </c>
      <c r="C85" s="42" t="s">
        <v>14</v>
      </c>
      <c r="D85" s="42" t="s">
        <v>69</v>
      </c>
      <c r="E85" s="42" t="s">
        <v>66</v>
      </c>
      <c r="F85" s="42" t="s">
        <v>71</v>
      </c>
      <c r="G85" s="42">
        <v>2</v>
      </c>
      <c r="H85" s="43">
        <v>14.217777777777776</v>
      </c>
      <c r="I85" s="40">
        <v>85.2</v>
      </c>
      <c r="J85" s="40">
        <v>9.48</v>
      </c>
      <c r="K85" s="40">
        <v>944</v>
      </c>
      <c r="L85" s="40">
        <v>383</v>
      </c>
      <c r="M85" s="40">
        <v>313</v>
      </c>
      <c r="N85" s="40">
        <v>12.6</v>
      </c>
      <c r="O85" s="40">
        <v>1.1499999999999999</v>
      </c>
      <c r="P85" s="40">
        <v>0.60199999999999998</v>
      </c>
      <c r="Q85" s="40">
        <v>811</v>
      </c>
    </row>
    <row r="86" spans="1:17" x14ac:dyDescent="0.2">
      <c r="A86" s="41">
        <v>40703</v>
      </c>
      <c r="B86" s="42">
        <v>3</v>
      </c>
      <c r="C86" s="42" t="s">
        <v>14</v>
      </c>
      <c r="D86" s="42" t="s">
        <v>70</v>
      </c>
      <c r="E86" s="42" t="s">
        <v>66</v>
      </c>
      <c r="F86" s="42" t="s">
        <v>71</v>
      </c>
      <c r="G86" s="42">
        <v>2</v>
      </c>
      <c r="H86" s="43">
        <v>14.217777777777776</v>
      </c>
      <c r="I86" s="40">
        <v>26.7</v>
      </c>
      <c r="J86" s="40">
        <v>6.66</v>
      </c>
      <c r="K86" s="40">
        <v>251</v>
      </c>
      <c r="L86" s="40">
        <v>30.6</v>
      </c>
      <c r="M86" s="40">
        <v>97.9</v>
      </c>
      <c r="N86" s="40">
        <v>8.8800000000000008</v>
      </c>
      <c r="O86" s="40">
        <v>0.30499999999999999</v>
      </c>
      <c r="P86" s="40">
        <v>4.8099999999999997E-2</v>
      </c>
      <c r="Q86" s="40">
        <v>335</v>
      </c>
    </row>
    <row r="87" spans="1:17" x14ac:dyDescent="0.2">
      <c r="A87" s="41">
        <v>40703</v>
      </c>
      <c r="B87" s="42">
        <v>4</v>
      </c>
      <c r="C87" s="42" t="s">
        <v>17</v>
      </c>
      <c r="D87" s="42" t="s">
        <v>69</v>
      </c>
      <c r="E87" s="42" t="s">
        <v>66</v>
      </c>
      <c r="F87" s="42" t="s">
        <v>71</v>
      </c>
      <c r="G87" s="42">
        <v>2</v>
      </c>
      <c r="H87" s="43">
        <v>15.007777777777779</v>
      </c>
      <c r="I87" s="40">
        <v>197</v>
      </c>
      <c r="J87" s="40" t="s">
        <v>16</v>
      </c>
      <c r="K87" s="40">
        <v>327</v>
      </c>
      <c r="L87" s="40">
        <v>1410</v>
      </c>
      <c r="M87" s="40">
        <v>721</v>
      </c>
      <c r="N87" s="40" t="s">
        <v>16</v>
      </c>
      <c r="O87" s="40">
        <v>0.39700000000000002</v>
      </c>
      <c r="P87" s="40">
        <v>2.2200000000000002</v>
      </c>
      <c r="Q87" s="40" t="s">
        <v>16</v>
      </c>
    </row>
    <row r="88" spans="1:17" x14ac:dyDescent="0.2">
      <c r="A88" s="41">
        <v>40703</v>
      </c>
      <c r="B88" s="42">
        <v>4</v>
      </c>
      <c r="C88" s="42" t="s">
        <v>17</v>
      </c>
      <c r="D88" s="42" t="s">
        <v>70</v>
      </c>
      <c r="E88" s="42" t="s">
        <v>66</v>
      </c>
      <c r="F88" s="42" t="s">
        <v>71</v>
      </c>
      <c r="G88" s="42">
        <v>2</v>
      </c>
      <c r="H88" s="43">
        <v>14.959999999999997</v>
      </c>
      <c r="I88" s="40">
        <v>203</v>
      </c>
      <c r="J88" s="40">
        <v>0.86</v>
      </c>
      <c r="K88" s="40">
        <v>815</v>
      </c>
      <c r="L88" s="40">
        <v>1050</v>
      </c>
      <c r="M88" s="40">
        <v>744</v>
      </c>
      <c r="N88" s="40">
        <v>1.1499999999999999</v>
      </c>
      <c r="O88" s="40">
        <v>0.99</v>
      </c>
      <c r="P88" s="40">
        <v>1.66</v>
      </c>
      <c r="Q88" s="40">
        <v>1270</v>
      </c>
    </row>
    <row r="89" spans="1:17" x14ac:dyDescent="0.2">
      <c r="A89" s="41">
        <v>40703</v>
      </c>
      <c r="B89" s="42">
        <v>5</v>
      </c>
      <c r="C89" s="42" t="s">
        <v>17</v>
      </c>
      <c r="D89" s="42" t="s">
        <v>70</v>
      </c>
      <c r="E89" s="42" t="s">
        <v>66</v>
      </c>
      <c r="F89" s="42" t="s">
        <v>71</v>
      </c>
      <c r="G89" s="42">
        <v>2</v>
      </c>
      <c r="H89" s="43">
        <v>14.57722222222222</v>
      </c>
      <c r="I89" s="40">
        <v>223</v>
      </c>
      <c r="J89" s="40">
        <v>3.2300000000000002E-2</v>
      </c>
      <c r="K89" s="40" t="s">
        <v>16</v>
      </c>
      <c r="L89" s="40">
        <v>272</v>
      </c>
      <c r="M89" s="40">
        <v>817</v>
      </c>
      <c r="N89" s="40">
        <v>4.2999999999999997E-2</v>
      </c>
      <c r="O89" s="40" t="s">
        <v>16</v>
      </c>
      <c r="P89" s="40">
        <v>0.42799999999999999</v>
      </c>
      <c r="Q89" s="40" t="s">
        <v>16</v>
      </c>
    </row>
    <row r="90" spans="1:17" x14ac:dyDescent="0.2">
      <c r="A90" s="41">
        <v>40703</v>
      </c>
      <c r="B90" s="42">
        <v>6</v>
      </c>
      <c r="C90" s="42" t="s">
        <v>17</v>
      </c>
      <c r="D90" s="42" t="s">
        <v>69</v>
      </c>
      <c r="E90" s="42" t="s">
        <v>66</v>
      </c>
      <c r="F90" s="42" t="s">
        <v>71</v>
      </c>
      <c r="G90" s="42">
        <v>2</v>
      </c>
      <c r="H90" s="43">
        <v>14.816111111111109</v>
      </c>
      <c r="I90" s="40">
        <v>163</v>
      </c>
      <c r="J90" s="40">
        <v>0.127</v>
      </c>
      <c r="K90" s="40">
        <v>235</v>
      </c>
      <c r="L90" s="40">
        <v>2450</v>
      </c>
      <c r="M90" s="40">
        <v>597</v>
      </c>
      <c r="N90" s="40">
        <v>0.16900000000000001</v>
      </c>
      <c r="O90" s="40">
        <v>0.28499999999999998</v>
      </c>
      <c r="P90" s="40">
        <v>3.86</v>
      </c>
      <c r="Q90" s="40">
        <v>1750</v>
      </c>
    </row>
    <row r="91" spans="1:17" x14ac:dyDescent="0.2">
      <c r="A91" s="41">
        <v>40703</v>
      </c>
      <c r="B91" s="42">
        <v>6</v>
      </c>
      <c r="C91" s="42" t="s">
        <v>17</v>
      </c>
      <c r="D91" s="42" t="s">
        <v>70</v>
      </c>
      <c r="E91" s="42" t="s">
        <v>66</v>
      </c>
      <c r="F91" s="42" t="s">
        <v>71</v>
      </c>
      <c r="G91" s="42">
        <v>2</v>
      </c>
      <c r="H91" s="43">
        <v>14.625000000000002</v>
      </c>
      <c r="I91" s="40">
        <v>199</v>
      </c>
      <c r="J91" s="40">
        <v>0.79300000000000004</v>
      </c>
      <c r="K91" s="40">
        <v>1320</v>
      </c>
      <c r="L91" s="40">
        <v>449</v>
      </c>
      <c r="M91" s="40">
        <v>728</v>
      </c>
      <c r="N91" s="40">
        <v>1.06</v>
      </c>
      <c r="O91" s="40">
        <v>1.6</v>
      </c>
      <c r="P91" s="40">
        <v>0.70499999999999996</v>
      </c>
      <c r="Q91" s="40">
        <v>969</v>
      </c>
    </row>
    <row r="92" spans="1:17" x14ac:dyDescent="0.2">
      <c r="A92" s="41">
        <v>40703</v>
      </c>
      <c r="B92" s="42">
        <v>7</v>
      </c>
      <c r="C92" s="42" t="s">
        <v>18</v>
      </c>
      <c r="D92" s="42" t="s">
        <v>69</v>
      </c>
      <c r="E92" s="42" t="s">
        <v>66</v>
      </c>
      <c r="F92" s="42" t="s">
        <v>71</v>
      </c>
      <c r="G92" s="42">
        <v>2</v>
      </c>
      <c r="H92" s="43">
        <v>14.863888888888891</v>
      </c>
      <c r="I92" s="40">
        <v>271</v>
      </c>
      <c r="J92" s="40">
        <v>39.9</v>
      </c>
      <c r="K92" s="40" t="s">
        <v>16</v>
      </c>
      <c r="L92" s="40">
        <v>2920</v>
      </c>
      <c r="M92" s="40">
        <v>994</v>
      </c>
      <c r="N92" s="40">
        <v>53.2</v>
      </c>
      <c r="O92" s="40" t="s">
        <v>16</v>
      </c>
      <c r="P92" s="40">
        <v>4.5999999999999996</v>
      </c>
      <c r="Q92" s="40" t="s">
        <v>16</v>
      </c>
    </row>
    <row r="93" spans="1:17" x14ac:dyDescent="0.2">
      <c r="A93" s="41">
        <v>40703</v>
      </c>
      <c r="B93" s="42">
        <v>7</v>
      </c>
      <c r="C93" s="42" t="s">
        <v>18</v>
      </c>
      <c r="D93" s="42" t="s">
        <v>70</v>
      </c>
      <c r="E93" s="42" t="s">
        <v>66</v>
      </c>
      <c r="F93" s="42" t="s">
        <v>71</v>
      </c>
      <c r="G93" s="42">
        <v>2</v>
      </c>
      <c r="H93" s="43">
        <v>14.625000000000002</v>
      </c>
      <c r="I93" s="40">
        <v>523</v>
      </c>
      <c r="J93" s="40">
        <v>3.08</v>
      </c>
      <c r="K93" s="40" t="s">
        <v>16</v>
      </c>
      <c r="L93" s="40">
        <v>5650</v>
      </c>
      <c r="M93" s="40">
        <v>1920</v>
      </c>
      <c r="N93" s="40">
        <v>4.1100000000000003</v>
      </c>
      <c r="O93" s="40" t="s">
        <v>16</v>
      </c>
      <c r="P93" s="40">
        <v>8.8800000000000008</v>
      </c>
      <c r="Q93" s="40" t="s">
        <v>16</v>
      </c>
    </row>
    <row r="94" spans="1:17" x14ac:dyDescent="0.2">
      <c r="A94" s="41">
        <v>40703</v>
      </c>
      <c r="B94" s="42">
        <v>8</v>
      </c>
      <c r="C94" s="42" t="s">
        <v>18</v>
      </c>
      <c r="D94" s="42" t="s">
        <v>69</v>
      </c>
      <c r="E94" s="42" t="s">
        <v>66</v>
      </c>
      <c r="F94" s="42" t="s">
        <v>71</v>
      </c>
      <c r="G94" s="42">
        <v>2</v>
      </c>
      <c r="H94" s="43">
        <v>14.361111111111111</v>
      </c>
      <c r="I94" s="40">
        <v>475</v>
      </c>
      <c r="J94" s="40">
        <v>23.6</v>
      </c>
      <c r="K94" s="40" t="s">
        <v>16</v>
      </c>
      <c r="L94" s="40">
        <v>2530</v>
      </c>
      <c r="M94" s="40">
        <v>1740</v>
      </c>
      <c r="N94" s="40">
        <v>31.5</v>
      </c>
      <c r="O94" s="40" t="s">
        <v>16</v>
      </c>
      <c r="P94" s="40">
        <v>3.98</v>
      </c>
      <c r="Q94" s="40" t="s">
        <v>16</v>
      </c>
    </row>
    <row r="95" spans="1:17" x14ac:dyDescent="0.2">
      <c r="A95" s="41">
        <v>40703</v>
      </c>
      <c r="B95" s="42">
        <v>8</v>
      </c>
      <c r="C95" s="42" t="s">
        <v>18</v>
      </c>
      <c r="D95" s="42" t="s">
        <v>70</v>
      </c>
      <c r="E95" s="42" t="s">
        <v>66</v>
      </c>
      <c r="F95" s="42" t="s">
        <v>71</v>
      </c>
      <c r="G95" s="42">
        <v>2</v>
      </c>
      <c r="H95" s="43">
        <v>14.217777777777776</v>
      </c>
      <c r="I95" s="40">
        <v>473</v>
      </c>
      <c r="J95" s="40">
        <v>22.6</v>
      </c>
      <c r="K95" s="40" t="s">
        <v>16</v>
      </c>
      <c r="L95" s="40">
        <v>5830</v>
      </c>
      <c r="M95" s="40">
        <v>1730</v>
      </c>
      <c r="N95" s="40">
        <v>30.1</v>
      </c>
      <c r="O95" s="40" t="s">
        <v>16</v>
      </c>
      <c r="P95" s="40">
        <v>9.16</v>
      </c>
      <c r="Q95" s="40" t="s">
        <v>16</v>
      </c>
    </row>
    <row r="96" spans="1:17" x14ac:dyDescent="0.2">
      <c r="A96" s="41">
        <v>40703</v>
      </c>
      <c r="B96" s="42">
        <v>9</v>
      </c>
      <c r="C96" s="42" t="s">
        <v>18</v>
      </c>
      <c r="D96" s="42" t="s">
        <v>69</v>
      </c>
      <c r="E96" s="42" t="s">
        <v>66</v>
      </c>
      <c r="F96" s="42" t="s">
        <v>71</v>
      </c>
      <c r="G96" s="42">
        <v>2</v>
      </c>
      <c r="H96" s="43">
        <v>14.625000000000002</v>
      </c>
      <c r="I96" s="40">
        <v>385</v>
      </c>
      <c r="J96" s="40">
        <v>2.4500000000000002</v>
      </c>
      <c r="K96" s="40" t="s">
        <v>16</v>
      </c>
      <c r="L96" s="40">
        <v>280</v>
      </c>
      <c r="M96" s="40">
        <v>1410</v>
      </c>
      <c r="N96" s="40">
        <v>3.26</v>
      </c>
      <c r="O96" s="40" t="s">
        <v>16</v>
      </c>
      <c r="P96" s="40">
        <v>0.44</v>
      </c>
      <c r="Q96" s="40" t="s">
        <v>16</v>
      </c>
    </row>
    <row r="97" spans="1:17" x14ac:dyDescent="0.2">
      <c r="A97" s="41">
        <v>40703</v>
      </c>
      <c r="B97" s="42">
        <v>9</v>
      </c>
      <c r="C97" s="42" t="s">
        <v>18</v>
      </c>
      <c r="D97" s="42" t="s">
        <v>70</v>
      </c>
      <c r="E97" s="42" t="s">
        <v>66</v>
      </c>
      <c r="F97" s="42" t="s">
        <v>71</v>
      </c>
      <c r="G97" s="42">
        <v>2</v>
      </c>
      <c r="H97" s="43">
        <v>14.385</v>
      </c>
      <c r="I97" s="40">
        <v>467</v>
      </c>
      <c r="J97" s="40">
        <v>8.16</v>
      </c>
      <c r="K97" s="40">
        <v>190</v>
      </c>
      <c r="L97" s="40">
        <v>13000</v>
      </c>
      <c r="M97" s="40">
        <v>1710</v>
      </c>
      <c r="N97" s="40">
        <v>10.9</v>
      </c>
      <c r="O97" s="40">
        <v>0.23100000000000001</v>
      </c>
      <c r="P97" s="40">
        <v>20.399999999999999</v>
      </c>
      <c r="Q97" s="40">
        <v>8060</v>
      </c>
    </row>
    <row r="98" spans="1:17" x14ac:dyDescent="0.2">
      <c r="A98" s="41">
        <v>40714</v>
      </c>
      <c r="B98" s="42">
        <v>2</v>
      </c>
      <c r="C98" s="42" t="s">
        <v>14</v>
      </c>
      <c r="D98" s="42" t="s">
        <v>68</v>
      </c>
      <c r="E98" s="42" t="s">
        <v>66</v>
      </c>
      <c r="F98" s="42" t="s">
        <v>71</v>
      </c>
      <c r="G98" s="42">
        <v>4</v>
      </c>
      <c r="H98" s="43">
        <v>21.342222222222219</v>
      </c>
      <c r="I98" s="40">
        <v>163</v>
      </c>
      <c r="J98" s="40" t="s">
        <v>16</v>
      </c>
      <c r="K98" s="40">
        <v>1170</v>
      </c>
      <c r="L98" s="40">
        <v>113</v>
      </c>
      <c r="M98" s="40">
        <v>597</v>
      </c>
      <c r="N98" s="40" t="s">
        <v>16</v>
      </c>
      <c r="O98" s="40">
        <v>1.42</v>
      </c>
      <c r="P98" s="40">
        <v>0.17699999999999999</v>
      </c>
      <c r="Q98" s="40" t="s">
        <v>16</v>
      </c>
    </row>
    <row r="99" spans="1:17" x14ac:dyDescent="0.2">
      <c r="A99" s="41">
        <v>40714</v>
      </c>
      <c r="B99" s="42">
        <v>2</v>
      </c>
      <c r="C99" s="42" t="s">
        <v>14</v>
      </c>
      <c r="D99" s="42" t="s">
        <v>65</v>
      </c>
      <c r="E99" s="42" t="s">
        <v>65</v>
      </c>
      <c r="F99" s="42" t="s">
        <v>71</v>
      </c>
      <c r="G99" s="42">
        <v>4</v>
      </c>
      <c r="H99" s="43">
        <v>22.704999999999998</v>
      </c>
      <c r="I99" s="40">
        <v>170</v>
      </c>
      <c r="J99" s="40" t="s">
        <v>16</v>
      </c>
      <c r="K99" s="40">
        <v>849</v>
      </c>
      <c r="L99" s="40">
        <v>51.1</v>
      </c>
      <c r="M99" s="40">
        <v>623</v>
      </c>
      <c r="N99" s="40" t="s">
        <v>16</v>
      </c>
      <c r="O99" s="40">
        <v>1.03</v>
      </c>
      <c r="P99" s="40">
        <v>8.0199999999999994E-2</v>
      </c>
      <c r="Q99" s="40" t="s">
        <v>16</v>
      </c>
    </row>
    <row r="100" spans="1:17" x14ac:dyDescent="0.2">
      <c r="A100" s="41">
        <v>40714</v>
      </c>
      <c r="B100" s="42">
        <v>3</v>
      </c>
      <c r="C100" s="42" t="s">
        <v>14</v>
      </c>
      <c r="D100" s="42" t="s">
        <v>65</v>
      </c>
      <c r="E100" s="42" t="s">
        <v>66</v>
      </c>
      <c r="F100" s="42" t="s">
        <v>71</v>
      </c>
      <c r="G100" s="42">
        <v>4</v>
      </c>
      <c r="H100" s="43">
        <v>18.698888888888888</v>
      </c>
      <c r="I100" s="40">
        <v>105</v>
      </c>
      <c r="J100" s="40" t="s">
        <v>16</v>
      </c>
      <c r="K100" s="40">
        <v>279</v>
      </c>
      <c r="L100" s="40">
        <v>128</v>
      </c>
      <c r="M100" s="40">
        <v>386</v>
      </c>
      <c r="N100" s="40" t="s">
        <v>16</v>
      </c>
      <c r="O100" s="40">
        <v>0.33900000000000002</v>
      </c>
      <c r="P100" s="40">
        <v>0.20200000000000001</v>
      </c>
      <c r="Q100" s="40" t="s">
        <v>16</v>
      </c>
    </row>
    <row r="101" spans="1:17" x14ac:dyDescent="0.2">
      <c r="A101" s="41">
        <v>40714</v>
      </c>
      <c r="B101" s="42">
        <v>3</v>
      </c>
      <c r="C101" s="42" t="s">
        <v>14</v>
      </c>
      <c r="D101" s="42" t="s">
        <v>68</v>
      </c>
      <c r="E101" s="42" t="s">
        <v>66</v>
      </c>
      <c r="F101" s="42" t="s">
        <v>71</v>
      </c>
      <c r="G101" s="42">
        <v>4</v>
      </c>
      <c r="H101" s="43">
        <v>18.698888888888888</v>
      </c>
      <c r="I101" s="40">
        <v>202</v>
      </c>
      <c r="J101" s="40" t="s">
        <v>16</v>
      </c>
      <c r="K101" s="40">
        <v>233</v>
      </c>
      <c r="L101" s="40">
        <v>87.4</v>
      </c>
      <c r="M101" s="40">
        <v>742</v>
      </c>
      <c r="N101" s="40" t="s">
        <v>16</v>
      </c>
      <c r="O101" s="40">
        <v>0.28299999999999997</v>
      </c>
      <c r="P101" s="40">
        <v>0.13700000000000001</v>
      </c>
      <c r="Q101" s="40" t="s">
        <v>16</v>
      </c>
    </row>
    <row r="102" spans="1:17" x14ac:dyDescent="0.2">
      <c r="A102" s="41">
        <v>40714</v>
      </c>
      <c r="B102" s="42">
        <v>3</v>
      </c>
      <c r="C102" s="42" t="s">
        <v>14</v>
      </c>
      <c r="D102" s="42" t="s">
        <v>65</v>
      </c>
      <c r="E102" s="42" t="s">
        <v>65</v>
      </c>
      <c r="F102" s="42" t="s">
        <v>71</v>
      </c>
      <c r="G102" s="42">
        <v>4</v>
      </c>
      <c r="H102" s="43">
        <v>20.697777777777777</v>
      </c>
      <c r="I102" s="40">
        <v>180</v>
      </c>
      <c r="J102" s="40" t="s">
        <v>16</v>
      </c>
      <c r="K102" s="40">
        <v>318</v>
      </c>
      <c r="L102" s="40">
        <v>136</v>
      </c>
      <c r="M102" s="40">
        <v>661</v>
      </c>
      <c r="N102" s="40" t="s">
        <v>16</v>
      </c>
      <c r="O102" s="40">
        <v>0.38600000000000001</v>
      </c>
      <c r="P102" s="40">
        <v>0.214</v>
      </c>
      <c r="Q102" s="40" t="s">
        <v>16</v>
      </c>
    </row>
    <row r="103" spans="1:17" x14ac:dyDescent="0.2">
      <c r="A103" s="41">
        <v>40714</v>
      </c>
      <c r="B103" s="42">
        <v>5</v>
      </c>
      <c r="C103" s="42" t="s">
        <v>17</v>
      </c>
      <c r="D103" s="42" t="s">
        <v>65</v>
      </c>
      <c r="E103" s="42" t="s">
        <v>66</v>
      </c>
      <c r="F103" s="42" t="s">
        <v>71</v>
      </c>
      <c r="G103" s="42">
        <v>4</v>
      </c>
      <c r="H103" s="43">
        <v>18.294999999999998</v>
      </c>
      <c r="I103" s="40">
        <v>111</v>
      </c>
      <c r="J103" s="40">
        <v>24.9</v>
      </c>
      <c r="K103" s="40">
        <v>1100</v>
      </c>
      <c r="L103" s="40">
        <v>129</v>
      </c>
      <c r="M103" s="40">
        <v>407</v>
      </c>
      <c r="N103" s="40">
        <v>33.200000000000003</v>
      </c>
      <c r="O103" s="40">
        <v>1.33</v>
      </c>
      <c r="P103" s="40">
        <v>0.20300000000000001</v>
      </c>
      <c r="Q103" s="40">
        <v>1300</v>
      </c>
    </row>
    <row r="104" spans="1:17" x14ac:dyDescent="0.2">
      <c r="A104" s="41">
        <v>40714</v>
      </c>
      <c r="B104" s="42">
        <v>5</v>
      </c>
      <c r="C104" s="42" t="s">
        <v>17</v>
      </c>
      <c r="D104" s="42" t="s">
        <v>68</v>
      </c>
      <c r="E104" s="42" t="s">
        <v>66</v>
      </c>
      <c r="F104" s="42" t="s">
        <v>71</v>
      </c>
      <c r="G104" s="42">
        <v>4</v>
      </c>
      <c r="H104" s="43">
        <v>22.249999999999996</v>
      </c>
      <c r="I104" s="40">
        <v>154</v>
      </c>
      <c r="J104" s="40">
        <v>3.91</v>
      </c>
      <c r="K104" s="40" t="s">
        <v>16</v>
      </c>
      <c r="L104" s="40">
        <v>500</v>
      </c>
      <c r="M104" s="40">
        <v>565</v>
      </c>
      <c r="N104" s="40">
        <v>5.21</v>
      </c>
      <c r="O104" s="40" t="s">
        <v>16</v>
      </c>
      <c r="P104" s="40">
        <v>0.78600000000000003</v>
      </c>
      <c r="Q104" s="40" t="s">
        <v>16</v>
      </c>
    </row>
    <row r="105" spans="1:17" x14ac:dyDescent="0.2">
      <c r="A105" s="41">
        <v>40714</v>
      </c>
      <c r="B105" s="42">
        <v>5</v>
      </c>
      <c r="C105" s="42" t="s">
        <v>17</v>
      </c>
      <c r="D105" s="42" t="s">
        <v>65</v>
      </c>
      <c r="E105" s="42" t="s">
        <v>65</v>
      </c>
      <c r="F105" s="42" t="s">
        <v>71</v>
      </c>
      <c r="G105" s="42">
        <v>4</v>
      </c>
      <c r="H105" s="43">
        <v>21.794999999999998</v>
      </c>
      <c r="I105" s="40">
        <v>309</v>
      </c>
      <c r="J105" s="40">
        <v>61.8</v>
      </c>
      <c r="K105" s="40">
        <v>256</v>
      </c>
      <c r="L105" s="40">
        <v>373</v>
      </c>
      <c r="M105" s="40">
        <v>1130</v>
      </c>
      <c r="N105" s="40">
        <v>82.4</v>
      </c>
      <c r="O105" s="40">
        <v>0.311</v>
      </c>
      <c r="P105" s="40">
        <v>0.58499999999999996</v>
      </c>
      <c r="Q105" s="40">
        <v>3370</v>
      </c>
    </row>
    <row r="106" spans="1:17" x14ac:dyDescent="0.2">
      <c r="A106" s="41">
        <v>40714</v>
      </c>
      <c r="B106" s="42">
        <v>6</v>
      </c>
      <c r="C106" s="42" t="s">
        <v>17</v>
      </c>
      <c r="D106" s="42" t="s">
        <v>65</v>
      </c>
      <c r="E106" s="42" t="s">
        <v>66</v>
      </c>
      <c r="F106" s="42" t="s">
        <v>71</v>
      </c>
      <c r="G106" s="42">
        <v>4</v>
      </c>
      <c r="H106" s="43">
        <v>20.412222222222223</v>
      </c>
      <c r="I106" s="40">
        <v>160</v>
      </c>
      <c r="J106" s="40" t="s">
        <v>16</v>
      </c>
      <c r="K106" s="40" t="s">
        <v>16</v>
      </c>
      <c r="L106" s="40">
        <v>66.900000000000006</v>
      </c>
      <c r="M106" s="40">
        <v>587</v>
      </c>
      <c r="N106" s="40" t="s">
        <v>16</v>
      </c>
      <c r="O106" s="40" t="s">
        <v>16</v>
      </c>
      <c r="P106" s="40">
        <v>0.105</v>
      </c>
      <c r="Q106" s="40" t="s">
        <v>16</v>
      </c>
    </row>
    <row r="107" spans="1:17" x14ac:dyDescent="0.2">
      <c r="A107" s="41">
        <v>40714</v>
      </c>
      <c r="B107" s="42">
        <v>6</v>
      </c>
      <c r="C107" s="42" t="s">
        <v>17</v>
      </c>
      <c r="D107" s="42" t="s">
        <v>65</v>
      </c>
      <c r="E107" s="42" t="s">
        <v>65</v>
      </c>
      <c r="F107" s="42" t="s">
        <v>71</v>
      </c>
      <c r="G107" s="42">
        <v>4</v>
      </c>
      <c r="H107" s="43">
        <v>20.912777777777777</v>
      </c>
      <c r="I107" s="40">
        <v>157</v>
      </c>
      <c r="J107" s="40">
        <v>15.3</v>
      </c>
      <c r="K107" s="40">
        <v>479</v>
      </c>
      <c r="L107" s="40">
        <v>63.2</v>
      </c>
      <c r="M107" s="40">
        <v>575</v>
      </c>
      <c r="N107" s="40">
        <v>20.399999999999999</v>
      </c>
      <c r="O107" s="40">
        <v>0.58099999999999996</v>
      </c>
      <c r="P107" s="40">
        <v>9.9299999999999999E-2</v>
      </c>
      <c r="Q107" s="40">
        <v>1120</v>
      </c>
    </row>
    <row r="108" spans="1:17" x14ac:dyDescent="0.2">
      <c r="A108" s="41">
        <v>40714</v>
      </c>
      <c r="B108" s="42">
        <v>7</v>
      </c>
      <c r="C108" s="42" t="s">
        <v>18</v>
      </c>
      <c r="D108" s="42" t="s">
        <v>68</v>
      </c>
      <c r="E108" s="42" t="s">
        <v>66</v>
      </c>
      <c r="F108" s="42" t="s">
        <v>71</v>
      </c>
      <c r="G108" s="42">
        <v>4</v>
      </c>
      <c r="H108" s="43">
        <v>21.342222222222219</v>
      </c>
      <c r="I108" s="40">
        <v>332</v>
      </c>
      <c r="J108" s="40" t="s">
        <v>16</v>
      </c>
      <c r="K108" s="40" t="s">
        <v>16</v>
      </c>
      <c r="L108" s="40">
        <v>404</v>
      </c>
      <c r="M108" s="40">
        <v>1220</v>
      </c>
      <c r="N108" s="40" t="s">
        <v>16</v>
      </c>
      <c r="O108" s="40" t="s">
        <v>16</v>
      </c>
      <c r="P108" s="40">
        <v>0.63500000000000001</v>
      </c>
      <c r="Q108" s="40" t="s">
        <v>16</v>
      </c>
    </row>
    <row r="109" spans="1:17" x14ac:dyDescent="0.2">
      <c r="A109" s="41">
        <v>40714</v>
      </c>
      <c r="B109" s="42">
        <v>7</v>
      </c>
      <c r="C109" s="42" t="s">
        <v>18</v>
      </c>
      <c r="D109" s="42" t="s">
        <v>65</v>
      </c>
      <c r="E109" s="42" t="s">
        <v>65</v>
      </c>
      <c r="F109" s="42" t="s">
        <v>71</v>
      </c>
      <c r="G109" s="42">
        <v>4</v>
      </c>
      <c r="H109" s="43">
        <v>22.608888888888888</v>
      </c>
      <c r="I109" s="40">
        <v>255</v>
      </c>
      <c r="J109" s="40" t="s">
        <v>16</v>
      </c>
      <c r="K109" s="40" t="s">
        <v>16</v>
      </c>
      <c r="L109" s="40">
        <v>1460</v>
      </c>
      <c r="M109" s="40">
        <v>935</v>
      </c>
      <c r="N109" s="40" t="s">
        <v>16</v>
      </c>
      <c r="O109" s="40" t="s">
        <v>16</v>
      </c>
      <c r="P109" s="40">
        <v>2.2999999999999998</v>
      </c>
      <c r="Q109" s="40" t="s">
        <v>16</v>
      </c>
    </row>
    <row r="110" spans="1:17" x14ac:dyDescent="0.2">
      <c r="A110" s="41">
        <v>40714</v>
      </c>
      <c r="B110" s="42">
        <v>8</v>
      </c>
      <c r="C110" s="42" t="s">
        <v>18</v>
      </c>
      <c r="D110" s="42" t="s">
        <v>65</v>
      </c>
      <c r="E110" s="42" t="s">
        <v>66</v>
      </c>
      <c r="F110" s="42" t="s">
        <v>71</v>
      </c>
      <c r="G110" s="42">
        <v>4</v>
      </c>
      <c r="H110" s="43">
        <v>18.437777777777779</v>
      </c>
      <c r="I110" s="40">
        <v>271</v>
      </c>
      <c r="J110" s="40">
        <v>2.96</v>
      </c>
      <c r="K110" s="40" t="s">
        <v>16</v>
      </c>
      <c r="L110" s="40">
        <v>21.1</v>
      </c>
      <c r="M110" s="40">
        <v>995</v>
      </c>
      <c r="N110" s="40">
        <v>3.94</v>
      </c>
      <c r="O110" s="40" t="s">
        <v>16</v>
      </c>
      <c r="P110" s="40">
        <v>3.3099999999999997E-2</v>
      </c>
      <c r="Q110" s="40" t="s">
        <v>16</v>
      </c>
    </row>
    <row r="111" spans="1:17" x14ac:dyDescent="0.2">
      <c r="A111" s="41">
        <v>40714</v>
      </c>
      <c r="B111" s="42">
        <v>8</v>
      </c>
      <c r="C111" s="42" t="s">
        <v>18</v>
      </c>
      <c r="D111" s="42" t="s">
        <v>68</v>
      </c>
      <c r="E111" s="42" t="s">
        <v>66</v>
      </c>
      <c r="F111" s="42" t="s">
        <v>71</v>
      </c>
      <c r="G111" s="42">
        <v>4</v>
      </c>
      <c r="H111" s="43">
        <v>22.585000000000004</v>
      </c>
      <c r="I111" s="40">
        <v>577</v>
      </c>
      <c r="J111" s="40">
        <v>74.400000000000006</v>
      </c>
      <c r="K111" s="40" t="s">
        <v>16</v>
      </c>
      <c r="L111" s="40">
        <v>779</v>
      </c>
      <c r="M111" s="40">
        <v>2120</v>
      </c>
      <c r="N111" s="40">
        <v>99.2</v>
      </c>
      <c r="O111" s="40" t="s">
        <v>16</v>
      </c>
      <c r="P111" s="40">
        <v>1.22</v>
      </c>
      <c r="Q111" s="40" t="s">
        <v>16</v>
      </c>
    </row>
    <row r="112" spans="1:17" x14ac:dyDescent="0.2">
      <c r="A112" s="41">
        <v>40714</v>
      </c>
      <c r="B112" s="42">
        <v>8</v>
      </c>
      <c r="C112" s="42" t="s">
        <v>18</v>
      </c>
      <c r="D112" s="42" t="s">
        <v>65</v>
      </c>
      <c r="E112" s="42" t="s">
        <v>65</v>
      </c>
      <c r="F112" s="42" t="s">
        <v>71</v>
      </c>
      <c r="G112" s="42">
        <v>4</v>
      </c>
      <c r="H112" s="43">
        <v>20.912777777777777</v>
      </c>
      <c r="I112" s="40">
        <v>426</v>
      </c>
      <c r="J112" s="40">
        <v>4.8099999999999996</v>
      </c>
      <c r="K112" s="40" t="s">
        <v>16</v>
      </c>
      <c r="L112" s="40">
        <v>63.9</v>
      </c>
      <c r="M112" s="40">
        <v>1560</v>
      </c>
      <c r="N112" s="40">
        <v>6.41</v>
      </c>
      <c r="O112" s="40" t="s">
        <v>16</v>
      </c>
      <c r="P112" s="40">
        <v>0.1</v>
      </c>
      <c r="Q112" s="40" t="s">
        <v>16</v>
      </c>
    </row>
    <row r="113" spans="1:17" x14ac:dyDescent="0.2">
      <c r="A113" s="41">
        <v>40714</v>
      </c>
      <c r="B113" s="42">
        <v>9</v>
      </c>
      <c r="C113" s="42" t="s">
        <v>18</v>
      </c>
      <c r="D113" s="42" t="s">
        <v>65</v>
      </c>
      <c r="E113" s="42" t="s">
        <v>65</v>
      </c>
      <c r="F113" s="42" t="s">
        <v>71</v>
      </c>
      <c r="G113" s="42">
        <v>4</v>
      </c>
      <c r="H113" s="43">
        <v>21.151111111111113</v>
      </c>
      <c r="I113" s="40">
        <v>328</v>
      </c>
      <c r="J113" s="40" t="s">
        <v>16</v>
      </c>
      <c r="K113" s="40" t="s">
        <v>16</v>
      </c>
      <c r="L113" s="40">
        <v>577</v>
      </c>
      <c r="M113" s="40">
        <v>1200</v>
      </c>
      <c r="N113" s="40" t="s">
        <v>16</v>
      </c>
      <c r="O113" s="40" t="s">
        <v>16</v>
      </c>
      <c r="P113" s="40">
        <v>0.90700000000000003</v>
      </c>
      <c r="Q113" s="40" t="s">
        <v>16</v>
      </c>
    </row>
    <row r="114" spans="1:17" x14ac:dyDescent="0.2">
      <c r="A114" s="41">
        <v>40715</v>
      </c>
      <c r="B114" s="42">
        <v>1</v>
      </c>
      <c r="C114" s="42" t="s">
        <v>14</v>
      </c>
      <c r="D114" s="42" t="s">
        <v>68</v>
      </c>
      <c r="E114" s="42" t="s">
        <v>65</v>
      </c>
      <c r="F114" s="42" t="s">
        <v>71</v>
      </c>
      <c r="G114" s="42">
        <v>5</v>
      </c>
      <c r="H114" s="43">
        <v>20.149999999999999</v>
      </c>
      <c r="I114" s="40">
        <v>141</v>
      </c>
      <c r="J114" s="40" t="s">
        <v>16</v>
      </c>
      <c r="K114" s="40">
        <v>474</v>
      </c>
      <c r="L114" s="40">
        <v>1670</v>
      </c>
      <c r="M114" s="40">
        <v>518</v>
      </c>
      <c r="N114" s="40" t="s">
        <v>16</v>
      </c>
      <c r="O114" s="40">
        <v>0.57499999999999996</v>
      </c>
      <c r="P114" s="40">
        <v>2.63</v>
      </c>
      <c r="Q114" s="40" t="s">
        <v>16</v>
      </c>
    </row>
    <row r="115" spans="1:17" x14ac:dyDescent="0.2">
      <c r="A115" s="41">
        <v>40715</v>
      </c>
      <c r="B115" s="42">
        <v>1</v>
      </c>
      <c r="C115" s="42" t="s">
        <v>14</v>
      </c>
      <c r="D115" s="42" t="s">
        <v>69</v>
      </c>
      <c r="E115" s="42" t="s">
        <v>66</v>
      </c>
      <c r="F115" s="42" t="s">
        <v>71</v>
      </c>
      <c r="G115" s="42">
        <v>5</v>
      </c>
      <c r="H115" s="43">
        <v>27.53</v>
      </c>
      <c r="I115" s="40">
        <v>201</v>
      </c>
      <c r="J115" s="40" t="s">
        <v>16</v>
      </c>
      <c r="K115" s="40">
        <v>344</v>
      </c>
      <c r="L115" s="40">
        <v>949</v>
      </c>
      <c r="M115" s="40">
        <v>736</v>
      </c>
      <c r="N115" s="40" t="s">
        <v>16</v>
      </c>
      <c r="O115" s="40">
        <v>0.41799999999999998</v>
      </c>
      <c r="P115" s="40">
        <v>1.49</v>
      </c>
      <c r="Q115" s="40" t="s">
        <v>16</v>
      </c>
    </row>
    <row r="116" spans="1:17" x14ac:dyDescent="0.2">
      <c r="A116" s="41">
        <v>40715</v>
      </c>
      <c r="B116" s="42">
        <v>2</v>
      </c>
      <c r="C116" s="42" t="s">
        <v>14</v>
      </c>
      <c r="D116" s="42" t="s">
        <v>69</v>
      </c>
      <c r="E116" s="42" t="s">
        <v>66</v>
      </c>
      <c r="F116" s="42" t="s">
        <v>71</v>
      </c>
      <c r="G116" s="42">
        <v>5</v>
      </c>
      <c r="H116" s="43">
        <v>27.431111111111115</v>
      </c>
      <c r="I116" s="40" t="s">
        <v>16</v>
      </c>
      <c r="J116" s="40" t="s">
        <v>16</v>
      </c>
      <c r="K116" s="40">
        <v>470</v>
      </c>
      <c r="L116" s="40">
        <v>2850</v>
      </c>
      <c r="M116" s="40" t="s">
        <v>16</v>
      </c>
      <c r="N116" s="40" t="s">
        <v>16</v>
      </c>
      <c r="O116" s="40">
        <v>0.56999999999999995</v>
      </c>
      <c r="P116" s="40">
        <v>4.47</v>
      </c>
      <c r="Q116" s="40" t="s">
        <v>16</v>
      </c>
    </row>
    <row r="117" spans="1:17" x14ac:dyDescent="0.2">
      <c r="A117" s="41">
        <v>40715</v>
      </c>
      <c r="B117" s="42">
        <v>2</v>
      </c>
      <c r="C117" s="42" t="s">
        <v>14</v>
      </c>
      <c r="D117" s="42" t="s">
        <v>69</v>
      </c>
      <c r="E117" s="42" t="s">
        <v>66</v>
      </c>
      <c r="F117" s="42" t="s">
        <v>71</v>
      </c>
      <c r="G117" s="42">
        <v>5</v>
      </c>
      <c r="H117" s="43">
        <v>28.02277777777778</v>
      </c>
      <c r="I117" s="40">
        <v>75.099999999999994</v>
      </c>
      <c r="J117" s="40" t="s">
        <v>16</v>
      </c>
      <c r="K117" s="40">
        <v>621</v>
      </c>
      <c r="L117" s="40">
        <v>321</v>
      </c>
      <c r="M117" s="40">
        <v>276</v>
      </c>
      <c r="N117" s="40" t="s">
        <v>16</v>
      </c>
      <c r="O117" s="40">
        <v>0.754</v>
      </c>
      <c r="P117" s="40">
        <v>0.504</v>
      </c>
      <c r="Q117" s="40" t="s">
        <v>16</v>
      </c>
    </row>
    <row r="118" spans="1:17" x14ac:dyDescent="0.2">
      <c r="A118" s="41">
        <v>40715</v>
      </c>
      <c r="B118" s="42">
        <v>2</v>
      </c>
      <c r="C118" s="42" t="s">
        <v>14</v>
      </c>
      <c r="D118" s="42" t="s">
        <v>70</v>
      </c>
      <c r="E118" s="42" t="s">
        <v>66</v>
      </c>
      <c r="F118" s="42" t="s">
        <v>71</v>
      </c>
      <c r="G118" s="42">
        <v>5</v>
      </c>
      <c r="H118" s="43">
        <v>27.77611111111111</v>
      </c>
      <c r="I118" s="40">
        <v>49.4</v>
      </c>
      <c r="J118" s="40" t="s">
        <v>16</v>
      </c>
      <c r="K118" s="40">
        <v>93.4</v>
      </c>
      <c r="L118" s="40">
        <v>110</v>
      </c>
      <c r="M118" s="40">
        <v>181</v>
      </c>
      <c r="N118" s="40" t="s">
        <v>16</v>
      </c>
      <c r="O118" s="40">
        <v>0.113</v>
      </c>
      <c r="P118" s="40">
        <v>0.17199999999999999</v>
      </c>
      <c r="Q118" s="40" t="s">
        <v>16</v>
      </c>
    </row>
    <row r="119" spans="1:17" x14ac:dyDescent="0.2">
      <c r="A119" s="41">
        <v>40715</v>
      </c>
      <c r="B119" s="42">
        <v>3</v>
      </c>
      <c r="C119" s="42" t="s">
        <v>14</v>
      </c>
      <c r="D119" s="42" t="s">
        <v>68</v>
      </c>
      <c r="E119" s="42" t="s">
        <v>65</v>
      </c>
      <c r="F119" s="42" t="s">
        <v>71</v>
      </c>
      <c r="G119" s="42">
        <v>5</v>
      </c>
      <c r="H119" s="43">
        <v>23.712777777777781</v>
      </c>
      <c r="I119" s="40">
        <v>288</v>
      </c>
      <c r="J119" s="40" t="s">
        <v>16</v>
      </c>
      <c r="K119" s="40">
        <v>518</v>
      </c>
      <c r="L119" s="40">
        <v>307</v>
      </c>
      <c r="M119" s="40">
        <v>1050</v>
      </c>
      <c r="N119" s="40" t="s">
        <v>16</v>
      </c>
      <c r="O119" s="40">
        <v>0.629</v>
      </c>
      <c r="P119" s="40">
        <v>0.48299999999999998</v>
      </c>
      <c r="Q119" s="40" t="s">
        <v>16</v>
      </c>
    </row>
    <row r="120" spans="1:17" x14ac:dyDescent="0.2">
      <c r="A120" s="41">
        <v>40715</v>
      </c>
      <c r="B120" s="42">
        <v>4</v>
      </c>
      <c r="C120" s="42" t="s">
        <v>17</v>
      </c>
      <c r="D120" s="42" t="s">
        <v>68</v>
      </c>
      <c r="E120" s="42" t="s">
        <v>65</v>
      </c>
      <c r="F120" s="42" t="s">
        <v>71</v>
      </c>
      <c r="G120" s="42">
        <v>5</v>
      </c>
      <c r="H120" s="43">
        <v>20.483888888888885</v>
      </c>
      <c r="I120" s="40">
        <v>81</v>
      </c>
      <c r="J120" s="40">
        <v>4.88</v>
      </c>
      <c r="K120" s="40" t="s">
        <v>16</v>
      </c>
      <c r="L120" s="40">
        <v>95.6</v>
      </c>
      <c r="M120" s="40">
        <v>297</v>
      </c>
      <c r="N120" s="40">
        <v>6.51</v>
      </c>
      <c r="O120" s="40" t="s">
        <v>16</v>
      </c>
      <c r="P120" s="40">
        <v>0.15</v>
      </c>
      <c r="Q120" s="40" t="s">
        <v>16</v>
      </c>
    </row>
    <row r="121" spans="1:17" x14ac:dyDescent="0.2">
      <c r="A121" s="41">
        <v>40715</v>
      </c>
      <c r="B121" s="42">
        <v>4</v>
      </c>
      <c r="C121" s="42" t="s">
        <v>17</v>
      </c>
      <c r="D121" s="42" t="s">
        <v>69</v>
      </c>
      <c r="E121" s="42" t="s">
        <v>66</v>
      </c>
      <c r="F121" s="42" t="s">
        <v>71</v>
      </c>
      <c r="G121" s="42">
        <v>5</v>
      </c>
      <c r="H121" s="43">
        <v>27.973888888888887</v>
      </c>
      <c r="I121" s="40">
        <v>143</v>
      </c>
      <c r="J121" s="40">
        <v>5.5</v>
      </c>
      <c r="K121" s="40">
        <v>31.2</v>
      </c>
      <c r="L121" s="40">
        <v>114</v>
      </c>
      <c r="M121" s="40">
        <v>524</v>
      </c>
      <c r="N121" s="40">
        <v>7.33</v>
      </c>
      <c r="O121" s="40">
        <v>3.7900000000000003E-2</v>
      </c>
      <c r="P121" s="40">
        <v>0.17899999999999999</v>
      </c>
      <c r="Q121" s="40">
        <v>761</v>
      </c>
    </row>
    <row r="122" spans="1:17" x14ac:dyDescent="0.2">
      <c r="A122" s="41">
        <v>40715</v>
      </c>
      <c r="B122" s="42">
        <v>4</v>
      </c>
      <c r="C122" s="42" t="s">
        <v>17</v>
      </c>
      <c r="D122" s="42" t="s">
        <v>70</v>
      </c>
      <c r="E122" s="42" t="s">
        <v>66</v>
      </c>
      <c r="F122" s="42" t="s">
        <v>71</v>
      </c>
      <c r="G122" s="42">
        <v>5</v>
      </c>
      <c r="H122" s="43">
        <v>29.114999999999998</v>
      </c>
      <c r="I122" s="40">
        <v>648</v>
      </c>
      <c r="J122" s="40">
        <v>35.299999999999997</v>
      </c>
      <c r="K122" s="40">
        <v>580</v>
      </c>
      <c r="L122" s="40">
        <v>198</v>
      </c>
      <c r="M122" s="40">
        <v>2380</v>
      </c>
      <c r="N122" s="40">
        <v>47.1</v>
      </c>
      <c r="O122" s="40">
        <v>0.70399999999999996</v>
      </c>
      <c r="P122" s="40">
        <v>0.311</v>
      </c>
      <c r="Q122" s="40">
        <v>3650</v>
      </c>
    </row>
    <row r="123" spans="1:17" x14ac:dyDescent="0.2">
      <c r="A123" s="41">
        <v>40715</v>
      </c>
      <c r="B123" s="42">
        <v>5</v>
      </c>
      <c r="C123" s="42" t="s">
        <v>17</v>
      </c>
      <c r="D123" s="42" t="s">
        <v>69</v>
      </c>
      <c r="E123" s="42" t="s">
        <v>66</v>
      </c>
      <c r="F123" s="42" t="s">
        <v>71</v>
      </c>
      <c r="G123" s="42">
        <v>5</v>
      </c>
      <c r="H123" s="43">
        <v>26.817777777777781</v>
      </c>
      <c r="I123" s="40">
        <v>245</v>
      </c>
      <c r="J123" s="40">
        <v>9.91</v>
      </c>
      <c r="K123" s="40" t="s">
        <v>16</v>
      </c>
      <c r="L123" s="40">
        <v>35</v>
      </c>
      <c r="M123" s="40">
        <v>897</v>
      </c>
      <c r="N123" s="40">
        <v>13.2</v>
      </c>
      <c r="O123" s="40" t="s">
        <v>16</v>
      </c>
      <c r="P123" s="40">
        <v>5.5E-2</v>
      </c>
      <c r="Q123" s="40" t="s">
        <v>16</v>
      </c>
    </row>
    <row r="124" spans="1:17" x14ac:dyDescent="0.2">
      <c r="A124" s="41">
        <v>40715</v>
      </c>
      <c r="B124" s="42">
        <v>5</v>
      </c>
      <c r="C124" s="42" t="s">
        <v>17</v>
      </c>
      <c r="D124" s="42" t="s">
        <v>69</v>
      </c>
      <c r="E124" s="42" t="s">
        <v>66</v>
      </c>
      <c r="F124" s="42" t="s">
        <v>71</v>
      </c>
      <c r="G124" s="42">
        <v>5</v>
      </c>
      <c r="H124" s="43">
        <v>27.77611111111111</v>
      </c>
      <c r="I124" s="40">
        <v>184</v>
      </c>
      <c r="J124" s="40">
        <v>10.6</v>
      </c>
      <c r="K124" s="40">
        <v>77.8</v>
      </c>
      <c r="L124" s="40">
        <v>62.8</v>
      </c>
      <c r="M124" s="40">
        <v>675</v>
      </c>
      <c r="N124" s="40">
        <v>14.1</v>
      </c>
      <c r="O124" s="40">
        <v>9.4399999999999998E-2</v>
      </c>
      <c r="P124" s="40">
        <v>9.8599999999999993E-2</v>
      </c>
      <c r="Q124" s="40">
        <v>1060</v>
      </c>
    </row>
    <row r="125" spans="1:17" x14ac:dyDescent="0.2">
      <c r="A125" s="41">
        <v>40715</v>
      </c>
      <c r="B125" s="42">
        <v>5</v>
      </c>
      <c r="C125" s="42" t="s">
        <v>17</v>
      </c>
      <c r="D125" s="42" t="s">
        <v>70</v>
      </c>
      <c r="E125" s="42" t="s">
        <v>66</v>
      </c>
      <c r="F125" s="42" t="s">
        <v>71</v>
      </c>
      <c r="G125" s="42">
        <v>5</v>
      </c>
      <c r="H125" s="43">
        <v>28.171111111111109</v>
      </c>
      <c r="I125" s="40">
        <v>339</v>
      </c>
      <c r="J125" s="40">
        <v>9.19</v>
      </c>
      <c r="K125" s="40">
        <v>326</v>
      </c>
      <c r="L125" s="40">
        <v>38.1</v>
      </c>
      <c r="M125" s="40">
        <v>1240</v>
      </c>
      <c r="N125" s="40">
        <v>12.3</v>
      </c>
      <c r="O125" s="40">
        <v>0.39600000000000002</v>
      </c>
      <c r="P125" s="40">
        <v>5.9900000000000002E-2</v>
      </c>
      <c r="Q125" s="40">
        <v>1570</v>
      </c>
    </row>
    <row r="126" spans="1:17" x14ac:dyDescent="0.2">
      <c r="A126" s="41">
        <v>40715</v>
      </c>
      <c r="B126" s="42">
        <v>6</v>
      </c>
      <c r="C126" s="42" t="s">
        <v>17</v>
      </c>
      <c r="D126" s="42" t="s">
        <v>69</v>
      </c>
      <c r="E126" s="42" t="s">
        <v>66</v>
      </c>
      <c r="F126" s="42" t="s">
        <v>71</v>
      </c>
      <c r="G126" s="42">
        <v>5</v>
      </c>
      <c r="H126" s="43">
        <v>27.578888888888887</v>
      </c>
      <c r="I126" s="40">
        <v>408</v>
      </c>
      <c r="J126" s="40">
        <v>52.6</v>
      </c>
      <c r="K126" s="40">
        <v>249</v>
      </c>
      <c r="L126" s="40">
        <v>482</v>
      </c>
      <c r="M126" s="40">
        <v>1500</v>
      </c>
      <c r="N126" s="40">
        <v>70.099999999999994</v>
      </c>
      <c r="O126" s="40">
        <v>0.30199999999999999</v>
      </c>
      <c r="P126" s="40">
        <v>0.75700000000000001</v>
      </c>
      <c r="Q126" s="40">
        <v>3480</v>
      </c>
    </row>
    <row r="127" spans="1:17" x14ac:dyDescent="0.2">
      <c r="A127" s="41">
        <v>40715</v>
      </c>
      <c r="B127" s="42">
        <v>6</v>
      </c>
      <c r="C127" s="42" t="s">
        <v>17</v>
      </c>
      <c r="D127" s="42" t="s">
        <v>70</v>
      </c>
      <c r="E127" s="42" t="s">
        <v>66</v>
      </c>
      <c r="F127" s="42" t="s">
        <v>71</v>
      </c>
      <c r="G127" s="42">
        <v>5</v>
      </c>
      <c r="H127" s="43">
        <v>28.171111111111109</v>
      </c>
      <c r="I127" s="40">
        <v>350</v>
      </c>
      <c r="J127" s="40">
        <v>15</v>
      </c>
      <c r="K127" s="40">
        <v>1250</v>
      </c>
      <c r="L127" s="40">
        <v>169</v>
      </c>
      <c r="M127" s="40">
        <v>1280</v>
      </c>
      <c r="N127" s="40">
        <v>20</v>
      </c>
      <c r="O127" s="40">
        <v>1.51</v>
      </c>
      <c r="P127" s="40">
        <v>0.26600000000000001</v>
      </c>
      <c r="Q127" s="40">
        <v>1870</v>
      </c>
    </row>
    <row r="128" spans="1:17" x14ac:dyDescent="0.2">
      <c r="A128" s="41">
        <v>40715</v>
      </c>
      <c r="B128" s="42">
        <v>7</v>
      </c>
      <c r="C128" s="42" t="s">
        <v>18</v>
      </c>
      <c r="D128" s="42" t="s">
        <v>68</v>
      </c>
      <c r="E128" s="42" t="s">
        <v>65</v>
      </c>
      <c r="F128" s="42" t="s">
        <v>71</v>
      </c>
      <c r="G128" s="42">
        <v>5</v>
      </c>
      <c r="H128" s="43">
        <v>21.842777777777773</v>
      </c>
      <c r="I128" s="40">
        <v>302</v>
      </c>
      <c r="J128" s="40" t="s">
        <v>16</v>
      </c>
      <c r="K128" s="40" t="s">
        <v>16</v>
      </c>
      <c r="L128" s="40">
        <v>1680</v>
      </c>
      <c r="M128" s="40">
        <v>1110</v>
      </c>
      <c r="N128" s="40" t="s">
        <v>16</v>
      </c>
      <c r="O128" s="40" t="s">
        <v>16</v>
      </c>
      <c r="P128" s="40">
        <v>2.64</v>
      </c>
      <c r="Q128" s="40" t="s">
        <v>16</v>
      </c>
    </row>
    <row r="129" spans="1:17" x14ac:dyDescent="0.2">
      <c r="A129" s="41">
        <v>40715</v>
      </c>
      <c r="B129" s="42">
        <v>8</v>
      </c>
      <c r="C129" s="42" t="s">
        <v>18</v>
      </c>
      <c r="D129" s="42" t="s">
        <v>68</v>
      </c>
      <c r="E129" s="42" t="s">
        <v>65</v>
      </c>
      <c r="F129" s="42" t="s">
        <v>71</v>
      </c>
      <c r="G129" s="42">
        <v>5</v>
      </c>
      <c r="H129" s="43">
        <v>22.011111111111113</v>
      </c>
      <c r="I129" s="40">
        <v>535</v>
      </c>
      <c r="J129" s="40">
        <v>79.900000000000006</v>
      </c>
      <c r="K129" s="40" t="s">
        <v>16</v>
      </c>
      <c r="L129" s="40">
        <v>955</v>
      </c>
      <c r="M129" s="40">
        <v>1960</v>
      </c>
      <c r="N129" s="40">
        <v>107</v>
      </c>
      <c r="O129" s="40" t="s">
        <v>16</v>
      </c>
      <c r="P129" s="40">
        <v>1.5</v>
      </c>
      <c r="Q129" s="40" t="s">
        <v>16</v>
      </c>
    </row>
    <row r="130" spans="1:17" x14ac:dyDescent="0.2">
      <c r="A130" s="41">
        <v>40715</v>
      </c>
      <c r="B130" s="42">
        <v>8</v>
      </c>
      <c r="C130" s="42" t="s">
        <v>18</v>
      </c>
      <c r="D130" s="42" t="s">
        <v>69</v>
      </c>
      <c r="E130" s="42" t="s">
        <v>66</v>
      </c>
      <c r="F130" s="42" t="s">
        <v>71</v>
      </c>
      <c r="G130" s="42">
        <v>5</v>
      </c>
      <c r="H130" s="43">
        <v>28.418888888888887</v>
      </c>
      <c r="I130" s="40">
        <v>896</v>
      </c>
      <c r="J130" s="40">
        <v>9.93</v>
      </c>
      <c r="K130" s="40" t="s">
        <v>16</v>
      </c>
      <c r="L130" s="40" t="s">
        <v>16</v>
      </c>
      <c r="M130" s="40">
        <v>3280</v>
      </c>
      <c r="N130" s="40">
        <v>13.2</v>
      </c>
      <c r="O130" s="40" t="s">
        <v>16</v>
      </c>
      <c r="P130" s="40" t="s">
        <v>16</v>
      </c>
      <c r="Q130" s="40" t="s">
        <v>16</v>
      </c>
    </row>
    <row r="131" spans="1:17" x14ac:dyDescent="0.2">
      <c r="A131" s="41">
        <v>40715</v>
      </c>
      <c r="B131" s="42">
        <v>9</v>
      </c>
      <c r="C131" s="42" t="s">
        <v>18</v>
      </c>
      <c r="D131" s="42" t="s">
        <v>69</v>
      </c>
      <c r="E131" s="42" t="s">
        <v>66</v>
      </c>
      <c r="F131" s="42" t="s">
        <v>71</v>
      </c>
      <c r="G131" s="42">
        <v>5</v>
      </c>
      <c r="H131" s="43">
        <v>27.603888888888886</v>
      </c>
      <c r="I131" s="40">
        <v>122</v>
      </c>
      <c r="J131" s="40" t="s">
        <v>16</v>
      </c>
      <c r="K131" s="40" t="s">
        <v>16</v>
      </c>
      <c r="L131" s="40">
        <v>220</v>
      </c>
      <c r="M131" s="40">
        <v>448</v>
      </c>
      <c r="N131" s="40" t="s">
        <v>16</v>
      </c>
      <c r="O131" s="40" t="s">
        <v>16</v>
      </c>
      <c r="P131" s="40">
        <v>0.34599999999999997</v>
      </c>
      <c r="Q131" s="40" t="s">
        <v>16</v>
      </c>
    </row>
    <row r="132" spans="1:17" x14ac:dyDescent="0.2">
      <c r="A132" s="41">
        <v>40718</v>
      </c>
      <c r="B132" s="42">
        <v>1</v>
      </c>
      <c r="C132" s="42" t="s">
        <v>14</v>
      </c>
      <c r="D132" s="42" t="s">
        <v>69</v>
      </c>
      <c r="E132" s="42" t="s">
        <v>65</v>
      </c>
      <c r="F132" s="42" t="s">
        <v>71</v>
      </c>
      <c r="G132" s="42">
        <v>8</v>
      </c>
      <c r="H132" s="43">
        <v>17.43888888888889</v>
      </c>
      <c r="I132" s="40">
        <v>82.6</v>
      </c>
      <c r="J132" s="40" t="s">
        <v>16</v>
      </c>
      <c r="K132" s="40">
        <v>205</v>
      </c>
      <c r="L132" s="40">
        <v>271</v>
      </c>
      <c r="M132" s="40">
        <v>303</v>
      </c>
      <c r="N132" s="40" t="s">
        <v>16</v>
      </c>
      <c r="O132" s="40">
        <v>0.249</v>
      </c>
      <c r="P132" s="40">
        <v>0.42599999999999999</v>
      </c>
      <c r="Q132" s="40" t="s">
        <v>16</v>
      </c>
    </row>
    <row r="133" spans="1:17" x14ac:dyDescent="0.2">
      <c r="A133" s="41">
        <v>40718</v>
      </c>
      <c r="B133" s="42">
        <v>1</v>
      </c>
      <c r="C133" s="42" t="s">
        <v>14</v>
      </c>
      <c r="D133" s="42" t="s">
        <v>70</v>
      </c>
      <c r="E133" s="42" t="s">
        <v>65</v>
      </c>
      <c r="F133" s="42" t="s">
        <v>71</v>
      </c>
      <c r="G133" s="42">
        <v>8</v>
      </c>
      <c r="H133" s="43">
        <v>17.605</v>
      </c>
      <c r="I133" s="40">
        <v>178</v>
      </c>
      <c r="J133" s="40" t="s">
        <v>16</v>
      </c>
      <c r="K133" s="40">
        <v>323</v>
      </c>
      <c r="L133" s="40">
        <v>454</v>
      </c>
      <c r="M133" s="40">
        <v>651</v>
      </c>
      <c r="N133" s="40" t="s">
        <v>16</v>
      </c>
      <c r="O133" s="40">
        <v>0.39200000000000002</v>
      </c>
      <c r="P133" s="40">
        <v>0.71299999999999997</v>
      </c>
      <c r="Q133" s="40" t="s">
        <v>16</v>
      </c>
    </row>
    <row r="134" spans="1:17" x14ac:dyDescent="0.2">
      <c r="A134" s="41">
        <v>40718</v>
      </c>
      <c r="B134" s="42">
        <v>2</v>
      </c>
      <c r="C134" s="42" t="s">
        <v>14</v>
      </c>
      <c r="D134" s="42" t="s">
        <v>70</v>
      </c>
      <c r="E134" s="42" t="s">
        <v>65</v>
      </c>
      <c r="F134" s="42" t="s">
        <v>71</v>
      </c>
      <c r="G134" s="42">
        <v>8</v>
      </c>
      <c r="H134" s="43">
        <v>18.866111111111113</v>
      </c>
      <c r="I134" s="40">
        <v>140</v>
      </c>
      <c r="J134" s="40" t="s">
        <v>16</v>
      </c>
      <c r="K134" s="40" t="s">
        <v>16</v>
      </c>
      <c r="L134" s="40">
        <v>129</v>
      </c>
      <c r="M134" s="40">
        <v>512</v>
      </c>
      <c r="N134" s="40" t="s">
        <v>16</v>
      </c>
      <c r="O134" s="40" t="s">
        <v>16</v>
      </c>
      <c r="P134" s="40">
        <v>0.20300000000000001</v>
      </c>
      <c r="Q134" s="40" t="s">
        <v>16</v>
      </c>
    </row>
    <row r="135" spans="1:17" x14ac:dyDescent="0.2">
      <c r="A135" s="41">
        <v>40718</v>
      </c>
      <c r="B135" s="42">
        <v>4</v>
      </c>
      <c r="C135" s="42" t="s">
        <v>17</v>
      </c>
      <c r="D135" s="42" t="s">
        <v>69</v>
      </c>
      <c r="E135" s="42" t="s">
        <v>65</v>
      </c>
      <c r="F135" s="42" t="s">
        <v>71</v>
      </c>
      <c r="G135" s="42">
        <v>8</v>
      </c>
      <c r="H135" s="43">
        <v>18.413888888888888</v>
      </c>
      <c r="I135" s="40">
        <v>76.2</v>
      </c>
      <c r="J135" s="40">
        <v>15.2</v>
      </c>
      <c r="K135" s="40">
        <v>18.7</v>
      </c>
      <c r="L135" s="40">
        <v>51.7</v>
      </c>
      <c r="M135" s="40">
        <v>279</v>
      </c>
      <c r="N135" s="40">
        <v>20.2</v>
      </c>
      <c r="O135" s="40">
        <v>2.2700000000000001E-2</v>
      </c>
      <c r="P135" s="40">
        <v>8.1199999999999994E-2</v>
      </c>
      <c r="Q135" s="40">
        <v>810</v>
      </c>
    </row>
    <row r="136" spans="1:17" x14ac:dyDescent="0.2">
      <c r="A136" s="41">
        <v>40718</v>
      </c>
      <c r="B136" s="42">
        <v>4</v>
      </c>
      <c r="C136" s="42" t="s">
        <v>17</v>
      </c>
      <c r="D136" s="42" t="s">
        <v>70</v>
      </c>
      <c r="E136" s="42" t="s">
        <v>65</v>
      </c>
      <c r="F136" s="42" t="s">
        <v>71</v>
      </c>
      <c r="G136" s="42">
        <v>8</v>
      </c>
      <c r="H136" s="43">
        <v>18.39</v>
      </c>
      <c r="I136" s="40">
        <v>121</v>
      </c>
      <c r="J136" s="40">
        <v>14.4</v>
      </c>
      <c r="K136" s="40">
        <v>555</v>
      </c>
      <c r="L136" s="40">
        <v>25.2</v>
      </c>
      <c r="M136" s="40">
        <v>442</v>
      </c>
      <c r="N136" s="40">
        <v>19.2</v>
      </c>
      <c r="O136" s="40">
        <v>0.67400000000000004</v>
      </c>
      <c r="P136" s="40">
        <v>3.9600000000000003E-2</v>
      </c>
      <c r="Q136" s="40">
        <v>936</v>
      </c>
    </row>
    <row r="137" spans="1:17" x14ac:dyDescent="0.2">
      <c r="A137" s="41">
        <v>40718</v>
      </c>
      <c r="B137" s="42">
        <v>5</v>
      </c>
      <c r="C137" s="42" t="s">
        <v>17</v>
      </c>
      <c r="D137" s="42" t="s">
        <v>69</v>
      </c>
      <c r="E137" s="42" t="s">
        <v>65</v>
      </c>
      <c r="F137" s="42" t="s">
        <v>71</v>
      </c>
      <c r="G137" s="42">
        <v>8</v>
      </c>
      <c r="H137" s="43">
        <v>18.557222222222226</v>
      </c>
      <c r="I137" s="40">
        <v>76.099999999999994</v>
      </c>
      <c r="J137" s="40">
        <v>2.67</v>
      </c>
      <c r="K137" s="40" t="s">
        <v>16</v>
      </c>
      <c r="L137" s="40" t="s">
        <v>16</v>
      </c>
      <c r="M137" s="40">
        <v>279</v>
      </c>
      <c r="N137" s="40">
        <v>3.56</v>
      </c>
      <c r="O137" s="40" t="s">
        <v>16</v>
      </c>
      <c r="P137" s="40" t="s">
        <v>16</v>
      </c>
      <c r="Q137" s="40" t="s">
        <v>16</v>
      </c>
    </row>
    <row r="138" spans="1:17" x14ac:dyDescent="0.2">
      <c r="A138" s="41">
        <v>40718</v>
      </c>
      <c r="B138" s="42">
        <v>6</v>
      </c>
      <c r="C138" s="42" t="s">
        <v>17</v>
      </c>
      <c r="D138" s="42" t="s">
        <v>69</v>
      </c>
      <c r="E138" s="42" t="s">
        <v>65</v>
      </c>
      <c r="F138" s="42" t="s">
        <v>71</v>
      </c>
      <c r="G138" s="42">
        <v>8</v>
      </c>
      <c r="H138" s="43">
        <v>19.673888888888886</v>
      </c>
      <c r="I138" s="40">
        <v>190</v>
      </c>
      <c r="J138" s="40" t="s">
        <v>16</v>
      </c>
      <c r="K138" s="40">
        <v>973</v>
      </c>
      <c r="L138" s="40">
        <v>46</v>
      </c>
      <c r="M138" s="40">
        <v>695</v>
      </c>
      <c r="N138" s="40" t="s">
        <v>16</v>
      </c>
      <c r="O138" s="40">
        <v>1.18</v>
      </c>
      <c r="P138" s="40">
        <v>7.2400000000000006E-2</v>
      </c>
      <c r="Q138" s="40" t="s">
        <v>16</v>
      </c>
    </row>
    <row r="139" spans="1:17" x14ac:dyDescent="0.2">
      <c r="A139" s="41">
        <v>40718</v>
      </c>
      <c r="B139" s="42">
        <v>6</v>
      </c>
      <c r="C139" s="42" t="s">
        <v>17</v>
      </c>
      <c r="D139" s="42" t="s">
        <v>70</v>
      </c>
      <c r="E139" s="42" t="s">
        <v>65</v>
      </c>
      <c r="F139" s="42" t="s">
        <v>71</v>
      </c>
      <c r="G139" s="42">
        <v>8</v>
      </c>
      <c r="H139" s="43">
        <v>19.887777777777778</v>
      </c>
      <c r="I139" s="40">
        <v>131</v>
      </c>
      <c r="J139" s="40">
        <v>13.4</v>
      </c>
      <c r="K139" s="40">
        <v>56.3</v>
      </c>
      <c r="L139" s="40">
        <v>56.8</v>
      </c>
      <c r="M139" s="40">
        <v>479</v>
      </c>
      <c r="N139" s="40">
        <v>17.899999999999999</v>
      </c>
      <c r="O139" s="40">
        <v>6.8400000000000002E-2</v>
      </c>
      <c r="P139" s="40">
        <v>8.9200000000000002E-2</v>
      </c>
      <c r="Q139" s="40">
        <v>953</v>
      </c>
    </row>
    <row r="140" spans="1:17" x14ac:dyDescent="0.2">
      <c r="A140" s="41">
        <v>40718</v>
      </c>
      <c r="B140" s="42">
        <v>7</v>
      </c>
      <c r="C140" s="42" t="s">
        <v>18</v>
      </c>
      <c r="D140" s="42" t="s">
        <v>69</v>
      </c>
      <c r="E140" s="42" t="s">
        <v>65</v>
      </c>
      <c r="F140" s="42" t="s">
        <v>71</v>
      </c>
      <c r="G140" s="42">
        <v>8</v>
      </c>
      <c r="H140" s="43">
        <v>18.342777777777776</v>
      </c>
      <c r="I140" s="40">
        <v>432</v>
      </c>
      <c r="J140" s="40">
        <v>4.63</v>
      </c>
      <c r="K140" s="40" t="s">
        <v>16</v>
      </c>
      <c r="L140" s="40">
        <v>63.6</v>
      </c>
      <c r="M140" s="40">
        <v>1580</v>
      </c>
      <c r="N140" s="40">
        <v>6.17</v>
      </c>
      <c r="O140" s="40" t="s">
        <v>16</v>
      </c>
      <c r="P140" s="40">
        <v>9.9900000000000003E-2</v>
      </c>
      <c r="Q140" s="40" t="s">
        <v>16</v>
      </c>
    </row>
    <row r="141" spans="1:17" x14ac:dyDescent="0.2">
      <c r="A141" s="41">
        <v>40718</v>
      </c>
      <c r="B141" s="42">
        <v>7</v>
      </c>
      <c r="C141" s="42" t="s">
        <v>18</v>
      </c>
      <c r="D141" s="42" t="s">
        <v>70</v>
      </c>
      <c r="E141" s="42" t="s">
        <v>65</v>
      </c>
      <c r="F141" s="42" t="s">
        <v>71</v>
      </c>
      <c r="G141" s="42">
        <v>8</v>
      </c>
      <c r="H141" s="43">
        <v>18.557222222222226</v>
      </c>
      <c r="I141" s="40">
        <v>149</v>
      </c>
      <c r="J141" s="40">
        <v>5.68</v>
      </c>
      <c r="K141" s="40" t="s">
        <v>16</v>
      </c>
      <c r="L141" s="40" t="s">
        <v>16</v>
      </c>
      <c r="M141" s="40">
        <v>547</v>
      </c>
      <c r="N141" s="40">
        <v>7.57</v>
      </c>
      <c r="O141" s="40" t="s">
        <v>16</v>
      </c>
      <c r="P141" s="40" t="s">
        <v>16</v>
      </c>
      <c r="Q141" s="40" t="s">
        <v>16</v>
      </c>
    </row>
    <row r="142" spans="1:17" x14ac:dyDescent="0.2">
      <c r="A142" s="41">
        <v>40718</v>
      </c>
      <c r="B142" s="42">
        <v>8</v>
      </c>
      <c r="C142" s="42" t="s">
        <v>18</v>
      </c>
      <c r="D142" s="42" t="s">
        <v>69</v>
      </c>
      <c r="E142" s="42" t="s">
        <v>65</v>
      </c>
      <c r="F142" s="42" t="s">
        <v>71</v>
      </c>
      <c r="G142" s="42">
        <v>8</v>
      </c>
      <c r="H142" s="43">
        <v>18.50888888888889</v>
      </c>
      <c r="I142" s="40">
        <v>559</v>
      </c>
      <c r="J142" s="40">
        <v>3.58</v>
      </c>
      <c r="K142" s="40" t="s">
        <v>16</v>
      </c>
      <c r="L142" s="40">
        <v>42</v>
      </c>
      <c r="M142" s="40">
        <v>2050</v>
      </c>
      <c r="N142" s="40">
        <v>4.7699999999999996</v>
      </c>
      <c r="O142" s="40" t="s">
        <v>16</v>
      </c>
      <c r="P142" s="40">
        <v>6.6100000000000006E-2</v>
      </c>
      <c r="Q142" s="40" t="s">
        <v>16</v>
      </c>
    </row>
    <row r="143" spans="1:17" x14ac:dyDescent="0.2">
      <c r="A143" s="41">
        <v>40718</v>
      </c>
      <c r="B143" s="42">
        <v>8</v>
      </c>
      <c r="C143" s="42" t="s">
        <v>18</v>
      </c>
      <c r="D143" s="42" t="s">
        <v>70</v>
      </c>
      <c r="E143" s="42" t="s">
        <v>65</v>
      </c>
      <c r="F143" s="42" t="s">
        <v>71</v>
      </c>
      <c r="G143" s="42">
        <v>8</v>
      </c>
      <c r="H143" s="43">
        <v>18.461111111111112</v>
      </c>
      <c r="I143" s="40">
        <v>343</v>
      </c>
      <c r="J143" s="40" t="s">
        <v>16</v>
      </c>
      <c r="K143" s="40">
        <v>768</v>
      </c>
      <c r="L143" s="40">
        <v>1430</v>
      </c>
      <c r="M143" s="40">
        <v>1260</v>
      </c>
      <c r="N143" s="40" t="s">
        <v>16</v>
      </c>
      <c r="O143" s="40">
        <v>0.93200000000000005</v>
      </c>
      <c r="P143" s="40">
        <v>2.2400000000000002</v>
      </c>
      <c r="Q143" s="40" t="s">
        <v>16</v>
      </c>
    </row>
    <row r="144" spans="1:17" x14ac:dyDescent="0.2">
      <c r="A144" s="41">
        <v>40718</v>
      </c>
      <c r="B144" s="42">
        <v>9</v>
      </c>
      <c r="C144" s="42" t="s">
        <v>18</v>
      </c>
      <c r="D144" s="42" t="s">
        <v>69</v>
      </c>
      <c r="E144" s="42" t="s">
        <v>65</v>
      </c>
      <c r="F144" s="42" t="s">
        <v>71</v>
      </c>
      <c r="G144" s="42">
        <v>8</v>
      </c>
      <c r="H144" s="43">
        <v>19.817222222222224</v>
      </c>
      <c r="I144" s="40">
        <v>265</v>
      </c>
      <c r="J144" s="40" t="s">
        <v>16</v>
      </c>
      <c r="K144" s="40" t="s">
        <v>16</v>
      </c>
      <c r="L144" s="40">
        <v>43.4</v>
      </c>
      <c r="M144" s="40">
        <v>972</v>
      </c>
      <c r="N144" s="40" t="s">
        <v>16</v>
      </c>
      <c r="O144" s="40" t="s">
        <v>16</v>
      </c>
      <c r="P144" s="40">
        <v>6.8099999999999994E-2</v>
      </c>
      <c r="Q144" s="40" t="s">
        <v>16</v>
      </c>
    </row>
    <row r="145" spans="1:17" x14ac:dyDescent="0.2">
      <c r="A145" s="41">
        <v>40718</v>
      </c>
      <c r="B145" s="42">
        <v>9</v>
      </c>
      <c r="C145" s="42" t="s">
        <v>18</v>
      </c>
      <c r="D145" s="42" t="s">
        <v>70</v>
      </c>
      <c r="E145" s="42" t="s">
        <v>65</v>
      </c>
      <c r="F145" s="42" t="s">
        <v>71</v>
      </c>
      <c r="G145" s="42">
        <v>8</v>
      </c>
      <c r="H145" s="43">
        <v>19.722222222222221</v>
      </c>
      <c r="I145" s="40">
        <v>512</v>
      </c>
      <c r="J145" s="40">
        <v>21.4</v>
      </c>
      <c r="K145" s="40" t="s">
        <v>16</v>
      </c>
      <c r="L145" s="40">
        <v>16.3</v>
      </c>
      <c r="M145" s="40">
        <v>1880</v>
      </c>
      <c r="N145" s="40">
        <v>28.6</v>
      </c>
      <c r="O145" s="40" t="s">
        <v>16</v>
      </c>
      <c r="P145" s="40">
        <v>2.5600000000000001E-2</v>
      </c>
      <c r="Q145" s="40" t="s">
        <v>16</v>
      </c>
    </row>
    <row r="146" spans="1:17" x14ac:dyDescent="0.2">
      <c r="A146" s="41">
        <v>40736</v>
      </c>
      <c r="B146" s="42">
        <v>1</v>
      </c>
      <c r="C146" s="42" t="s">
        <v>14</v>
      </c>
      <c r="D146" s="42" t="s">
        <v>65</v>
      </c>
      <c r="E146" s="42" t="s">
        <v>66</v>
      </c>
      <c r="F146" s="42" t="s">
        <v>67</v>
      </c>
      <c r="G146" s="42">
        <v>26</v>
      </c>
      <c r="H146" s="43">
        <v>22.632777777777779</v>
      </c>
      <c r="I146" s="40">
        <v>291</v>
      </c>
      <c r="J146" s="40">
        <v>2.31</v>
      </c>
      <c r="K146" s="40" t="s">
        <v>16</v>
      </c>
      <c r="L146" s="40">
        <v>746</v>
      </c>
      <c r="M146" s="40">
        <v>1070</v>
      </c>
      <c r="N146" s="40">
        <v>3.09</v>
      </c>
      <c r="O146" s="40" t="s">
        <v>16</v>
      </c>
      <c r="P146" s="40">
        <v>1.17</v>
      </c>
      <c r="Q146" s="40" t="s">
        <v>16</v>
      </c>
    </row>
    <row r="147" spans="1:17" x14ac:dyDescent="0.2">
      <c r="A147" s="41">
        <v>40736</v>
      </c>
      <c r="B147" s="42">
        <v>1</v>
      </c>
      <c r="C147" s="42" t="s">
        <v>14</v>
      </c>
      <c r="D147" s="42" t="s">
        <v>68</v>
      </c>
      <c r="E147" s="42" t="s">
        <v>66</v>
      </c>
      <c r="F147" s="42" t="s">
        <v>67</v>
      </c>
      <c r="G147" s="42">
        <v>26</v>
      </c>
      <c r="H147" s="43">
        <v>22.872222222222224</v>
      </c>
      <c r="I147" s="40">
        <v>280</v>
      </c>
      <c r="J147" s="40">
        <v>8.66</v>
      </c>
      <c r="K147" s="40" t="s">
        <v>16</v>
      </c>
      <c r="L147" s="40">
        <v>345</v>
      </c>
      <c r="M147" s="40">
        <v>1030</v>
      </c>
      <c r="N147" s="40">
        <v>11.5</v>
      </c>
      <c r="O147" s="40" t="s">
        <v>16</v>
      </c>
      <c r="P147" s="40">
        <v>0.54200000000000004</v>
      </c>
      <c r="Q147" s="40" t="s">
        <v>16</v>
      </c>
    </row>
    <row r="148" spans="1:17" x14ac:dyDescent="0.2">
      <c r="A148" s="41">
        <v>40736</v>
      </c>
      <c r="B148" s="42">
        <v>1</v>
      </c>
      <c r="C148" s="42" t="s">
        <v>14</v>
      </c>
      <c r="D148" s="42" t="s">
        <v>65</v>
      </c>
      <c r="E148" s="42" t="s">
        <v>65</v>
      </c>
      <c r="F148" s="42" t="s">
        <v>67</v>
      </c>
      <c r="G148" s="42">
        <v>26</v>
      </c>
      <c r="H148" s="43">
        <v>26.548888888888886</v>
      </c>
      <c r="I148" s="40" t="s">
        <v>16</v>
      </c>
      <c r="J148" s="40">
        <v>2.4700000000000002</v>
      </c>
      <c r="K148" s="40" t="s">
        <v>16</v>
      </c>
      <c r="L148" s="40">
        <v>110</v>
      </c>
      <c r="M148" s="40" t="s">
        <v>16</v>
      </c>
      <c r="N148" s="40">
        <v>3.29</v>
      </c>
      <c r="O148" s="40" t="s">
        <v>16</v>
      </c>
      <c r="P148" s="40">
        <v>0.17299999999999999</v>
      </c>
      <c r="Q148" s="40" t="s">
        <v>16</v>
      </c>
    </row>
    <row r="149" spans="1:17" x14ac:dyDescent="0.2">
      <c r="A149" s="41">
        <v>40736</v>
      </c>
      <c r="B149" s="42">
        <v>1</v>
      </c>
      <c r="C149" s="42" t="s">
        <v>14</v>
      </c>
      <c r="D149" s="42" t="s">
        <v>68</v>
      </c>
      <c r="E149" s="42" t="s">
        <v>65</v>
      </c>
      <c r="F149" s="42" t="s">
        <v>67</v>
      </c>
      <c r="G149" s="42">
        <v>26</v>
      </c>
      <c r="H149" s="43">
        <v>26.891111111111108</v>
      </c>
      <c r="I149" s="40" t="s">
        <v>16</v>
      </c>
      <c r="J149" s="40">
        <v>9.18</v>
      </c>
      <c r="K149" s="40" t="s">
        <v>16</v>
      </c>
      <c r="L149" s="40">
        <v>158</v>
      </c>
      <c r="M149" s="40" t="s">
        <v>16</v>
      </c>
      <c r="N149" s="40">
        <v>12.2</v>
      </c>
      <c r="O149" s="40" t="s">
        <v>16</v>
      </c>
      <c r="P149" s="40">
        <v>0.248</v>
      </c>
      <c r="Q149" s="40" t="s">
        <v>16</v>
      </c>
    </row>
    <row r="150" spans="1:17" x14ac:dyDescent="0.2">
      <c r="A150" s="41">
        <v>40736</v>
      </c>
      <c r="B150" s="42">
        <v>2</v>
      </c>
      <c r="C150" s="42" t="s">
        <v>14</v>
      </c>
      <c r="D150" s="42" t="s">
        <v>65</v>
      </c>
      <c r="E150" s="42" t="s">
        <v>66</v>
      </c>
      <c r="F150" s="42" t="s">
        <v>67</v>
      </c>
      <c r="G150" s="42">
        <v>26</v>
      </c>
      <c r="H150" s="43">
        <v>25.112777777777779</v>
      </c>
      <c r="I150" s="40">
        <v>534</v>
      </c>
      <c r="J150" s="40" t="s">
        <v>16</v>
      </c>
      <c r="K150" s="40" t="s">
        <v>16</v>
      </c>
      <c r="L150" s="40">
        <v>191</v>
      </c>
      <c r="M150" s="40">
        <v>1960</v>
      </c>
      <c r="N150" s="40" t="s">
        <v>16</v>
      </c>
      <c r="O150" s="40" t="s">
        <v>16</v>
      </c>
      <c r="P150" s="40">
        <v>0.3</v>
      </c>
      <c r="Q150" s="40" t="s">
        <v>16</v>
      </c>
    </row>
    <row r="151" spans="1:17" x14ac:dyDescent="0.2">
      <c r="A151" s="41">
        <v>40736</v>
      </c>
      <c r="B151" s="42">
        <v>2</v>
      </c>
      <c r="C151" s="42" t="s">
        <v>14</v>
      </c>
      <c r="D151" s="42" t="s">
        <v>65</v>
      </c>
      <c r="E151" s="42" t="s">
        <v>65</v>
      </c>
      <c r="F151" s="42" t="s">
        <v>67</v>
      </c>
      <c r="G151" s="42">
        <v>26</v>
      </c>
      <c r="H151" s="43">
        <v>25.767777777777781</v>
      </c>
      <c r="I151" s="40" t="s">
        <v>16</v>
      </c>
      <c r="J151" s="40">
        <v>22.2</v>
      </c>
      <c r="K151" s="40" t="s">
        <v>16</v>
      </c>
      <c r="L151" s="40" t="s">
        <v>16</v>
      </c>
      <c r="M151" s="40" t="s">
        <v>16</v>
      </c>
      <c r="N151" s="40">
        <v>29.6</v>
      </c>
      <c r="O151" s="40" t="s">
        <v>16</v>
      </c>
      <c r="P151" s="40" t="s">
        <v>16</v>
      </c>
      <c r="Q151" s="40" t="s">
        <v>16</v>
      </c>
    </row>
    <row r="152" spans="1:17" x14ac:dyDescent="0.2">
      <c r="A152" s="41">
        <v>40736</v>
      </c>
      <c r="B152" s="42">
        <v>2</v>
      </c>
      <c r="C152" s="42" t="s">
        <v>14</v>
      </c>
      <c r="D152" s="42" t="s">
        <v>68</v>
      </c>
      <c r="E152" s="42" t="s">
        <v>65</v>
      </c>
      <c r="F152" s="42" t="s">
        <v>67</v>
      </c>
      <c r="G152" s="42">
        <v>26</v>
      </c>
      <c r="H152" s="43">
        <v>24.749999999999996</v>
      </c>
      <c r="I152" s="40" t="s">
        <v>16</v>
      </c>
      <c r="J152" s="40">
        <v>6.05</v>
      </c>
      <c r="K152" s="40" t="s">
        <v>16</v>
      </c>
      <c r="L152" s="40">
        <v>43.5</v>
      </c>
      <c r="M152" s="40" t="s">
        <v>16</v>
      </c>
      <c r="N152" s="40">
        <v>8.06</v>
      </c>
      <c r="O152" s="40" t="s">
        <v>16</v>
      </c>
      <c r="P152" s="40">
        <v>6.83E-2</v>
      </c>
      <c r="Q152" s="40" t="s">
        <v>16</v>
      </c>
    </row>
    <row r="153" spans="1:17" x14ac:dyDescent="0.2">
      <c r="A153" s="41">
        <v>40736</v>
      </c>
      <c r="B153" s="42">
        <v>3</v>
      </c>
      <c r="C153" s="42" t="s">
        <v>14</v>
      </c>
      <c r="D153" s="42" t="s">
        <v>65</v>
      </c>
      <c r="E153" s="42" t="s">
        <v>66</v>
      </c>
      <c r="F153" s="42" t="s">
        <v>67</v>
      </c>
      <c r="G153" s="42">
        <v>26</v>
      </c>
      <c r="H153" s="43">
        <v>26.012222222222224</v>
      </c>
      <c r="I153" s="40" t="s">
        <v>16</v>
      </c>
      <c r="J153" s="40">
        <v>6.12</v>
      </c>
      <c r="K153" s="40">
        <v>12</v>
      </c>
      <c r="L153" s="40">
        <v>150</v>
      </c>
      <c r="M153" s="40" t="s">
        <v>16</v>
      </c>
      <c r="N153" s="40">
        <v>8.16</v>
      </c>
      <c r="O153" s="40">
        <v>1.46E-2</v>
      </c>
      <c r="P153" s="40">
        <v>0.23499999999999999</v>
      </c>
      <c r="Q153" s="40" t="s">
        <v>16</v>
      </c>
    </row>
    <row r="154" spans="1:17" x14ac:dyDescent="0.2">
      <c r="A154" s="41">
        <v>40736</v>
      </c>
      <c r="B154" s="42">
        <v>3</v>
      </c>
      <c r="C154" s="42" t="s">
        <v>14</v>
      </c>
      <c r="D154" s="42" t="s">
        <v>65</v>
      </c>
      <c r="E154" s="42" t="s">
        <v>66</v>
      </c>
      <c r="F154" s="42" t="s">
        <v>67</v>
      </c>
      <c r="G154" s="42">
        <v>26</v>
      </c>
      <c r="H154" s="43">
        <v>25.573888888888888</v>
      </c>
      <c r="I154" s="40" t="s">
        <v>16</v>
      </c>
      <c r="J154" s="40">
        <v>6.97</v>
      </c>
      <c r="K154" s="40" t="s">
        <v>16</v>
      </c>
      <c r="L154" s="40">
        <v>205</v>
      </c>
      <c r="M154" s="40" t="s">
        <v>16</v>
      </c>
      <c r="N154" s="40">
        <v>9.3000000000000007</v>
      </c>
      <c r="O154" s="40" t="s">
        <v>16</v>
      </c>
      <c r="P154" s="40">
        <v>0.32200000000000001</v>
      </c>
      <c r="Q154" s="40" t="s">
        <v>16</v>
      </c>
    </row>
    <row r="155" spans="1:17" x14ac:dyDescent="0.2">
      <c r="A155" s="41">
        <v>40736</v>
      </c>
      <c r="B155" s="42">
        <v>3</v>
      </c>
      <c r="C155" s="42" t="s">
        <v>14</v>
      </c>
      <c r="D155" s="42" t="s">
        <v>68</v>
      </c>
      <c r="E155" s="42" t="s">
        <v>66</v>
      </c>
      <c r="F155" s="42" t="s">
        <v>67</v>
      </c>
      <c r="G155" s="42">
        <v>26</v>
      </c>
      <c r="H155" s="43">
        <v>26.06111111111111</v>
      </c>
      <c r="I155" s="40">
        <v>727</v>
      </c>
      <c r="J155" s="40">
        <v>4.3499999999999996</v>
      </c>
      <c r="K155" s="40" t="s">
        <v>16</v>
      </c>
      <c r="L155" s="40">
        <v>1520</v>
      </c>
      <c r="M155" s="40">
        <v>2660</v>
      </c>
      <c r="N155" s="40">
        <v>5.8</v>
      </c>
      <c r="O155" s="40" t="s">
        <v>16</v>
      </c>
      <c r="P155" s="40">
        <v>2.39</v>
      </c>
      <c r="Q155" s="40" t="s">
        <v>16</v>
      </c>
    </row>
    <row r="156" spans="1:17" x14ac:dyDescent="0.2">
      <c r="A156" s="41">
        <v>40736</v>
      </c>
      <c r="B156" s="42">
        <v>3</v>
      </c>
      <c r="C156" s="42" t="s">
        <v>14</v>
      </c>
      <c r="D156" s="42" t="s">
        <v>68</v>
      </c>
      <c r="E156" s="42" t="s">
        <v>65</v>
      </c>
      <c r="F156" s="42" t="s">
        <v>67</v>
      </c>
      <c r="G156" s="42">
        <v>26</v>
      </c>
      <c r="H156" s="43">
        <v>23.664999999999996</v>
      </c>
      <c r="I156" s="40">
        <v>404</v>
      </c>
      <c r="J156" s="40">
        <v>7.91</v>
      </c>
      <c r="K156" s="40" t="s">
        <v>16</v>
      </c>
      <c r="L156" s="40">
        <v>149</v>
      </c>
      <c r="M156" s="40">
        <v>1480</v>
      </c>
      <c r="N156" s="40">
        <v>10.5</v>
      </c>
      <c r="O156" s="40" t="s">
        <v>16</v>
      </c>
      <c r="P156" s="40">
        <v>0.23400000000000001</v>
      </c>
      <c r="Q156" s="40" t="s">
        <v>16</v>
      </c>
    </row>
    <row r="157" spans="1:17" x14ac:dyDescent="0.2">
      <c r="A157" s="41">
        <v>40736</v>
      </c>
      <c r="B157" s="42">
        <v>3</v>
      </c>
      <c r="C157" s="42" t="s">
        <v>14</v>
      </c>
      <c r="D157" s="42" t="s">
        <v>68</v>
      </c>
      <c r="E157" s="42" t="s">
        <v>65</v>
      </c>
      <c r="F157" s="42" t="s">
        <v>67</v>
      </c>
      <c r="G157" s="42">
        <v>26</v>
      </c>
      <c r="H157" s="43">
        <v>23.664999999999996</v>
      </c>
      <c r="I157" s="40">
        <v>389</v>
      </c>
      <c r="J157" s="40">
        <v>3.7</v>
      </c>
      <c r="K157" s="40" t="s">
        <v>16</v>
      </c>
      <c r="L157" s="40">
        <v>725</v>
      </c>
      <c r="M157" s="40">
        <v>1430</v>
      </c>
      <c r="N157" s="40">
        <v>4.9400000000000004</v>
      </c>
      <c r="O157" s="40" t="s">
        <v>16</v>
      </c>
      <c r="P157" s="40">
        <v>1.1399999999999999</v>
      </c>
      <c r="Q157" s="40" t="s">
        <v>16</v>
      </c>
    </row>
    <row r="158" spans="1:17" x14ac:dyDescent="0.2">
      <c r="A158" s="41">
        <v>40736</v>
      </c>
      <c r="B158" s="42">
        <v>4</v>
      </c>
      <c r="C158" s="42" t="s">
        <v>17</v>
      </c>
      <c r="D158" s="42" t="s">
        <v>65</v>
      </c>
      <c r="E158" s="42" t="s">
        <v>66</v>
      </c>
      <c r="F158" s="42" t="s">
        <v>67</v>
      </c>
      <c r="G158" s="42">
        <v>26</v>
      </c>
      <c r="H158" s="43">
        <v>23.44777777777778</v>
      </c>
      <c r="I158" s="40">
        <v>725</v>
      </c>
      <c r="J158" s="40">
        <v>3.5</v>
      </c>
      <c r="K158" s="40" t="s">
        <v>16</v>
      </c>
      <c r="L158" s="40">
        <v>399</v>
      </c>
      <c r="M158" s="40">
        <v>2660</v>
      </c>
      <c r="N158" s="40">
        <v>4.67</v>
      </c>
      <c r="O158" s="40" t="s">
        <v>16</v>
      </c>
      <c r="P158" s="40">
        <v>0.628</v>
      </c>
      <c r="Q158" s="40" t="s">
        <v>16</v>
      </c>
    </row>
    <row r="159" spans="1:17" x14ac:dyDescent="0.2">
      <c r="A159" s="41">
        <v>40736</v>
      </c>
      <c r="B159" s="42">
        <v>4</v>
      </c>
      <c r="C159" s="42" t="s">
        <v>17</v>
      </c>
      <c r="D159" s="42" t="s">
        <v>65</v>
      </c>
      <c r="E159" s="42" t="s">
        <v>66</v>
      </c>
      <c r="F159" s="42" t="s">
        <v>67</v>
      </c>
      <c r="G159" s="42">
        <v>26</v>
      </c>
      <c r="H159" s="43">
        <v>23.712777777777781</v>
      </c>
      <c r="I159" s="40">
        <v>859</v>
      </c>
      <c r="J159" s="40">
        <v>3.11</v>
      </c>
      <c r="K159" s="40" t="s">
        <v>16</v>
      </c>
      <c r="L159" s="40">
        <v>408</v>
      </c>
      <c r="M159" s="40">
        <v>3150</v>
      </c>
      <c r="N159" s="40">
        <v>4.1500000000000004</v>
      </c>
      <c r="O159" s="40" t="s">
        <v>16</v>
      </c>
      <c r="P159" s="40">
        <v>0.64100000000000001</v>
      </c>
      <c r="Q159" s="40" t="s">
        <v>16</v>
      </c>
    </row>
    <row r="160" spans="1:17" x14ac:dyDescent="0.2">
      <c r="A160" s="41">
        <v>40736</v>
      </c>
      <c r="B160" s="42">
        <v>4</v>
      </c>
      <c r="C160" s="42" t="s">
        <v>17</v>
      </c>
      <c r="D160" s="42" t="s">
        <v>68</v>
      </c>
      <c r="E160" s="42" t="s">
        <v>66</v>
      </c>
      <c r="F160" s="42" t="s">
        <v>67</v>
      </c>
      <c r="G160" s="42">
        <v>26</v>
      </c>
      <c r="H160" s="43">
        <v>24.073888888888888</v>
      </c>
      <c r="I160" s="40">
        <v>388</v>
      </c>
      <c r="J160" s="40">
        <v>0.54300000000000004</v>
      </c>
      <c r="K160" s="40" t="s">
        <v>16</v>
      </c>
      <c r="L160" s="40">
        <v>88.8</v>
      </c>
      <c r="M160" s="40">
        <v>1420</v>
      </c>
      <c r="N160" s="40">
        <v>0.72399999999999998</v>
      </c>
      <c r="O160" s="40" t="s">
        <v>16</v>
      </c>
      <c r="P160" s="40">
        <v>0.14000000000000001</v>
      </c>
      <c r="Q160" s="40" t="s">
        <v>16</v>
      </c>
    </row>
    <row r="161" spans="1:17" x14ac:dyDescent="0.2">
      <c r="A161" s="41">
        <v>40736</v>
      </c>
      <c r="B161" s="42">
        <v>4</v>
      </c>
      <c r="C161" s="42" t="s">
        <v>17</v>
      </c>
      <c r="D161" s="42" t="s">
        <v>65</v>
      </c>
      <c r="E161" s="42" t="s">
        <v>65</v>
      </c>
      <c r="F161" s="42" t="s">
        <v>67</v>
      </c>
      <c r="G161" s="42">
        <v>26</v>
      </c>
      <c r="H161" s="43">
        <v>25.695</v>
      </c>
      <c r="I161" s="40" t="s">
        <v>16</v>
      </c>
      <c r="J161" s="40">
        <v>5.61</v>
      </c>
      <c r="K161" s="40" t="s">
        <v>16</v>
      </c>
      <c r="L161" s="40">
        <v>917</v>
      </c>
      <c r="M161" s="40" t="s">
        <v>16</v>
      </c>
      <c r="N161" s="40">
        <v>7.48</v>
      </c>
      <c r="O161" s="40" t="s">
        <v>16</v>
      </c>
      <c r="P161" s="40">
        <v>1.44</v>
      </c>
      <c r="Q161" s="40" t="s">
        <v>16</v>
      </c>
    </row>
    <row r="162" spans="1:17" x14ac:dyDescent="0.2">
      <c r="A162" s="41">
        <v>40736</v>
      </c>
      <c r="B162" s="42">
        <v>4</v>
      </c>
      <c r="C162" s="42" t="s">
        <v>17</v>
      </c>
      <c r="D162" s="42" t="s">
        <v>68</v>
      </c>
      <c r="E162" s="42" t="s">
        <v>65</v>
      </c>
      <c r="F162" s="42" t="s">
        <v>67</v>
      </c>
      <c r="G162" s="42">
        <v>26</v>
      </c>
      <c r="H162" s="43">
        <v>26.548888888888886</v>
      </c>
      <c r="I162" s="40" t="s">
        <v>16</v>
      </c>
      <c r="J162" s="40">
        <v>2.0099999999999998</v>
      </c>
      <c r="K162" s="40" t="s">
        <v>16</v>
      </c>
      <c r="L162" s="40">
        <v>857</v>
      </c>
      <c r="M162" s="40" t="s">
        <v>16</v>
      </c>
      <c r="N162" s="40">
        <v>2.69</v>
      </c>
      <c r="O162" s="40" t="s">
        <v>16</v>
      </c>
      <c r="P162" s="40">
        <v>1.35</v>
      </c>
      <c r="Q162" s="40" t="s">
        <v>16</v>
      </c>
    </row>
    <row r="163" spans="1:17" x14ac:dyDescent="0.2">
      <c r="A163" s="41">
        <v>40736</v>
      </c>
      <c r="B163" s="42">
        <v>5</v>
      </c>
      <c r="C163" s="42" t="s">
        <v>17</v>
      </c>
      <c r="D163" s="42" t="s">
        <v>65</v>
      </c>
      <c r="E163" s="42" t="s">
        <v>66</v>
      </c>
      <c r="F163" s="42" t="s">
        <v>67</v>
      </c>
      <c r="G163" s="42">
        <v>26</v>
      </c>
      <c r="H163" s="43">
        <v>25.186111111111106</v>
      </c>
      <c r="I163" s="40">
        <v>723</v>
      </c>
      <c r="J163" s="40">
        <v>0.505</v>
      </c>
      <c r="K163" s="40" t="s">
        <v>16</v>
      </c>
      <c r="L163" s="40">
        <v>57.4</v>
      </c>
      <c r="M163" s="40">
        <v>2650</v>
      </c>
      <c r="N163" s="40">
        <v>0.67300000000000004</v>
      </c>
      <c r="O163" s="40" t="s">
        <v>16</v>
      </c>
      <c r="P163" s="40">
        <v>9.0300000000000005E-2</v>
      </c>
      <c r="Q163" s="40" t="s">
        <v>16</v>
      </c>
    </row>
    <row r="164" spans="1:17" x14ac:dyDescent="0.2">
      <c r="A164" s="41">
        <v>40736</v>
      </c>
      <c r="B164" s="42">
        <v>5</v>
      </c>
      <c r="C164" s="42" t="s">
        <v>17</v>
      </c>
      <c r="D164" s="42" t="s">
        <v>65</v>
      </c>
      <c r="E164" s="42" t="s">
        <v>65</v>
      </c>
      <c r="F164" s="42" t="s">
        <v>67</v>
      </c>
      <c r="G164" s="42">
        <v>26</v>
      </c>
      <c r="H164" s="43">
        <v>25.21</v>
      </c>
      <c r="I164" s="40" t="s">
        <v>16</v>
      </c>
      <c r="J164" s="40">
        <v>0.71799999999999997</v>
      </c>
      <c r="K164" s="40" t="s">
        <v>16</v>
      </c>
      <c r="L164" s="40">
        <v>264</v>
      </c>
      <c r="M164" s="40" t="s">
        <v>16</v>
      </c>
      <c r="N164" s="40">
        <v>0.95799999999999996</v>
      </c>
      <c r="O164" s="40" t="s">
        <v>16</v>
      </c>
      <c r="P164" s="40">
        <v>0.41599999999999998</v>
      </c>
      <c r="Q164" s="40" t="s">
        <v>16</v>
      </c>
    </row>
    <row r="165" spans="1:17" x14ac:dyDescent="0.2">
      <c r="A165" s="41">
        <v>40736</v>
      </c>
      <c r="B165" s="42">
        <v>5</v>
      </c>
      <c r="C165" s="42" t="s">
        <v>17</v>
      </c>
      <c r="D165" s="42" t="s">
        <v>68</v>
      </c>
      <c r="E165" s="42" t="s">
        <v>65</v>
      </c>
      <c r="F165" s="42" t="s">
        <v>67</v>
      </c>
      <c r="G165" s="42">
        <v>26</v>
      </c>
      <c r="H165" s="43">
        <v>24.726111111111113</v>
      </c>
      <c r="I165" s="40" t="s">
        <v>16</v>
      </c>
      <c r="J165" s="40">
        <v>2.1800000000000002</v>
      </c>
      <c r="K165" s="40" t="s">
        <v>16</v>
      </c>
      <c r="L165" s="40">
        <v>843</v>
      </c>
      <c r="M165" s="40" t="s">
        <v>16</v>
      </c>
      <c r="N165" s="40">
        <v>2.91</v>
      </c>
      <c r="O165" s="40" t="s">
        <v>16</v>
      </c>
      <c r="P165" s="40">
        <v>1.32</v>
      </c>
      <c r="Q165" s="40" t="s">
        <v>16</v>
      </c>
    </row>
    <row r="166" spans="1:17" x14ac:dyDescent="0.2">
      <c r="A166" s="41">
        <v>40736</v>
      </c>
      <c r="B166" s="42">
        <v>6</v>
      </c>
      <c r="C166" s="42" t="s">
        <v>17</v>
      </c>
      <c r="D166" s="42" t="s">
        <v>65</v>
      </c>
      <c r="E166" s="42" t="s">
        <v>66</v>
      </c>
      <c r="F166" s="42" t="s">
        <v>67</v>
      </c>
      <c r="G166" s="42">
        <v>26</v>
      </c>
      <c r="H166" s="43">
        <v>26.182222222222222</v>
      </c>
      <c r="I166" s="40" t="s">
        <v>16</v>
      </c>
      <c r="J166" s="40">
        <v>2.88</v>
      </c>
      <c r="K166" s="40" t="s">
        <v>16</v>
      </c>
      <c r="L166" s="40">
        <v>665</v>
      </c>
      <c r="M166" s="40" t="s">
        <v>16</v>
      </c>
      <c r="N166" s="40">
        <v>3.84</v>
      </c>
      <c r="O166" s="40" t="s">
        <v>16</v>
      </c>
      <c r="P166" s="40">
        <v>1.05</v>
      </c>
      <c r="Q166" s="40" t="s">
        <v>16</v>
      </c>
    </row>
    <row r="167" spans="1:17" x14ac:dyDescent="0.2">
      <c r="A167" s="41">
        <v>40736</v>
      </c>
      <c r="B167" s="42">
        <v>6</v>
      </c>
      <c r="C167" s="42" t="s">
        <v>17</v>
      </c>
      <c r="D167" s="42" t="s">
        <v>68</v>
      </c>
      <c r="E167" s="42" t="s">
        <v>66</v>
      </c>
      <c r="F167" s="42" t="s">
        <v>67</v>
      </c>
      <c r="G167" s="42">
        <v>26</v>
      </c>
      <c r="H167" s="43">
        <v>26.28</v>
      </c>
      <c r="I167" s="40" t="s">
        <v>16</v>
      </c>
      <c r="J167" s="40">
        <v>4.97</v>
      </c>
      <c r="K167" s="40" t="s">
        <v>16</v>
      </c>
      <c r="L167" s="40">
        <v>1060</v>
      </c>
      <c r="M167" s="40" t="s">
        <v>16</v>
      </c>
      <c r="N167" s="40">
        <v>6.62</v>
      </c>
      <c r="O167" s="40" t="s">
        <v>16</v>
      </c>
      <c r="P167" s="40">
        <v>1.67</v>
      </c>
      <c r="Q167" s="40" t="s">
        <v>16</v>
      </c>
    </row>
    <row r="168" spans="1:17" x14ac:dyDescent="0.2">
      <c r="A168" s="41">
        <v>40736</v>
      </c>
      <c r="B168" s="42">
        <v>6</v>
      </c>
      <c r="C168" s="42" t="s">
        <v>17</v>
      </c>
      <c r="D168" s="42" t="s">
        <v>65</v>
      </c>
      <c r="E168" s="42" t="s">
        <v>65</v>
      </c>
      <c r="F168" s="42" t="s">
        <v>67</v>
      </c>
      <c r="G168" s="42">
        <v>26</v>
      </c>
      <c r="H168" s="43">
        <v>23.44777777777778</v>
      </c>
      <c r="I168" s="40">
        <v>1390</v>
      </c>
      <c r="J168" s="40">
        <v>4.76</v>
      </c>
      <c r="K168" s="40" t="s">
        <v>16</v>
      </c>
      <c r="L168" s="40">
        <v>1610</v>
      </c>
      <c r="M168" s="40">
        <v>5110</v>
      </c>
      <c r="N168" s="40">
        <v>6.34</v>
      </c>
      <c r="O168" s="40" t="s">
        <v>16</v>
      </c>
      <c r="P168" s="40">
        <v>2.5299999999999998</v>
      </c>
      <c r="Q168" s="40" t="s">
        <v>16</v>
      </c>
    </row>
    <row r="169" spans="1:17" x14ac:dyDescent="0.2">
      <c r="A169" s="41">
        <v>40736</v>
      </c>
      <c r="B169" s="42">
        <v>6</v>
      </c>
      <c r="C169" s="42" t="s">
        <v>17</v>
      </c>
      <c r="D169" s="42" t="s">
        <v>68</v>
      </c>
      <c r="E169" s="42" t="s">
        <v>65</v>
      </c>
      <c r="F169" s="42" t="s">
        <v>67</v>
      </c>
      <c r="G169" s="42">
        <v>26</v>
      </c>
      <c r="H169" s="43">
        <v>23.544999999999998</v>
      </c>
      <c r="I169" s="40">
        <v>1190</v>
      </c>
      <c r="J169" s="40">
        <v>4.13</v>
      </c>
      <c r="K169" s="40" t="s">
        <v>16</v>
      </c>
      <c r="L169" s="40">
        <v>1550</v>
      </c>
      <c r="M169" s="40">
        <v>4350</v>
      </c>
      <c r="N169" s="40">
        <v>5.5</v>
      </c>
      <c r="O169" s="40" t="s">
        <v>16</v>
      </c>
      <c r="P169" s="40">
        <v>2.4300000000000002</v>
      </c>
      <c r="Q169" s="40" t="s">
        <v>16</v>
      </c>
    </row>
    <row r="170" spans="1:17" x14ac:dyDescent="0.2">
      <c r="A170" s="41">
        <v>40736</v>
      </c>
      <c r="B170" s="42">
        <v>7</v>
      </c>
      <c r="C170" s="42" t="s">
        <v>18</v>
      </c>
      <c r="D170" s="42" t="s">
        <v>65</v>
      </c>
      <c r="E170" s="42" t="s">
        <v>66</v>
      </c>
      <c r="F170" s="42" t="s">
        <v>67</v>
      </c>
      <c r="G170" s="42">
        <v>26</v>
      </c>
      <c r="H170" s="43">
        <v>24.702222222222222</v>
      </c>
      <c r="I170" s="40">
        <v>771</v>
      </c>
      <c r="J170" s="40">
        <v>5.53</v>
      </c>
      <c r="K170" s="40" t="s">
        <v>16</v>
      </c>
      <c r="L170" s="40">
        <v>119</v>
      </c>
      <c r="M170" s="40">
        <v>2830</v>
      </c>
      <c r="N170" s="40">
        <v>7.37</v>
      </c>
      <c r="O170" s="40" t="s">
        <v>16</v>
      </c>
      <c r="P170" s="40">
        <v>0.186</v>
      </c>
      <c r="Q170" s="40" t="s">
        <v>16</v>
      </c>
    </row>
    <row r="171" spans="1:17" x14ac:dyDescent="0.2">
      <c r="A171" s="41">
        <v>40736</v>
      </c>
      <c r="B171" s="42">
        <v>7</v>
      </c>
      <c r="C171" s="42" t="s">
        <v>18</v>
      </c>
      <c r="D171" s="42" t="s">
        <v>68</v>
      </c>
      <c r="E171" s="42" t="s">
        <v>66</v>
      </c>
      <c r="F171" s="42" t="s">
        <v>67</v>
      </c>
      <c r="G171" s="42">
        <v>26</v>
      </c>
      <c r="H171" s="43">
        <v>24.797777777777775</v>
      </c>
      <c r="I171" s="40" t="s">
        <v>16</v>
      </c>
      <c r="J171" s="40">
        <v>5.7</v>
      </c>
      <c r="K171" s="40" t="s">
        <v>16</v>
      </c>
      <c r="L171" s="40">
        <v>1690</v>
      </c>
      <c r="M171" s="40" t="s">
        <v>16</v>
      </c>
      <c r="N171" s="40">
        <v>7.6</v>
      </c>
      <c r="O171" s="40" t="s">
        <v>16</v>
      </c>
      <c r="P171" s="40">
        <v>2.66</v>
      </c>
      <c r="Q171" s="40" t="s">
        <v>16</v>
      </c>
    </row>
    <row r="172" spans="1:17" x14ac:dyDescent="0.2">
      <c r="A172" s="41">
        <v>40736</v>
      </c>
      <c r="B172" s="42">
        <v>7</v>
      </c>
      <c r="C172" s="42" t="s">
        <v>18</v>
      </c>
      <c r="D172" s="42" t="s">
        <v>65</v>
      </c>
      <c r="E172" s="42" t="s">
        <v>65</v>
      </c>
      <c r="F172" s="42" t="s">
        <v>67</v>
      </c>
      <c r="G172" s="42">
        <v>26</v>
      </c>
      <c r="H172" s="43">
        <v>26.548888888888886</v>
      </c>
      <c r="I172" s="40" t="s">
        <v>16</v>
      </c>
      <c r="J172" s="40">
        <v>7.18</v>
      </c>
      <c r="K172" s="40" t="s">
        <v>16</v>
      </c>
      <c r="L172" s="40">
        <v>69.099999999999994</v>
      </c>
      <c r="M172" s="40" t="s">
        <v>16</v>
      </c>
      <c r="N172" s="40">
        <v>9.57</v>
      </c>
      <c r="O172" s="40" t="s">
        <v>16</v>
      </c>
      <c r="P172" s="40">
        <v>0.109</v>
      </c>
      <c r="Q172" s="40" t="s">
        <v>16</v>
      </c>
    </row>
    <row r="173" spans="1:17" x14ac:dyDescent="0.2">
      <c r="A173" s="41">
        <v>40736</v>
      </c>
      <c r="B173" s="42">
        <v>7</v>
      </c>
      <c r="C173" s="42" t="s">
        <v>18</v>
      </c>
      <c r="D173" s="42" t="s">
        <v>68</v>
      </c>
      <c r="E173" s="42" t="s">
        <v>65</v>
      </c>
      <c r="F173" s="42" t="s">
        <v>67</v>
      </c>
      <c r="G173" s="42">
        <v>26</v>
      </c>
      <c r="H173" s="43">
        <v>26.133888888888887</v>
      </c>
      <c r="I173" s="40" t="s">
        <v>16</v>
      </c>
      <c r="J173" s="40">
        <v>7.9</v>
      </c>
      <c r="K173" s="40" t="s">
        <v>16</v>
      </c>
      <c r="L173" s="40">
        <v>2560</v>
      </c>
      <c r="M173" s="40" t="s">
        <v>16</v>
      </c>
      <c r="N173" s="40">
        <v>10.5</v>
      </c>
      <c r="O173" s="40" t="s">
        <v>16</v>
      </c>
      <c r="P173" s="40">
        <v>4.0199999999999996</v>
      </c>
      <c r="Q173" s="40" t="s">
        <v>16</v>
      </c>
    </row>
    <row r="174" spans="1:17" x14ac:dyDescent="0.2">
      <c r="A174" s="41">
        <v>40736</v>
      </c>
      <c r="B174" s="42">
        <v>8</v>
      </c>
      <c r="C174" s="42" t="s">
        <v>18</v>
      </c>
      <c r="D174" s="42" t="s">
        <v>65</v>
      </c>
      <c r="E174" s="42" t="s">
        <v>66</v>
      </c>
      <c r="F174" s="42" t="s">
        <v>67</v>
      </c>
      <c r="G174" s="42">
        <v>26</v>
      </c>
      <c r="H174" s="43">
        <v>25.282777777777778</v>
      </c>
      <c r="I174" s="40" t="s">
        <v>16</v>
      </c>
      <c r="J174" s="40">
        <v>15</v>
      </c>
      <c r="K174" s="40" t="s">
        <v>16</v>
      </c>
      <c r="L174" s="40">
        <v>349</v>
      </c>
      <c r="M174" s="40" t="s">
        <v>16</v>
      </c>
      <c r="N174" s="40">
        <v>20</v>
      </c>
      <c r="O174" s="40" t="s">
        <v>16</v>
      </c>
      <c r="P174" s="40">
        <v>0.54900000000000004</v>
      </c>
      <c r="Q174" s="40" t="s">
        <v>16</v>
      </c>
    </row>
    <row r="175" spans="1:17" x14ac:dyDescent="0.2">
      <c r="A175" s="41">
        <v>40736</v>
      </c>
      <c r="B175" s="42">
        <v>8</v>
      </c>
      <c r="C175" s="42" t="s">
        <v>18</v>
      </c>
      <c r="D175" s="42" t="s">
        <v>68</v>
      </c>
      <c r="E175" s="42" t="s">
        <v>66</v>
      </c>
      <c r="F175" s="42" t="s">
        <v>67</v>
      </c>
      <c r="G175" s="42">
        <v>26</v>
      </c>
      <c r="H175" s="43">
        <v>25.477222222222217</v>
      </c>
      <c r="I175" s="40" t="s">
        <v>16</v>
      </c>
      <c r="J175" s="40">
        <v>42</v>
      </c>
      <c r="K175" s="40" t="s">
        <v>16</v>
      </c>
      <c r="L175" s="40">
        <v>326</v>
      </c>
      <c r="M175" s="40" t="s">
        <v>16</v>
      </c>
      <c r="N175" s="40">
        <v>56</v>
      </c>
      <c r="O175" s="40" t="s">
        <v>16</v>
      </c>
      <c r="P175" s="40">
        <v>0.51300000000000001</v>
      </c>
      <c r="Q175" s="40" t="s">
        <v>16</v>
      </c>
    </row>
    <row r="176" spans="1:17" x14ac:dyDescent="0.2">
      <c r="A176" s="41">
        <v>40736</v>
      </c>
      <c r="B176" s="42">
        <v>8</v>
      </c>
      <c r="C176" s="42" t="s">
        <v>18</v>
      </c>
      <c r="D176" s="42" t="s">
        <v>65</v>
      </c>
      <c r="E176" s="42" t="s">
        <v>65</v>
      </c>
      <c r="F176" s="42" t="s">
        <v>67</v>
      </c>
      <c r="G176" s="42">
        <v>26</v>
      </c>
      <c r="H176" s="43">
        <v>23.953888888888891</v>
      </c>
      <c r="I176" s="40" t="s">
        <v>16</v>
      </c>
      <c r="J176" s="40">
        <v>9.64</v>
      </c>
      <c r="K176" s="40" t="s">
        <v>16</v>
      </c>
      <c r="L176" s="40">
        <v>555</v>
      </c>
      <c r="M176" s="40" t="s">
        <v>16</v>
      </c>
      <c r="N176" s="40">
        <v>12.8</v>
      </c>
      <c r="O176" s="40" t="s">
        <v>16</v>
      </c>
      <c r="P176" s="40">
        <v>0.873</v>
      </c>
      <c r="Q176" s="40" t="s">
        <v>16</v>
      </c>
    </row>
    <row r="177" spans="1:17" x14ac:dyDescent="0.2">
      <c r="A177" s="41">
        <v>40736</v>
      </c>
      <c r="B177" s="42">
        <v>8</v>
      </c>
      <c r="C177" s="42" t="s">
        <v>18</v>
      </c>
      <c r="D177" s="42" t="s">
        <v>68</v>
      </c>
      <c r="E177" s="42" t="s">
        <v>65</v>
      </c>
      <c r="F177" s="42" t="s">
        <v>67</v>
      </c>
      <c r="G177" s="42">
        <v>26</v>
      </c>
      <c r="H177" s="43">
        <v>23.953888888888891</v>
      </c>
      <c r="I177" s="40" t="s">
        <v>16</v>
      </c>
      <c r="J177" s="40">
        <v>48</v>
      </c>
      <c r="K177" s="40" t="s">
        <v>16</v>
      </c>
      <c r="L177" s="40">
        <v>551</v>
      </c>
      <c r="M177" s="40" t="s">
        <v>16</v>
      </c>
      <c r="N177" s="40">
        <v>64</v>
      </c>
      <c r="O177" s="40" t="s">
        <v>16</v>
      </c>
      <c r="P177" s="40">
        <v>0.86599999999999999</v>
      </c>
      <c r="Q177" s="40" t="s">
        <v>16</v>
      </c>
    </row>
    <row r="178" spans="1:17" x14ac:dyDescent="0.2">
      <c r="A178" s="41">
        <v>40736</v>
      </c>
      <c r="B178" s="42">
        <v>9</v>
      </c>
      <c r="C178" s="42" t="s">
        <v>18</v>
      </c>
      <c r="D178" s="42" t="s">
        <v>68</v>
      </c>
      <c r="E178" s="42" t="s">
        <v>66</v>
      </c>
      <c r="F178" s="42" t="s">
        <v>67</v>
      </c>
      <c r="G178" s="42">
        <v>26</v>
      </c>
      <c r="H178" s="43">
        <v>26.94</v>
      </c>
      <c r="I178" s="40" t="s">
        <v>16</v>
      </c>
      <c r="J178" s="40">
        <v>2.71</v>
      </c>
      <c r="K178" s="40" t="s">
        <v>16</v>
      </c>
      <c r="L178" s="40">
        <v>380</v>
      </c>
      <c r="M178" s="40" t="s">
        <v>16</v>
      </c>
      <c r="N178" s="40">
        <v>3.62</v>
      </c>
      <c r="O178" s="40" t="s">
        <v>16</v>
      </c>
      <c r="P178" s="40">
        <v>0.59699999999999998</v>
      </c>
      <c r="Q178" s="40" t="s">
        <v>16</v>
      </c>
    </row>
    <row r="179" spans="1:17" x14ac:dyDescent="0.2">
      <c r="A179" s="41">
        <v>40736</v>
      </c>
      <c r="B179" s="42">
        <v>9</v>
      </c>
      <c r="C179" s="42" t="s">
        <v>18</v>
      </c>
      <c r="D179" s="42" t="s">
        <v>65</v>
      </c>
      <c r="E179" s="42" t="s">
        <v>65</v>
      </c>
      <c r="F179" s="42" t="s">
        <v>67</v>
      </c>
      <c r="G179" s="42">
        <v>26</v>
      </c>
      <c r="H179" s="43">
        <v>23.207777777777778</v>
      </c>
      <c r="I179" s="40" t="s">
        <v>16</v>
      </c>
      <c r="J179" s="40">
        <v>10.5</v>
      </c>
      <c r="K179" s="40" t="s">
        <v>16</v>
      </c>
      <c r="L179" s="40">
        <v>377</v>
      </c>
      <c r="M179" s="40" t="s">
        <v>16</v>
      </c>
      <c r="N179" s="40">
        <v>14</v>
      </c>
      <c r="O179" s="40" t="s">
        <v>16</v>
      </c>
      <c r="P179" s="40">
        <v>0.59199999999999997</v>
      </c>
      <c r="Q179" s="40" t="s">
        <v>16</v>
      </c>
    </row>
    <row r="180" spans="1:17" x14ac:dyDescent="0.2">
      <c r="A180" s="41">
        <v>40736</v>
      </c>
      <c r="B180" s="42">
        <v>9</v>
      </c>
      <c r="C180" s="42" t="s">
        <v>18</v>
      </c>
      <c r="D180" s="42" t="s">
        <v>68</v>
      </c>
      <c r="E180" s="42" t="s">
        <v>65</v>
      </c>
      <c r="F180" s="42" t="s">
        <v>67</v>
      </c>
      <c r="G180" s="42">
        <v>26</v>
      </c>
      <c r="H180" s="43">
        <v>23.207777777777778</v>
      </c>
      <c r="I180" s="40">
        <v>1410</v>
      </c>
      <c r="J180" s="40">
        <v>3.84</v>
      </c>
      <c r="K180" s="40" t="s">
        <v>16</v>
      </c>
      <c r="L180" s="40">
        <v>484</v>
      </c>
      <c r="M180" s="40">
        <v>5160</v>
      </c>
      <c r="N180" s="40">
        <v>5.1100000000000003</v>
      </c>
      <c r="O180" s="40" t="s">
        <v>16</v>
      </c>
      <c r="P180" s="40">
        <v>0.76100000000000001</v>
      </c>
      <c r="Q180" s="40" t="s">
        <v>16</v>
      </c>
    </row>
    <row r="181" spans="1:17" x14ac:dyDescent="0.2">
      <c r="A181" s="41">
        <v>40737</v>
      </c>
      <c r="B181" s="42">
        <v>1</v>
      </c>
      <c r="C181" s="42" t="s">
        <v>14</v>
      </c>
      <c r="D181" s="42" t="s">
        <v>69</v>
      </c>
      <c r="E181" s="42" t="s">
        <v>66</v>
      </c>
      <c r="F181" s="42" t="s">
        <v>67</v>
      </c>
      <c r="G181" s="42">
        <v>27</v>
      </c>
      <c r="H181" s="43">
        <v>18.484999999999996</v>
      </c>
      <c r="I181" s="40">
        <v>154</v>
      </c>
      <c r="J181" s="40">
        <v>6.36</v>
      </c>
      <c r="K181" s="40" t="s">
        <v>16</v>
      </c>
      <c r="L181" s="40">
        <v>64.099999999999994</v>
      </c>
      <c r="M181" s="40">
        <v>566</v>
      </c>
      <c r="N181" s="40">
        <v>8.48</v>
      </c>
      <c r="O181" s="40" t="s">
        <v>16</v>
      </c>
      <c r="P181" s="40">
        <v>0.10100000000000001</v>
      </c>
      <c r="Q181" s="40" t="s">
        <v>16</v>
      </c>
    </row>
    <row r="182" spans="1:17" x14ac:dyDescent="0.2">
      <c r="A182" s="41">
        <v>40737</v>
      </c>
      <c r="B182" s="42">
        <v>1</v>
      </c>
      <c r="C182" s="42" t="s">
        <v>14</v>
      </c>
      <c r="D182" s="42" t="s">
        <v>70</v>
      </c>
      <c r="E182" s="42" t="s">
        <v>66</v>
      </c>
      <c r="F182" s="42" t="s">
        <v>67</v>
      </c>
      <c r="G182" s="42">
        <v>27</v>
      </c>
      <c r="H182" s="43">
        <v>18.722777777777775</v>
      </c>
      <c r="I182" s="40">
        <v>144</v>
      </c>
      <c r="J182" s="40">
        <v>3.43</v>
      </c>
      <c r="K182" s="40" t="s">
        <v>16</v>
      </c>
      <c r="L182" s="40">
        <v>120</v>
      </c>
      <c r="M182" s="40">
        <v>527</v>
      </c>
      <c r="N182" s="40">
        <v>4.57</v>
      </c>
      <c r="O182" s="40" t="s">
        <v>16</v>
      </c>
      <c r="P182" s="40">
        <v>0.189</v>
      </c>
      <c r="Q182" s="40" t="s">
        <v>16</v>
      </c>
    </row>
    <row r="183" spans="1:17" x14ac:dyDescent="0.2">
      <c r="A183" s="41">
        <v>40737</v>
      </c>
      <c r="B183" s="42">
        <v>1</v>
      </c>
      <c r="C183" s="42" t="s">
        <v>14</v>
      </c>
      <c r="D183" s="42" t="s">
        <v>69</v>
      </c>
      <c r="E183" s="42" t="s">
        <v>65</v>
      </c>
      <c r="F183" s="42" t="s">
        <v>67</v>
      </c>
      <c r="G183" s="42">
        <v>27</v>
      </c>
      <c r="H183" s="43">
        <v>21.915000000000003</v>
      </c>
      <c r="I183" s="40">
        <v>291</v>
      </c>
      <c r="J183" s="40">
        <v>12.3</v>
      </c>
      <c r="K183" s="40" t="s">
        <v>16</v>
      </c>
      <c r="L183" s="40">
        <v>61.8</v>
      </c>
      <c r="M183" s="40">
        <v>1070</v>
      </c>
      <c r="N183" s="40">
        <v>16.399999999999999</v>
      </c>
      <c r="O183" s="40" t="s">
        <v>16</v>
      </c>
      <c r="P183" s="40">
        <v>9.7199999999999995E-2</v>
      </c>
      <c r="Q183" s="40" t="s">
        <v>16</v>
      </c>
    </row>
    <row r="184" spans="1:17" x14ac:dyDescent="0.2">
      <c r="A184" s="41">
        <v>40737</v>
      </c>
      <c r="B184" s="42">
        <v>1</v>
      </c>
      <c r="C184" s="42" t="s">
        <v>14</v>
      </c>
      <c r="D184" s="42" t="s">
        <v>70</v>
      </c>
      <c r="E184" s="42" t="s">
        <v>65</v>
      </c>
      <c r="F184" s="42" t="s">
        <v>67</v>
      </c>
      <c r="G184" s="42">
        <v>27</v>
      </c>
      <c r="H184" s="43">
        <v>23.352222222222224</v>
      </c>
      <c r="I184" s="40">
        <v>239</v>
      </c>
      <c r="J184" s="40">
        <v>4.58</v>
      </c>
      <c r="K184" s="40" t="s">
        <v>16</v>
      </c>
      <c r="L184" s="40">
        <v>109</v>
      </c>
      <c r="M184" s="40">
        <v>878</v>
      </c>
      <c r="N184" s="40">
        <v>6.1</v>
      </c>
      <c r="O184" s="40" t="s">
        <v>16</v>
      </c>
      <c r="P184" s="40">
        <v>0.17199999999999999</v>
      </c>
      <c r="Q184" s="40" t="s">
        <v>16</v>
      </c>
    </row>
    <row r="185" spans="1:17" x14ac:dyDescent="0.2">
      <c r="A185" s="41">
        <v>40737</v>
      </c>
      <c r="B185" s="42">
        <v>2</v>
      </c>
      <c r="C185" s="42" t="s">
        <v>14</v>
      </c>
      <c r="D185" s="42" t="s">
        <v>70</v>
      </c>
      <c r="E185" s="42" t="s">
        <v>66</v>
      </c>
      <c r="F185" s="42" t="s">
        <v>67</v>
      </c>
      <c r="G185" s="42">
        <v>27</v>
      </c>
      <c r="H185" s="43">
        <v>19.65111111111111</v>
      </c>
      <c r="I185" s="40">
        <v>79.400000000000006</v>
      </c>
      <c r="J185" s="40">
        <v>2.56</v>
      </c>
      <c r="K185" s="40" t="s">
        <v>16</v>
      </c>
      <c r="L185" s="40">
        <v>75.099999999999994</v>
      </c>
      <c r="M185" s="40">
        <v>291</v>
      </c>
      <c r="N185" s="40">
        <v>3.41</v>
      </c>
      <c r="O185" s="40" t="s">
        <v>16</v>
      </c>
      <c r="P185" s="40">
        <v>0.11799999999999999</v>
      </c>
      <c r="Q185" s="40" t="s">
        <v>16</v>
      </c>
    </row>
    <row r="186" spans="1:17" x14ac:dyDescent="0.2">
      <c r="A186" s="41">
        <v>40737</v>
      </c>
      <c r="B186" s="42">
        <v>2</v>
      </c>
      <c r="C186" s="42" t="s">
        <v>14</v>
      </c>
      <c r="D186" s="42" t="s">
        <v>69</v>
      </c>
      <c r="E186" s="42" t="s">
        <v>65</v>
      </c>
      <c r="F186" s="42" t="s">
        <v>67</v>
      </c>
      <c r="G186" s="42">
        <v>27</v>
      </c>
      <c r="H186" s="43">
        <v>23.087777777777781</v>
      </c>
      <c r="I186" s="40">
        <v>173</v>
      </c>
      <c r="J186" s="40">
        <v>3.36</v>
      </c>
      <c r="K186" s="40" t="s">
        <v>16</v>
      </c>
      <c r="L186" s="40">
        <v>231</v>
      </c>
      <c r="M186" s="40">
        <v>636</v>
      </c>
      <c r="N186" s="40">
        <v>4.4800000000000004</v>
      </c>
      <c r="O186" s="40" t="s">
        <v>16</v>
      </c>
      <c r="P186" s="40">
        <v>0.36299999999999999</v>
      </c>
      <c r="Q186" s="40" t="s">
        <v>16</v>
      </c>
    </row>
    <row r="187" spans="1:17" x14ac:dyDescent="0.2">
      <c r="A187" s="41">
        <v>40737</v>
      </c>
      <c r="B187" s="42">
        <v>2</v>
      </c>
      <c r="C187" s="42" t="s">
        <v>14</v>
      </c>
      <c r="D187" s="42" t="s">
        <v>70</v>
      </c>
      <c r="E187" s="42" t="s">
        <v>65</v>
      </c>
      <c r="F187" s="42" t="s">
        <v>67</v>
      </c>
      <c r="G187" s="42">
        <v>27</v>
      </c>
      <c r="H187" s="43">
        <v>22.202222222222222</v>
      </c>
      <c r="I187" s="40">
        <v>142</v>
      </c>
      <c r="J187" s="40">
        <v>1.96</v>
      </c>
      <c r="K187" s="40" t="s">
        <v>16</v>
      </c>
      <c r="L187" s="40">
        <v>91.3</v>
      </c>
      <c r="M187" s="40">
        <v>522</v>
      </c>
      <c r="N187" s="40">
        <v>2.61</v>
      </c>
      <c r="O187" s="40" t="s">
        <v>16</v>
      </c>
      <c r="P187" s="40">
        <v>0.14399999999999999</v>
      </c>
      <c r="Q187" s="40" t="s">
        <v>16</v>
      </c>
    </row>
    <row r="188" spans="1:17" x14ac:dyDescent="0.2">
      <c r="A188" s="41">
        <v>40737</v>
      </c>
      <c r="B188" s="42">
        <v>3</v>
      </c>
      <c r="C188" s="42" t="s">
        <v>14</v>
      </c>
      <c r="D188" s="42" t="s">
        <v>69</v>
      </c>
      <c r="E188" s="42" t="s">
        <v>66</v>
      </c>
      <c r="F188" s="42" t="s">
        <v>67</v>
      </c>
      <c r="G188" s="42">
        <v>27</v>
      </c>
      <c r="H188" s="43">
        <v>20.268888888888885</v>
      </c>
      <c r="I188" s="40">
        <v>175</v>
      </c>
      <c r="J188" s="40">
        <v>2.31</v>
      </c>
      <c r="K188" s="40" t="s">
        <v>16</v>
      </c>
      <c r="L188" s="40">
        <v>140</v>
      </c>
      <c r="M188" s="40">
        <v>642</v>
      </c>
      <c r="N188" s="40">
        <v>3.08</v>
      </c>
      <c r="O188" s="40" t="s">
        <v>16</v>
      </c>
      <c r="P188" s="40">
        <v>0.22</v>
      </c>
      <c r="Q188" s="40" t="s">
        <v>16</v>
      </c>
    </row>
    <row r="189" spans="1:17" x14ac:dyDescent="0.2">
      <c r="A189" s="41">
        <v>40737</v>
      </c>
      <c r="B189" s="42">
        <v>3</v>
      </c>
      <c r="C189" s="42" t="s">
        <v>14</v>
      </c>
      <c r="D189" s="42" t="s">
        <v>70</v>
      </c>
      <c r="E189" s="42" t="s">
        <v>66</v>
      </c>
      <c r="F189" s="42" t="s">
        <v>67</v>
      </c>
      <c r="G189" s="42">
        <v>27</v>
      </c>
      <c r="H189" s="43">
        <v>20.578888888888891</v>
      </c>
      <c r="I189" s="40">
        <v>279</v>
      </c>
      <c r="J189" s="40">
        <v>5.43</v>
      </c>
      <c r="K189" s="40" t="s">
        <v>16</v>
      </c>
      <c r="L189" s="40">
        <v>251</v>
      </c>
      <c r="M189" s="40">
        <v>1020</v>
      </c>
      <c r="N189" s="40">
        <v>7.24</v>
      </c>
      <c r="O189" s="40" t="s">
        <v>16</v>
      </c>
      <c r="P189" s="40">
        <v>0.39400000000000002</v>
      </c>
      <c r="Q189" s="40" t="s">
        <v>16</v>
      </c>
    </row>
    <row r="190" spans="1:17" x14ac:dyDescent="0.2">
      <c r="A190" s="41">
        <v>40737</v>
      </c>
      <c r="B190" s="42">
        <v>3</v>
      </c>
      <c r="C190" s="42" t="s">
        <v>14</v>
      </c>
      <c r="D190" s="42" t="s">
        <v>69</v>
      </c>
      <c r="E190" s="42" t="s">
        <v>65</v>
      </c>
      <c r="F190" s="42" t="s">
        <v>67</v>
      </c>
      <c r="G190" s="42">
        <v>27</v>
      </c>
      <c r="H190" s="43">
        <v>23.06388888888889</v>
      </c>
      <c r="I190" s="40">
        <v>219</v>
      </c>
      <c r="J190" s="40">
        <v>1.33</v>
      </c>
      <c r="K190" s="40" t="s">
        <v>16</v>
      </c>
      <c r="L190" s="40">
        <v>123</v>
      </c>
      <c r="M190" s="40">
        <v>801</v>
      </c>
      <c r="N190" s="40">
        <v>1.77</v>
      </c>
      <c r="O190" s="40" t="s">
        <v>16</v>
      </c>
      <c r="P190" s="40">
        <v>0.193</v>
      </c>
      <c r="Q190" s="40" t="s">
        <v>16</v>
      </c>
    </row>
    <row r="191" spans="1:17" x14ac:dyDescent="0.2">
      <c r="A191" s="41">
        <v>40737</v>
      </c>
      <c r="B191" s="42">
        <v>3</v>
      </c>
      <c r="C191" s="42" t="s">
        <v>14</v>
      </c>
      <c r="D191" s="42" t="s">
        <v>70</v>
      </c>
      <c r="E191" s="42" t="s">
        <v>65</v>
      </c>
      <c r="F191" s="42" t="s">
        <v>67</v>
      </c>
      <c r="G191" s="42">
        <v>27</v>
      </c>
      <c r="H191" s="43">
        <v>23.06388888888889</v>
      </c>
      <c r="I191" s="40">
        <v>471</v>
      </c>
      <c r="J191" s="40">
        <v>24.2</v>
      </c>
      <c r="K191" s="40" t="s">
        <v>16</v>
      </c>
      <c r="L191" s="40">
        <v>295</v>
      </c>
      <c r="M191" s="40">
        <v>1730</v>
      </c>
      <c r="N191" s="40">
        <v>32.200000000000003</v>
      </c>
      <c r="O191" s="40" t="s">
        <v>16</v>
      </c>
      <c r="P191" s="40">
        <v>0.46400000000000002</v>
      </c>
      <c r="Q191" s="40" t="s">
        <v>16</v>
      </c>
    </row>
    <row r="192" spans="1:17" x14ac:dyDescent="0.2">
      <c r="A192" s="41">
        <v>40737</v>
      </c>
      <c r="B192" s="42">
        <v>4</v>
      </c>
      <c r="C192" s="42" t="s">
        <v>17</v>
      </c>
      <c r="D192" s="42" t="s">
        <v>69</v>
      </c>
      <c r="E192" s="42" t="s">
        <v>66</v>
      </c>
      <c r="F192" s="42" t="s">
        <v>67</v>
      </c>
      <c r="G192" s="42">
        <v>27</v>
      </c>
      <c r="H192" s="43">
        <v>18.817777777777778</v>
      </c>
      <c r="I192" s="40">
        <v>219</v>
      </c>
      <c r="J192" s="40">
        <v>0.41599999999999998</v>
      </c>
      <c r="K192" s="40" t="s">
        <v>16</v>
      </c>
      <c r="L192" s="40">
        <v>66.8</v>
      </c>
      <c r="M192" s="40">
        <v>804</v>
      </c>
      <c r="N192" s="40">
        <v>0.55500000000000005</v>
      </c>
      <c r="O192" s="40" t="s">
        <v>16</v>
      </c>
      <c r="P192" s="40">
        <v>0.105</v>
      </c>
      <c r="Q192" s="40" t="s">
        <v>16</v>
      </c>
    </row>
    <row r="193" spans="1:17" x14ac:dyDescent="0.2">
      <c r="A193" s="41">
        <v>40737</v>
      </c>
      <c r="B193" s="42">
        <v>4</v>
      </c>
      <c r="C193" s="42" t="s">
        <v>17</v>
      </c>
      <c r="D193" s="42" t="s">
        <v>70</v>
      </c>
      <c r="E193" s="42" t="s">
        <v>66</v>
      </c>
      <c r="F193" s="42" t="s">
        <v>67</v>
      </c>
      <c r="G193" s="42">
        <v>27</v>
      </c>
      <c r="H193" s="43">
        <v>18.817777777777778</v>
      </c>
      <c r="I193" s="40">
        <v>384</v>
      </c>
      <c r="J193" s="40">
        <v>0.90400000000000003</v>
      </c>
      <c r="K193" s="40" t="s">
        <v>16</v>
      </c>
      <c r="L193" s="40">
        <v>162</v>
      </c>
      <c r="M193" s="40">
        <v>1410</v>
      </c>
      <c r="N193" s="40">
        <v>1.21</v>
      </c>
      <c r="O193" s="40" t="s">
        <v>16</v>
      </c>
      <c r="P193" s="40">
        <v>0.254</v>
      </c>
      <c r="Q193" s="40" t="s">
        <v>16</v>
      </c>
    </row>
    <row r="194" spans="1:17" x14ac:dyDescent="0.2">
      <c r="A194" s="41">
        <v>40737</v>
      </c>
      <c r="B194" s="42">
        <v>4</v>
      </c>
      <c r="C194" s="42" t="s">
        <v>17</v>
      </c>
      <c r="D194" s="42" t="s">
        <v>69</v>
      </c>
      <c r="E194" s="42" t="s">
        <v>65</v>
      </c>
      <c r="F194" s="42" t="s">
        <v>67</v>
      </c>
      <c r="G194" s="42">
        <v>27</v>
      </c>
      <c r="H194" s="43">
        <v>22.106111111111108</v>
      </c>
      <c r="I194" s="40">
        <v>615</v>
      </c>
      <c r="J194" s="40">
        <v>0.98099999999999998</v>
      </c>
      <c r="K194" s="40" t="s">
        <v>16</v>
      </c>
      <c r="L194" s="40">
        <v>118</v>
      </c>
      <c r="M194" s="40">
        <v>2250</v>
      </c>
      <c r="N194" s="40">
        <v>1.31</v>
      </c>
      <c r="O194" s="40" t="s">
        <v>16</v>
      </c>
      <c r="P194" s="40">
        <v>0.186</v>
      </c>
      <c r="Q194" s="40" t="s">
        <v>16</v>
      </c>
    </row>
    <row r="195" spans="1:17" x14ac:dyDescent="0.2">
      <c r="A195" s="41">
        <v>40737</v>
      </c>
      <c r="B195" s="42">
        <v>4</v>
      </c>
      <c r="C195" s="42" t="s">
        <v>17</v>
      </c>
      <c r="D195" s="42" t="s">
        <v>70</v>
      </c>
      <c r="E195" s="42" t="s">
        <v>65</v>
      </c>
      <c r="F195" s="42" t="s">
        <v>67</v>
      </c>
      <c r="G195" s="42">
        <v>27</v>
      </c>
      <c r="H195" s="43">
        <v>23.327777777777776</v>
      </c>
      <c r="I195" s="40">
        <v>643</v>
      </c>
      <c r="J195" s="40">
        <v>1.49</v>
      </c>
      <c r="K195" s="40" t="s">
        <v>16</v>
      </c>
      <c r="L195" s="40">
        <v>96.2</v>
      </c>
      <c r="M195" s="40">
        <v>2360</v>
      </c>
      <c r="N195" s="40">
        <v>1.98</v>
      </c>
      <c r="O195" s="40" t="s">
        <v>16</v>
      </c>
      <c r="P195" s="40">
        <v>0.151</v>
      </c>
      <c r="Q195" s="40" t="s">
        <v>16</v>
      </c>
    </row>
    <row r="196" spans="1:17" x14ac:dyDescent="0.2">
      <c r="A196" s="41">
        <v>40737</v>
      </c>
      <c r="B196" s="42">
        <v>5</v>
      </c>
      <c r="C196" s="42" t="s">
        <v>17</v>
      </c>
      <c r="D196" s="42" t="s">
        <v>69</v>
      </c>
      <c r="E196" s="42" t="s">
        <v>66</v>
      </c>
      <c r="F196" s="42" t="s">
        <v>67</v>
      </c>
      <c r="G196" s="42">
        <v>27</v>
      </c>
      <c r="H196" s="43">
        <v>20.888888888888886</v>
      </c>
      <c r="I196" s="40">
        <v>772</v>
      </c>
      <c r="J196" s="40">
        <v>0.95499999999999996</v>
      </c>
      <c r="K196" s="40" t="s">
        <v>16</v>
      </c>
      <c r="L196" s="40">
        <v>342</v>
      </c>
      <c r="M196" s="40">
        <v>2830</v>
      </c>
      <c r="N196" s="40">
        <v>1.27</v>
      </c>
      <c r="O196" s="40" t="s">
        <v>16</v>
      </c>
      <c r="P196" s="40">
        <v>0.53800000000000003</v>
      </c>
      <c r="Q196" s="40" t="s">
        <v>16</v>
      </c>
    </row>
    <row r="197" spans="1:17" x14ac:dyDescent="0.2">
      <c r="A197" s="41">
        <v>40737</v>
      </c>
      <c r="B197" s="42">
        <v>5</v>
      </c>
      <c r="C197" s="42" t="s">
        <v>17</v>
      </c>
      <c r="D197" s="42" t="s">
        <v>70</v>
      </c>
      <c r="E197" s="42" t="s">
        <v>66</v>
      </c>
      <c r="F197" s="42" t="s">
        <v>67</v>
      </c>
      <c r="G197" s="42">
        <v>27</v>
      </c>
      <c r="H197" s="43">
        <v>20.959999999999997</v>
      </c>
      <c r="I197" s="40">
        <v>364</v>
      </c>
      <c r="J197" s="40">
        <v>0.97599999999999998</v>
      </c>
      <c r="K197" s="40" t="s">
        <v>16</v>
      </c>
      <c r="L197" s="40">
        <v>89.4</v>
      </c>
      <c r="M197" s="40">
        <v>1340</v>
      </c>
      <c r="N197" s="40">
        <v>1.3</v>
      </c>
      <c r="O197" s="40" t="s">
        <v>16</v>
      </c>
      <c r="P197" s="40">
        <v>0.14000000000000001</v>
      </c>
      <c r="Q197" s="40" t="s">
        <v>16</v>
      </c>
    </row>
    <row r="198" spans="1:17" x14ac:dyDescent="0.2">
      <c r="A198" s="41">
        <v>40737</v>
      </c>
      <c r="B198" s="42">
        <v>5</v>
      </c>
      <c r="C198" s="42" t="s">
        <v>17</v>
      </c>
      <c r="D198" s="42" t="s">
        <v>69</v>
      </c>
      <c r="E198" s="42" t="s">
        <v>65</v>
      </c>
      <c r="F198" s="42" t="s">
        <v>67</v>
      </c>
      <c r="G198" s="42">
        <v>27</v>
      </c>
      <c r="H198" s="43">
        <v>24.050000000000004</v>
      </c>
      <c r="I198" s="40">
        <v>923</v>
      </c>
      <c r="J198" s="40">
        <v>2.02</v>
      </c>
      <c r="K198" s="40" t="s">
        <v>16</v>
      </c>
      <c r="L198" s="40">
        <v>232</v>
      </c>
      <c r="M198" s="40">
        <v>3390</v>
      </c>
      <c r="N198" s="40">
        <v>2.69</v>
      </c>
      <c r="O198" s="40" t="s">
        <v>16</v>
      </c>
      <c r="P198" s="40">
        <v>0.36499999999999999</v>
      </c>
      <c r="Q198" s="40" t="s">
        <v>16</v>
      </c>
    </row>
    <row r="199" spans="1:17" x14ac:dyDescent="0.2">
      <c r="A199" s="41">
        <v>40737</v>
      </c>
      <c r="B199" s="42">
        <v>5</v>
      </c>
      <c r="C199" s="42" t="s">
        <v>17</v>
      </c>
      <c r="D199" s="42" t="s">
        <v>70</v>
      </c>
      <c r="E199" s="42" t="s">
        <v>65</v>
      </c>
      <c r="F199" s="42" t="s">
        <v>67</v>
      </c>
      <c r="G199" s="42">
        <v>27</v>
      </c>
      <c r="H199" s="43">
        <v>24.050000000000004</v>
      </c>
      <c r="I199" s="40" t="s">
        <v>16</v>
      </c>
      <c r="J199" s="40">
        <v>0.84299999999999997</v>
      </c>
      <c r="K199" s="40" t="s">
        <v>16</v>
      </c>
      <c r="L199" s="40">
        <v>681</v>
      </c>
      <c r="M199" s="40" t="s">
        <v>16</v>
      </c>
      <c r="N199" s="40">
        <v>1.1200000000000001</v>
      </c>
      <c r="O199" s="40" t="s">
        <v>16</v>
      </c>
      <c r="P199" s="40">
        <v>1.07</v>
      </c>
      <c r="Q199" s="40" t="s">
        <v>16</v>
      </c>
    </row>
    <row r="200" spans="1:17" x14ac:dyDescent="0.2">
      <c r="A200" s="41">
        <v>40737</v>
      </c>
      <c r="B200" s="42">
        <v>6</v>
      </c>
      <c r="C200" s="42" t="s">
        <v>17</v>
      </c>
      <c r="D200" s="42" t="s">
        <v>69</v>
      </c>
      <c r="E200" s="42" t="s">
        <v>66</v>
      </c>
      <c r="F200" s="42" t="s">
        <v>67</v>
      </c>
      <c r="G200" s="42">
        <v>27</v>
      </c>
      <c r="H200" s="43">
        <v>21.7</v>
      </c>
      <c r="I200" s="40">
        <v>530</v>
      </c>
      <c r="J200" s="40">
        <v>2.37</v>
      </c>
      <c r="K200" s="40" t="s">
        <v>16</v>
      </c>
      <c r="L200" s="40">
        <v>485</v>
      </c>
      <c r="M200" s="40">
        <v>1940</v>
      </c>
      <c r="N200" s="40">
        <v>3.16</v>
      </c>
      <c r="O200" s="40" t="s">
        <v>16</v>
      </c>
      <c r="P200" s="40">
        <v>0.76100000000000001</v>
      </c>
      <c r="Q200" s="40" t="s">
        <v>16</v>
      </c>
    </row>
    <row r="201" spans="1:17" x14ac:dyDescent="0.2">
      <c r="A201" s="41">
        <v>40737</v>
      </c>
      <c r="B201" s="42">
        <v>6</v>
      </c>
      <c r="C201" s="42" t="s">
        <v>17</v>
      </c>
      <c r="D201" s="42" t="s">
        <v>70</v>
      </c>
      <c r="E201" s="42" t="s">
        <v>66</v>
      </c>
      <c r="F201" s="42" t="s">
        <v>67</v>
      </c>
      <c r="G201" s="42">
        <v>27</v>
      </c>
      <c r="H201" s="43">
        <v>21.246111111111109</v>
      </c>
      <c r="I201" s="40">
        <v>676</v>
      </c>
      <c r="J201" s="40">
        <v>1.48</v>
      </c>
      <c r="K201" s="40" t="s">
        <v>16</v>
      </c>
      <c r="L201" s="40">
        <v>1080</v>
      </c>
      <c r="M201" s="40">
        <v>2480</v>
      </c>
      <c r="N201" s="40">
        <v>1.97</v>
      </c>
      <c r="O201" s="40" t="s">
        <v>16</v>
      </c>
      <c r="P201" s="40">
        <v>1.7</v>
      </c>
      <c r="Q201" s="40" t="s">
        <v>16</v>
      </c>
    </row>
    <row r="202" spans="1:17" x14ac:dyDescent="0.2">
      <c r="A202" s="41">
        <v>40737</v>
      </c>
      <c r="B202" s="42">
        <v>6</v>
      </c>
      <c r="C202" s="42" t="s">
        <v>17</v>
      </c>
      <c r="D202" s="42" t="s">
        <v>69</v>
      </c>
      <c r="E202" s="42" t="s">
        <v>65</v>
      </c>
      <c r="F202" s="42" t="s">
        <v>67</v>
      </c>
      <c r="G202" s="42">
        <v>27</v>
      </c>
      <c r="H202" s="43">
        <v>24.338888888888889</v>
      </c>
      <c r="I202" s="40" t="s">
        <v>16</v>
      </c>
      <c r="J202" s="40">
        <v>3.74</v>
      </c>
      <c r="K202" s="40" t="s">
        <v>16</v>
      </c>
      <c r="L202" s="40">
        <v>922</v>
      </c>
      <c r="M202" s="40" t="s">
        <v>16</v>
      </c>
      <c r="N202" s="40">
        <v>4.99</v>
      </c>
      <c r="O202" s="40" t="s">
        <v>16</v>
      </c>
      <c r="P202" s="40">
        <v>1.45</v>
      </c>
      <c r="Q202" s="40" t="s">
        <v>16</v>
      </c>
    </row>
    <row r="203" spans="1:17" x14ac:dyDescent="0.2">
      <c r="A203" s="41">
        <v>40737</v>
      </c>
      <c r="B203" s="42">
        <v>7</v>
      </c>
      <c r="C203" s="42" t="s">
        <v>18</v>
      </c>
      <c r="D203" s="42" t="s">
        <v>69</v>
      </c>
      <c r="E203" s="42" t="s">
        <v>66</v>
      </c>
      <c r="F203" s="42" t="s">
        <v>67</v>
      </c>
      <c r="G203" s="42">
        <v>27</v>
      </c>
      <c r="H203" s="43">
        <v>19.507777777777779</v>
      </c>
      <c r="I203" s="40">
        <v>358</v>
      </c>
      <c r="J203" s="40">
        <v>4.72</v>
      </c>
      <c r="K203" s="40" t="s">
        <v>16</v>
      </c>
      <c r="L203" s="40">
        <v>70.2</v>
      </c>
      <c r="M203" s="40">
        <v>1310</v>
      </c>
      <c r="N203" s="40">
        <v>6.3</v>
      </c>
      <c r="O203" s="40" t="s">
        <v>16</v>
      </c>
      <c r="P203" s="40">
        <v>0.11</v>
      </c>
      <c r="Q203" s="40" t="s">
        <v>16</v>
      </c>
    </row>
    <row r="204" spans="1:17" x14ac:dyDescent="0.2">
      <c r="A204" s="41">
        <v>40737</v>
      </c>
      <c r="B204" s="42">
        <v>7</v>
      </c>
      <c r="C204" s="42" t="s">
        <v>18</v>
      </c>
      <c r="D204" s="42" t="s">
        <v>70</v>
      </c>
      <c r="E204" s="42" t="s">
        <v>66</v>
      </c>
      <c r="F204" s="42" t="s">
        <v>67</v>
      </c>
      <c r="G204" s="42">
        <v>27</v>
      </c>
      <c r="H204" s="43">
        <v>19.627222222222219</v>
      </c>
      <c r="I204" s="40">
        <v>1300</v>
      </c>
      <c r="J204" s="40">
        <v>20.2</v>
      </c>
      <c r="K204" s="40" t="s">
        <v>16</v>
      </c>
      <c r="L204" s="40">
        <v>39.200000000000003</v>
      </c>
      <c r="M204" s="40">
        <v>4750</v>
      </c>
      <c r="N204" s="40">
        <v>26.9</v>
      </c>
      <c r="O204" s="40" t="s">
        <v>16</v>
      </c>
      <c r="P204" s="40">
        <v>6.1600000000000002E-2</v>
      </c>
      <c r="Q204" s="40" t="s">
        <v>16</v>
      </c>
    </row>
    <row r="205" spans="1:17" x14ac:dyDescent="0.2">
      <c r="A205" s="41">
        <v>40737</v>
      </c>
      <c r="B205" s="42">
        <v>7</v>
      </c>
      <c r="C205" s="42" t="s">
        <v>18</v>
      </c>
      <c r="D205" s="42" t="s">
        <v>69</v>
      </c>
      <c r="E205" s="42" t="s">
        <v>65</v>
      </c>
      <c r="F205" s="42" t="s">
        <v>67</v>
      </c>
      <c r="G205" s="42">
        <v>27</v>
      </c>
      <c r="H205" s="43">
        <v>22.919999999999998</v>
      </c>
      <c r="I205" s="40">
        <v>681</v>
      </c>
      <c r="J205" s="40">
        <v>4.93</v>
      </c>
      <c r="K205" s="40" t="s">
        <v>16</v>
      </c>
      <c r="L205" s="40">
        <v>128</v>
      </c>
      <c r="M205" s="40">
        <v>2500</v>
      </c>
      <c r="N205" s="40">
        <v>6.57</v>
      </c>
      <c r="O205" s="40" t="s">
        <v>16</v>
      </c>
      <c r="P205" s="40">
        <v>0.2</v>
      </c>
      <c r="Q205" s="40" t="s">
        <v>16</v>
      </c>
    </row>
    <row r="206" spans="1:17" x14ac:dyDescent="0.2">
      <c r="A206" s="41">
        <v>40737</v>
      </c>
      <c r="B206" s="42">
        <v>7</v>
      </c>
      <c r="C206" s="42" t="s">
        <v>18</v>
      </c>
      <c r="D206" s="42" t="s">
        <v>70</v>
      </c>
      <c r="E206" s="42" t="s">
        <v>65</v>
      </c>
      <c r="F206" s="42" t="s">
        <v>67</v>
      </c>
      <c r="G206" s="42">
        <v>27</v>
      </c>
      <c r="H206" s="43">
        <v>23.737222222222226</v>
      </c>
      <c r="I206" s="40" t="s">
        <v>16</v>
      </c>
      <c r="J206" s="40">
        <v>31</v>
      </c>
      <c r="K206" s="40" t="s">
        <v>16</v>
      </c>
      <c r="L206" s="40">
        <v>146</v>
      </c>
      <c r="M206" s="40" t="s">
        <v>16</v>
      </c>
      <c r="N206" s="40">
        <v>41.4</v>
      </c>
      <c r="O206" s="40" t="s">
        <v>16</v>
      </c>
      <c r="P206" s="40">
        <v>0.23</v>
      </c>
      <c r="Q206" s="40" t="s">
        <v>16</v>
      </c>
    </row>
    <row r="207" spans="1:17" x14ac:dyDescent="0.2">
      <c r="A207" s="41">
        <v>40737</v>
      </c>
      <c r="B207" s="42">
        <v>8</v>
      </c>
      <c r="C207" s="42" t="s">
        <v>18</v>
      </c>
      <c r="D207" s="42" t="s">
        <v>69</v>
      </c>
      <c r="E207" s="42" t="s">
        <v>66</v>
      </c>
      <c r="F207" s="42" t="s">
        <v>67</v>
      </c>
      <c r="G207" s="42">
        <v>27</v>
      </c>
      <c r="H207" s="43">
        <v>20.43611111111111</v>
      </c>
      <c r="I207" s="40">
        <v>352</v>
      </c>
      <c r="J207" s="40">
        <v>0.58199999999999996</v>
      </c>
      <c r="K207" s="40" t="s">
        <v>16</v>
      </c>
      <c r="L207" s="40">
        <v>63.3</v>
      </c>
      <c r="M207" s="40">
        <v>1290</v>
      </c>
      <c r="N207" s="40">
        <v>0.77600000000000002</v>
      </c>
      <c r="O207" s="40" t="s">
        <v>16</v>
      </c>
      <c r="P207" s="40">
        <v>9.9500000000000005E-2</v>
      </c>
      <c r="Q207" s="40" t="s">
        <v>16</v>
      </c>
    </row>
    <row r="208" spans="1:17" x14ac:dyDescent="0.2">
      <c r="A208" s="41">
        <v>40737</v>
      </c>
      <c r="B208" s="42">
        <v>8</v>
      </c>
      <c r="C208" s="42" t="s">
        <v>18</v>
      </c>
      <c r="D208" s="42" t="s">
        <v>70</v>
      </c>
      <c r="E208" s="42" t="s">
        <v>66</v>
      </c>
      <c r="F208" s="42" t="s">
        <v>67</v>
      </c>
      <c r="G208" s="42">
        <v>27</v>
      </c>
      <c r="H208" s="43">
        <v>20.31722222222222</v>
      </c>
      <c r="I208" s="40">
        <v>264</v>
      </c>
      <c r="J208" s="40">
        <v>0.41399999999999998</v>
      </c>
      <c r="K208" s="40" t="s">
        <v>16</v>
      </c>
      <c r="L208" s="40">
        <v>45.9</v>
      </c>
      <c r="M208" s="40">
        <v>970</v>
      </c>
      <c r="N208" s="40">
        <v>0.55300000000000005</v>
      </c>
      <c r="O208" s="40" t="s">
        <v>16</v>
      </c>
      <c r="P208" s="40">
        <v>7.2099999999999997E-2</v>
      </c>
      <c r="Q208" s="40" t="s">
        <v>16</v>
      </c>
    </row>
    <row r="209" spans="1:17" x14ac:dyDescent="0.2">
      <c r="A209" s="41">
        <v>40737</v>
      </c>
      <c r="B209" s="42">
        <v>8</v>
      </c>
      <c r="C209" s="42" t="s">
        <v>18</v>
      </c>
      <c r="D209" s="42" t="s">
        <v>69</v>
      </c>
      <c r="E209" s="42" t="s">
        <v>65</v>
      </c>
      <c r="F209" s="42" t="s">
        <v>67</v>
      </c>
      <c r="G209" s="42">
        <v>27</v>
      </c>
      <c r="H209" s="43">
        <v>24.218888888888884</v>
      </c>
      <c r="I209" s="40" t="s">
        <v>16</v>
      </c>
      <c r="J209" s="40">
        <v>1.54</v>
      </c>
      <c r="K209" s="40" t="s">
        <v>16</v>
      </c>
      <c r="L209" s="40">
        <v>169</v>
      </c>
      <c r="M209" s="40" t="s">
        <v>16</v>
      </c>
      <c r="N209" s="40">
        <v>2.0499999999999998</v>
      </c>
      <c r="O209" s="40" t="s">
        <v>16</v>
      </c>
      <c r="P209" s="40">
        <v>0.26600000000000001</v>
      </c>
      <c r="Q209" s="40" t="s">
        <v>16</v>
      </c>
    </row>
    <row r="210" spans="1:17" x14ac:dyDescent="0.2">
      <c r="A210" s="41">
        <v>40737</v>
      </c>
      <c r="B210" s="42">
        <v>8</v>
      </c>
      <c r="C210" s="42" t="s">
        <v>18</v>
      </c>
      <c r="D210" s="42" t="s">
        <v>70</v>
      </c>
      <c r="E210" s="42" t="s">
        <v>65</v>
      </c>
      <c r="F210" s="42" t="s">
        <v>67</v>
      </c>
      <c r="G210" s="42">
        <v>27</v>
      </c>
      <c r="H210" s="43">
        <v>23.568888888888893</v>
      </c>
      <c r="I210" s="40">
        <v>831</v>
      </c>
      <c r="J210" s="40">
        <v>0.68700000000000006</v>
      </c>
      <c r="K210" s="40" t="s">
        <v>16</v>
      </c>
      <c r="L210" s="40">
        <v>161</v>
      </c>
      <c r="M210" s="40">
        <v>3050</v>
      </c>
      <c r="N210" s="40">
        <v>0.91600000000000004</v>
      </c>
      <c r="O210" s="40" t="s">
        <v>16</v>
      </c>
      <c r="P210" s="40">
        <v>0.253</v>
      </c>
      <c r="Q210" s="40" t="s">
        <v>16</v>
      </c>
    </row>
    <row r="211" spans="1:17" x14ac:dyDescent="0.2">
      <c r="A211" s="41">
        <v>40737</v>
      </c>
      <c r="B211" s="42">
        <v>9</v>
      </c>
      <c r="C211" s="42" t="s">
        <v>18</v>
      </c>
      <c r="D211" s="42" t="s">
        <v>69</v>
      </c>
      <c r="E211" s="42" t="s">
        <v>66</v>
      </c>
      <c r="F211" s="42" t="s">
        <v>67</v>
      </c>
      <c r="G211" s="42">
        <v>27</v>
      </c>
      <c r="H211" s="43">
        <v>21.676111111111108</v>
      </c>
      <c r="I211" s="40">
        <v>705</v>
      </c>
      <c r="J211" s="40">
        <v>3.7</v>
      </c>
      <c r="K211" s="40" t="s">
        <v>16</v>
      </c>
      <c r="L211" s="40">
        <v>330</v>
      </c>
      <c r="M211" s="40">
        <v>2580</v>
      </c>
      <c r="N211" s="40">
        <v>4.93</v>
      </c>
      <c r="O211" s="40" t="s">
        <v>16</v>
      </c>
      <c r="P211" s="40">
        <v>0.51900000000000002</v>
      </c>
      <c r="Q211" s="40" t="s">
        <v>16</v>
      </c>
    </row>
    <row r="212" spans="1:17" x14ac:dyDescent="0.2">
      <c r="A212" s="41">
        <v>40737</v>
      </c>
      <c r="B212" s="42">
        <v>9</v>
      </c>
      <c r="C212" s="42" t="s">
        <v>18</v>
      </c>
      <c r="D212" s="42" t="s">
        <v>69</v>
      </c>
      <c r="E212" s="42" t="s">
        <v>66</v>
      </c>
      <c r="F212" s="42" t="s">
        <v>67</v>
      </c>
      <c r="G212" s="42">
        <v>27</v>
      </c>
      <c r="H212" s="43">
        <v>21.27</v>
      </c>
      <c r="I212" s="40">
        <v>656</v>
      </c>
      <c r="J212" s="40">
        <v>2.93</v>
      </c>
      <c r="K212" s="40" t="s">
        <v>16</v>
      </c>
      <c r="L212" s="40">
        <v>279</v>
      </c>
      <c r="M212" s="40">
        <v>2400</v>
      </c>
      <c r="N212" s="40">
        <v>3.91</v>
      </c>
      <c r="O212" s="40" t="s">
        <v>16</v>
      </c>
      <c r="P212" s="40">
        <v>0.438</v>
      </c>
      <c r="Q212" s="40" t="s">
        <v>16</v>
      </c>
    </row>
    <row r="213" spans="1:17" x14ac:dyDescent="0.2">
      <c r="A213" s="41">
        <v>40737</v>
      </c>
      <c r="B213" s="42">
        <v>9</v>
      </c>
      <c r="C213" s="42" t="s">
        <v>18</v>
      </c>
      <c r="D213" s="42" t="s">
        <v>70</v>
      </c>
      <c r="E213" s="42" t="s">
        <v>66</v>
      </c>
      <c r="F213" s="42" t="s">
        <v>67</v>
      </c>
      <c r="G213" s="42">
        <v>27</v>
      </c>
      <c r="H213" s="43">
        <v>22.011111111111113</v>
      </c>
      <c r="I213" s="40">
        <v>813</v>
      </c>
      <c r="J213" s="40">
        <v>1.76</v>
      </c>
      <c r="K213" s="40" t="s">
        <v>16</v>
      </c>
      <c r="L213" s="40">
        <v>54</v>
      </c>
      <c r="M213" s="40">
        <v>2980</v>
      </c>
      <c r="N213" s="40">
        <v>2.35</v>
      </c>
      <c r="O213" s="40" t="s">
        <v>16</v>
      </c>
      <c r="P213" s="40">
        <v>8.4900000000000003E-2</v>
      </c>
      <c r="Q213" s="40" t="s">
        <v>16</v>
      </c>
    </row>
    <row r="214" spans="1:17" x14ac:dyDescent="0.2">
      <c r="A214" s="41">
        <v>40737</v>
      </c>
      <c r="B214" s="42">
        <v>9</v>
      </c>
      <c r="C214" s="42" t="s">
        <v>18</v>
      </c>
      <c r="D214" s="42" t="s">
        <v>69</v>
      </c>
      <c r="E214" s="42" t="s">
        <v>65</v>
      </c>
      <c r="F214" s="42" t="s">
        <v>67</v>
      </c>
      <c r="G214" s="42">
        <v>27</v>
      </c>
      <c r="H214" s="43">
        <v>24.46</v>
      </c>
      <c r="I214" s="40" t="s">
        <v>16</v>
      </c>
      <c r="J214" s="40">
        <v>3.28</v>
      </c>
      <c r="K214" s="40" t="s">
        <v>16</v>
      </c>
      <c r="L214" s="40">
        <v>450</v>
      </c>
      <c r="M214" s="40" t="s">
        <v>16</v>
      </c>
      <c r="N214" s="40">
        <v>4.38</v>
      </c>
      <c r="O214" s="40" t="s">
        <v>16</v>
      </c>
      <c r="P214" s="40">
        <v>0.70699999999999996</v>
      </c>
      <c r="Q214" s="40" t="s">
        <v>16</v>
      </c>
    </row>
    <row r="215" spans="1:17" x14ac:dyDescent="0.2">
      <c r="A215" s="41">
        <v>40737</v>
      </c>
      <c r="B215" s="42">
        <v>9</v>
      </c>
      <c r="C215" s="42" t="s">
        <v>18</v>
      </c>
      <c r="D215" s="42" t="s">
        <v>70</v>
      </c>
      <c r="E215" s="42" t="s">
        <v>65</v>
      </c>
      <c r="F215" s="42" t="s">
        <v>67</v>
      </c>
      <c r="G215" s="42">
        <v>27</v>
      </c>
      <c r="H215" s="43">
        <v>23.857222222222219</v>
      </c>
      <c r="I215" s="40" t="s">
        <v>16</v>
      </c>
      <c r="J215" s="40">
        <v>2.91</v>
      </c>
      <c r="K215" s="40" t="s">
        <v>16</v>
      </c>
      <c r="L215" s="40">
        <v>190</v>
      </c>
      <c r="M215" s="40" t="s">
        <v>16</v>
      </c>
      <c r="N215" s="40">
        <v>3.88</v>
      </c>
      <c r="O215" s="40" t="s">
        <v>16</v>
      </c>
      <c r="P215" s="40">
        <v>0.29799999999999999</v>
      </c>
      <c r="Q215" s="40" t="s">
        <v>16</v>
      </c>
    </row>
    <row r="216" spans="1:17" x14ac:dyDescent="0.2">
      <c r="A216" s="41">
        <v>40786</v>
      </c>
      <c r="B216" s="42">
        <v>1</v>
      </c>
      <c r="C216" s="42" t="s">
        <v>14</v>
      </c>
      <c r="D216" s="42" t="s">
        <v>65</v>
      </c>
      <c r="E216" s="42" t="s">
        <v>66</v>
      </c>
      <c r="F216" s="42" t="s">
        <v>71</v>
      </c>
      <c r="G216" s="42">
        <v>1</v>
      </c>
      <c r="H216" s="43">
        <v>27.578888888888887</v>
      </c>
      <c r="I216" s="40" t="s">
        <v>16</v>
      </c>
      <c r="J216" s="40">
        <v>3.47</v>
      </c>
      <c r="K216" s="40">
        <v>148</v>
      </c>
      <c r="L216" s="40">
        <v>6080</v>
      </c>
      <c r="M216" s="40" t="s">
        <v>16</v>
      </c>
      <c r="N216" s="40">
        <v>4.63</v>
      </c>
      <c r="O216" s="40">
        <v>0.18</v>
      </c>
      <c r="P216" s="40">
        <v>9.56</v>
      </c>
      <c r="Q216" s="40" t="s">
        <v>16</v>
      </c>
    </row>
    <row r="217" spans="1:17" x14ac:dyDescent="0.2">
      <c r="A217" s="41">
        <v>40786</v>
      </c>
      <c r="B217" s="42">
        <v>1</v>
      </c>
      <c r="C217" s="42" t="s">
        <v>14</v>
      </c>
      <c r="D217" s="42" t="s">
        <v>68</v>
      </c>
      <c r="E217" s="42" t="s">
        <v>66</v>
      </c>
      <c r="F217" s="42" t="s">
        <v>71</v>
      </c>
      <c r="G217" s="42">
        <v>1</v>
      </c>
      <c r="H217" s="43">
        <v>28.418888888888887</v>
      </c>
      <c r="I217" s="40" t="s">
        <v>16</v>
      </c>
      <c r="J217" s="40">
        <v>2.13</v>
      </c>
      <c r="K217" s="40" t="s">
        <v>16</v>
      </c>
      <c r="L217" s="40">
        <v>61.1</v>
      </c>
      <c r="M217" s="40" t="s">
        <v>16</v>
      </c>
      <c r="N217" s="40">
        <v>2.83</v>
      </c>
      <c r="O217" s="40" t="s">
        <v>16</v>
      </c>
      <c r="P217" s="40">
        <v>9.6000000000000002E-2</v>
      </c>
      <c r="Q217" s="40" t="s">
        <v>16</v>
      </c>
    </row>
    <row r="218" spans="1:17" x14ac:dyDescent="0.2">
      <c r="A218" s="41">
        <v>40786</v>
      </c>
      <c r="B218" s="42">
        <v>2</v>
      </c>
      <c r="C218" s="42" t="s">
        <v>14</v>
      </c>
      <c r="D218" s="42" t="s">
        <v>65</v>
      </c>
      <c r="E218" s="42" t="s">
        <v>66</v>
      </c>
      <c r="F218" s="42" t="s">
        <v>71</v>
      </c>
      <c r="G218" s="42">
        <v>1</v>
      </c>
      <c r="H218" s="43">
        <v>24.073888888888888</v>
      </c>
      <c r="I218" s="40">
        <v>355</v>
      </c>
      <c r="J218" s="40">
        <v>0.45600000000000002</v>
      </c>
      <c r="K218" s="40">
        <v>1020</v>
      </c>
      <c r="L218" s="40" t="s">
        <v>16</v>
      </c>
      <c r="M218" s="40">
        <v>1300</v>
      </c>
      <c r="N218" s="40">
        <v>0.60799999999999998</v>
      </c>
      <c r="O218" s="40">
        <v>1.23</v>
      </c>
      <c r="P218" s="40" t="s">
        <v>16</v>
      </c>
      <c r="Q218" s="40" t="s">
        <v>16</v>
      </c>
    </row>
    <row r="219" spans="1:17" x14ac:dyDescent="0.2">
      <c r="A219" s="41">
        <v>40786</v>
      </c>
      <c r="B219" s="42">
        <v>2</v>
      </c>
      <c r="C219" s="42" t="s">
        <v>14</v>
      </c>
      <c r="D219" s="42" t="s">
        <v>68</v>
      </c>
      <c r="E219" s="42" t="s">
        <v>66</v>
      </c>
      <c r="F219" s="42" t="s">
        <v>71</v>
      </c>
      <c r="G219" s="42">
        <v>1</v>
      </c>
      <c r="H219" s="43">
        <v>24.26722222222222</v>
      </c>
      <c r="I219" s="40">
        <v>358</v>
      </c>
      <c r="J219" s="40">
        <v>16.5</v>
      </c>
      <c r="K219" s="40">
        <v>1520</v>
      </c>
      <c r="L219" s="40">
        <v>51.9</v>
      </c>
      <c r="M219" s="40">
        <v>1310</v>
      </c>
      <c r="N219" s="40">
        <v>22</v>
      </c>
      <c r="O219" s="40">
        <v>1.84</v>
      </c>
      <c r="P219" s="40">
        <v>8.1600000000000006E-2</v>
      </c>
      <c r="Q219" s="40">
        <v>1890</v>
      </c>
    </row>
    <row r="220" spans="1:17" x14ac:dyDescent="0.2">
      <c r="A220" s="41">
        <v>40786</v>
      </c>
      <c r="B220" s="42">
        <v>2</v>
      </c>
      <c r="C220" s="42" t="s">
        <v>14</v>
      </c>
      <c r="D220" s="42" t="s">
        <v>68</v>
      </c>
      <c r="E220" s="42" t="s">
        <v>66</v>
      </c>
      <c r="F220" s="42" t="s">
        <v>71</v>
      </c>
      <c r="G220" s="42">
        <v>1</v>
      </c>
      <c r="H220" s="43">
        <v>28.46777777777778</v>
      </c>
      <c r="I220" s="40" t="s">
        <v>16</v>
      </c>
      <c r="J220" s="40">
        <v>3</v>
      </c>
      <c r="K220" s="40" t="s">
        <v>16</v>
      </c>
      <c r="L220" s="40">
        <v>2300</v>
      </c>
      <c r="M220" s="40" t="s">
        <v>16</v>
      </c>
      <c r="N220" s="40">
        <v>4</v>
      </c>
      <c r="O220" s="40" t="s">
        <v>16</v>
      </c>
      <c r="P220" s="40">
        <v>3.62</v>
      </c>
      <c r="Q220" s="40" t="s">
        <v>16</v>
      </c>
    </row>
    <row r="221" spans="1:17" x14ac:dyDescent="0.2">
      <c r="A221" s="41">
        <v>40786</v>
      </c>
      <c r="B221" s="42">
        <v>3</v>
      </c>
      <c r="C221" s="42" t="s">
        <v>14</v>
      </c>
      <c r="D221" s="42" t="s">
        <v>65</v>
      </c>
      <c r="E221" s="42" t="s">
        <v>66</v>
      </c>
      <c r="F221" s="42" t="s">
        <v>71</v>
      </c>
      <c r="G221" s="42">
        <v>1</v>
      </c>
      <c r="H221" s="43">
        <v>24.073888888888888</v>
      </c>
      <c r="I221" s="40">
        <v>139</v>
      </c>
      <c r="J221" s="40">
        <v>1.7</v>
      </c>
      <c r="K221" s="40">
        <v>3400</v>
      </c>
      <c r="L221" s="40">
        <v>45.7</v>
      </c>
      <c r="M221" s="40">
        <v>511</v>
      </c>
      <c r="N221" s="40">
        <v>2.2599999999999998</v>
      </c>
      <c r="O221" s="40">
        <v>4.13</v>
      </c>
      <c r="P221" s="40">
        <v>7.1800000000000003E-2</v>
      </c>
      <c r="Q221" s="40">
        <v>601</v>
      </c>
    </row>
    <row r="222" spans="1:17" x14ac:dyDescent="0.2">
      <c r="A222" s="41">
        <v>40786</v>
      </c>
      <c r="B222" s="42">
        <v>3</v>
      </c>
      <c r="C222" s="42" t="s">
        <v>14</v>
      </c>
      <c r="D222" s="42" t="s">
        <v>65</v>
      </c>
      <c r="E222" s="42" t="s">
        <v>66</v>
      </c>
      <c r="F222" s="42" t="s">
        <v>71</v>
      </c>
      <c r="G222" s="42">
        <v>1</v>
      </c>
      <c r="H222" s="43">
        <v>28.097222222222221</v>
      </c>
      <c r="I222" s="40" t="s">
        <v>16</v>
      </c>
      <c r="J222" s="40">
        <v>0.77800000000000002</v>
      </c>
      <c r="K222" s="40" t="s">
        <v>16</v>
      </c>
      <c r="L222" s="40">
        <v>3390</v>
      </c>
      <c r="M222" s="40" t="s">
        <v>16</v>
      </c>
      <c r="N222" s="40">
        <v>1.04</v>
      </c>
      <c r="O222" s="40" t="s">
        <v>16</v>
      </c>
      <c r="P222" s="40">
        <v>5.33</v>
      </c>
      <c r="Q222" s="40" t="s">
        <v>16</v>
      </c>
    </row>
    <row r="223" spans="1:17" x14ac:dyDescent="0.2">
      <c r="A223" s="41">
        <v>40786</v>
      </c>
      <c r="B223" s="42">
        <v>4</v>
      </c>
      <c r="C223" s="42" t="s">
        <v>17</v>
      </c>
      <c r="D223" s="42" t="s">
        <v>65</v>
      </c>
      <c r="E223" s="42" t="s">
        <v>66</v>
      </c>
      <c r="F223" s="42" t="s">
        <v>71</v>
      </c>
      <c r="G223" s="42">
        <v>1</v>
      </c>
      <c r="H223" s="43">
        <v>24.895000000000003</v>
      </c>
      <c r="I223" s="40">
        <v>646</v>
      </c>
      <c r="J223" s="40">
        <v>1.87</v>
      </c>
      <c r="K223" s="40">
        <v>1000</v>
      </c>
      <c r="L223" s="40">
        <v>5920</v>
      </c>
      <c r="M223" s="40">
        <v>2370</v>
      </c>
      <c r="N223" s="40">
        <v>2.4900000000000002</v>
      </c>
      <c r="O223" s="40">
        <v>1.22</v>
      </c>
      <c r="P223" s="40">
        <v>9.3000000000000007</v>
      </c>
      <c r="Q223" s="40">
        <v>5210</v>
      </c>
    </row>
    <row r="224" spans="1:17" x14ac:dyDescent="0.2">
      <c r="A224" s="41">
        <v>40786</v>
      </c>
      <c r="B224" s="42">
        <v>4</v>
      </c>
      <c r="C224" s="42" t="s">
        <v>17</v>
      </c>
      <c r="D224" s="42" t="s">
        <v>65</v>
      </c>
      <c r="E224" s="42" t="s">
        <v>66</v>
      </c>
      <c r="F224" s="42" t="s">
        <v>71</v>
      </c>
      <c r="G224" s="42">
        <v>1</v>
      </c>
      <c r="H224" s="43">
        <v>27.77611111111111</v>
      </c>
      <c r="I224" s="40" t="s">
        <v>16</v>
      </c>
      <c r="J224" s="40">
        <v>0.91600000000000004</v>
      </c>
      <c r="K224" s="40">
        <v>62.6</v>
      </c>
      <c r="L224" s="40">
        <v>916</v>
      </c>
      <c r="M224" s="40" t="s">
        <v>16</v>
      </c>
      <c r="N224" s="40">
        <v>1.22</v>
      </c>
      <c r="O224" s="40">
        <v>7.5999999999999998E-2</v>
      </c>
      <c r="P224" s="40">
        <v>1.44</v>
      </c>
      <c r="Q224" s="40" t="s">
        <v>16</v>
      </c>
    </row>
    <row r="225" spans="1:17" x14ac:dyDescent="0.2">
      <c r="A225" s="41">
        <v>40786</v>
      </c>
      <c r="B225" s="42">
        <v>5</v>
      </c>
      <c r="C225" s="42" t="s">
        <v>17</v>
      </c>
      <c r="D225" s="42" t="s">
        <v>68</v>
      </c>
      <c r="E225" s="42" t="s">
        <v>66</v>
      </c>
      <c r="F225" s="42" t="s">
        <v>71</v>
      </c>
      <c r="G225" s="42">
        <v>1</v>
      </c>
      <c r="H225" s="43">
        <v>24.412222222222219</v>
      </c>
      <c r="I225" s="40" t="s">
        <v>16</v>
      </c>
      <c r="J225" s="40">
        <v>1.51</v>
      </c>
      <c r="K225" s="40">
        <v>1130</v>
      </c>
      <c r="L225" s="40">
        <v>8590</v>
      </c>
      <c r="M225" s="40" t="s">
        <v>16</v>
      </c>
      <c r="N225" s="40">
        <v>2.02</v>
      </c>
      <c r="O225" s="40">
        <v>1.37</v>
      </c>
      <c r="P225" s="40">
        <v>13.5</v>
      </c>
      <c r="Q225" s="40" t="s">
        <v>16</v>
      </c>
    </row>
    <row r="226" spans="1:17" x14ac:dyDescent="0.2">
      <c r="A226" s="41">
        <v>40786</v>
      </c>
      <c r="B226" s="42">
        <v>5</v>
      </c>
      <c r="C226" s="42" t="s">
        <v>17</v>
      </c>
      <c r="D226" s="42" t="s">
        <v>65</v>
      </c>
      <c r="E226" s="42" t="s">
        <v>66</v>
      </c>
      <c r="F226" s="42" t="s">
        <v>71</v>
      </c>
      <c r="G226" s="42">
        <v>1</v>
      </c>
      <c r="H226" s="43">
        <v>28.443888888888885</v>
      </c>
      <c r="I226" s="40" t="s">
        <v>16</v>
      </c>
      <c r="J226" s="40">
        <v>1.34</v>
      </c>
      <c r="K226" s="40" t="s">
        <v>16</v>
      </c>
      <c r="L226" s="40">
        <v>1560</v>
      </c>
      <c r="M226" s="40" t="s">
        <v>16</v>
      </c>
      <c r="N226" s="40">
        <v>1.78</v>
      </c>
      <c r="O226" s="40" t="s">
        <v>16</v>
      </c>
      <c r="P226" s="40">
        <v>2.4500000000000002</v>
      </c>
      <c r="Q226" s="40" t="s">
        <v>16</v>
      </c>
    </row>
    <row r="227" spans="1:17" x14ac:dyDescent="0.2">
      <c r="A227" s="41">
        <v>40786</v>
      </c>
      <c r="B227" s="42">
        <v>5</v>
      </c>
      <c r="C227" s="42" t="s">
        <v>17</v>
      </c>
      <c r="D227" s="42" t="s">
        <v>68</v>
      </c>
      <c r="E227" s="42" t="s">
        <v>66</v>
      </c>
      <c r="F227" s="42" t="s">
        <v>71</v>
      </c>
      <c r="G227" s="42">
        <v>1</v>
      </c>
      <c r="H227" s="43">
        <v>28.443888888888885</v>
      </c>
      <c r="I227" s="40" t="s">
        <v>16</v>
      </c>
      <c r="J227" s="40">
        <v>4.6399999999999997</v>
      </c>
      <c r="K227" s="40">
        <v>1780</v>
      </c>
      <c r="L227" s="40">
        <v>504</v>
      </c>
      <c r="M227" s="40" t="s">
        <v>16</v>
      </c>
      <c r="N227" s="40">
        <v>6.19</v>
      </c>
      <c r="O227" s="40">
        <v>2.16</v>
      </c>
      <c r="P227" s="40">
        <v>0.79300000000000004</v>
      </c>
      <c r="Q227" s="40" t="s">
        <v>16</v>
      </c>
    </row>
    <row r="228" spans="1:17" x14ac:dyDescent="0.2">
      <c r="A228" s="41">
        <v>40786</v>
      </c>
      <c r="B228" s="42">
        <v>6</v>
      </c>
      <c r="C228" s="42" t="s">
        <v>17</v>
      </c>
      <c r="D228" s="42" t="s">
        <v>65</v>
      </c>
      <c r="E228" s="42" t="s">
        <v>66</v>
      </c>
      <c r="F228" s="42" t="s">
        <v>71</v>
      </c>
      <c r="G228" s="42">
        <v>1</v>
      </c>
      <c r="H228" s="43">
        <v>23.664999999999996</v>
      </c>
      <c r="I228" s="40">
        <v>157</v>
      </c>
      <c r="J228" s="40">
        <v>0.33100000000000002</v>
      </c>
      <c r="K228" s="40">
        <v>220</v>
      </c>
      <c r="L228" s="40">
        <v>699</v>
      </c>
      <c r="M228" s="40">
        <v>577</v>
      </c>
      <c r="N228" s="40">
        <v>0.441</v>
      </c>
      <c r="O228" s="40">
        <v>0.26700000000000002</v>
      </c>
      <c r="P228" s="40">
        <v>1.1000000000000001</v>
      </c>
      <c r="Q228" s="40">
        <v>916</v>
      </c>
    </row>
    <row r="229" spans="1:17" x14ac:dyDescent="0.2">
      <c r="A229" s="41">
        <v>40786</v>
      </c>
      <c r="B229" s="42">
        <v>6</v>
      </c>
      <c r="C229" s="42" t="s">
        <v>17</v>
      </c>
      <c r="D229" s="42" t="s">
        <v>68</v>
      </c>
      <c r="E229" s="42" t="s">
        <v>66</v>
      </c>
      <c r="F229" s="42" t="s">
        <v>71</v>
      </c>
      <c r="G229" s="42">
        <v>1</v>
      </c>
      <c r="H229" s="43">
        <v>26.012222222222224</v>
      </c>
      <c r="I229" s="40" t="s">
        <v>16</v>
      </c>
      <c r="J229" s="40">
        <v>2.34</v>
      </c>
      <c r="K229" s="40">
        <v>2410</v>
      </c>
      <c r="L229" s="40">
        <v>9750</v>
      </c>
      <c r="M229" s="40" t="s">
        <v>16</v>
      </c>
      <c r="N229" s="40">
        <v>3.12</v>
      </c>
      <c r="O229" s="40">
        <v>2.93</v>
      </c>
      <c r="P229" s="40">
        <v>15.3</v>
      </c>
      <c r="Q229" s="40" t="s">
        <v>16</v>
      </c>
    </row>
    <row r="230" spans="1:17" x14ac:dyDescent="0.2">
      <c r="A230" s="41">
        <v>40786</v>
      </c>
      <c r="B230" s="42">
        <v>6</v>
      </c>
      <c r="C230" s="42" t="s">
        <v>17</v>
      </c>
      <c r="D230" s="42" t="s">
        <v>68</v>
      </c>
      <c r="E230" s="42" t="s">
        <v>66</v>
      </c>
      <c r="F230" s="42" t="s">
        <v>71</v>
      </c>
      <c r="G230" s="42">
        <v>1</v>
      </c>
      <c r="H230" s="43">
        <v>28.294999999999998</v>
      </c>
      <c r="I230" s="40" t="s">
        <v>16</v>
      </c>
      <c r="J230" s="40">
        <v>60.2</v>
      </c>
      <c r="K230" s="40">
        <v>4660</v>
      </c>
      <c r="L230" s="40" t="s">
        <v>16</v>
      </c>
      <c r="M230" s="40" t="s">
        <v>16</v>
      </c>
      <c r="N230" s="40">
        <v>80.2</v>
      </c>
      <c r="O230" s="40">
        <v>5.66</v>
      </c>
      <c r="P230" s="40" t="s">
        <v>16</v>
      </c>
      <c r="Q230" s="40" t="s">
        <v>16</v>
      </c>
    </row>
    <row r="231" spans="1:17" x14ac:dyDescent="0.2">
      <c r="A231" s="41">
        <v>40786</v>
      </c>
      <c r="B231" s="42">
        <v>7</v>
      </c>
      <c r="C231" s="42" t="s">
        <v>18</v>
      </c>
      <c r="D231" s="42" t="s">
        <v>68</v>
      </c>
      <c r="E231" s="42" t="s">
        <v>66</v>
      </c>
      <c r="F231" s="42" t="s">
        <v>71</v>
      </c>
      <c r="G231" s="42">
        <v>1</v>
      </c>
      <c r="H231" s="43">
        <v>28.294999999999998</v>
      </c>
      <c r="I231" s="40" t="s">
        <v>16</v>
      </c>
      <c r="J231" s="40">
        <v>143</v>
      </c>
      <c r="K231" s="40">
        <v>7650</v>
      </c>
      <c r="L231" s="40">
        <v>45.2</v>
      </c>
      <c r="M231" s="40" t="s">
        <v>16</v>
      </c>
      <c r="N231" s="40">
        <v>191</v>
      </c>
      <c r="O231" s="40">
        <v>9.2899999999999991</v>
      </c>
      <c r="P231" s="40">
        <v>7.0999999999999994E-2</v>
      </c>
      <c r="Q231" s="40" t="s">
        <v>16</v>
      </c>
    </row>
    <row r="232" spans="1:17" x14ac:dyDescent="0.2">
      <c r="A232" s="41">
        <v>40786</v>
      </c>
      <c r="B232" s="42">
        <v>9</v>
      </c>
      <c r="C232" s="42" t="s">
        <v>18</v>
      </c>
      <c r="D232" s="42" t="s">
        <v>65</v>
      </c>
      <c r="E232" s="42" t="s">
        <v>66</v>
      </c>
      <c r="F232" s="42" t="s">
        <v>71</v>
      </c>
      <c r="G232" s="42">
        <v>1</v>
      </c>
      <c r="H232" s="43">
        <v>23.521111111111107</v>
      </c>
      <c r="I232" s="40">
        <v>670</v>
      </c>
      <c r="J232" s="40">
        <v>3.4</v>
      </c>
      <c r="K232" s="40" t="s">
        <v>16</v>
      </c>
      <c r="L232" s="40">
        <v>17700</v>
      </c>
      <c r="M232" s="40">
        <v>2460</v>
      </c>
      <c r="N232" s="40">
        <v>4.54</v>
      </c>
      <c r="O232" s="40" t="s">
        <v>16</v>
      </c>
      <c r="P232" s="40">
        <v>27.9</v>
      </c>
      <c r="Q232" s="40" t="s">
        <v>16</v>
      </c>
    </row>
    <row r="233" spans="1:17" x14ac:dyDescent="0.2">
      <c r="A233" s="41">
        <v>40786</v>
      </c>
      <c r="B233" s="42">
        <v>9</v>
      </c>
      <c r="C233" s="42" t="s">
        <v>18</v>
      </c>
      <c r="D233" s="42" t="s">
        <v>68</v>
      </c>
      <c r="E233" s="42" t="s">
        <v>66</v>
      </c>
      <c r="F233" s="42" t="s">
        <v>71</v>
      </c>
      <c r="G233" s="42">
        <v>1</v>
      </c>
      <c r="H233" s="43">
        <v>23.664999999999996</v>
      </c>
      <c r="I233" s="40">
        <v>594</v>
      </c>
      <c r="J233" s="40">
        <v>76.400000000000006</v>
      </c>
      <c r="K233" s="40" t="s">
        <v>16</v>
      </c>
      <c r="L233" s="40">
        <v>4730</v>
      </c>
      <c r="M233" s="40">
        <v>2180</v>
      </c>
      <c r="N233" s="40">
        <v>102</v>
      </c>
      <c r="O233" s="40" t="s">
        <v>16</v>
      </c>
      <c r="P233" s="40">
        <v>7.43</v>
      </c>
      <c r="Q233" s="40" t="s">
        <v>16</v>
      </c>
    </row>
    <row r="234" spans="1:17" x14ac:dyDescent="0.2">
      <c r="A234" s="41">
        <v>40788</v>
      </c>
      <c r="B234" s="42">
        <v>1</v>
      </c>
      <c r="C234" s="42" t="s">
        <v>14</v>
      </c>
      <c r="D234" s="42" t="s">
        <v>65</v>
      </c>
      <c r="E234" s="42" t="s">
        <v>65</v>
      </c>
      <c r="F234" s="42" t="s">
        <v>71</v>
      </c>
      <c r="G234" s="42">
        <v>3</v>
      </c>
      <c r="H234" s="43">
        <v>21.27</v>
      </c>
      <c r="I234" s="40">
        <v>303</v>
      </c>
      <c r="J234" s="40">
        <v>25.2</v>
      </c>
      <c r="K234" s="40">
        <v>1080</v>
      </c>
      <c r="L234" s="40">
        <v>160</v>
      </c>
      <c r="M234" s="40">
        <v>1110</v>
      </c>
      <c r="N234" s="40">
        <v>33.6</v>
      </c>
      <c r="O234" s="40">
        <v>1.31</v>
      </c>
      <c r="P234" s="40">
        <v>0.251</v>
      </c>
      <c r="Q234" s="40">
        <v>2030</v>
      </c>
    </row>
    <row r="235" spans="1:17" x14ac:dyDescent="0.2">
      <c r="A235" s="41">
        <v>40788</v>
      </c>
      <c r="B235" s="42">
        <v>1</v>
      </c>
      <c r="C235" s="42" t="s">
        <v>14</v>
      </c>
      <c r="D235" s="42" t="s">
        <v>68</v>
      </c>
      <c r="E235" s="42" t="s">
        <v>65</v>
      </c>
      <c r="F235" s="42" t="s">
        <v>71</v>
      </c>
      <c r="G235" s="42">
        <v>3</v>
      </c>
      <c r="H235" s="43">
        <v>21.62777777777778</v>
      </c>
      <c r="I235" s="40">
        <v>395</v>
      </c>
      <c r="J235" s="40">
        <v>64.2</v>
      </c>
      <c r="K235" s="40" t="s">
        <v>16</v>
      </c>
      <c r="L235" s="40">
        <v>144</v>
      </c>
      <c r="M235" s="40">
        <v>1450</v>
      </c>
      <c r="N235" s="40">
        <v>85.6</v>
      </c>
      <c r="O235" s="40" t="s">
        <v>16</v>
      </c>
      <c r="P235" s="40">
        <v>0.22700000000000001</v>
      </c>
      <c r="Q235" s="40" t="s">
        <v>16</v>
      </c>
    </row>
    <row r="236" spans="1:17" x14ac:dyDescent="0.2">
      <c r="A236" s="41">
        <v>40788</v>
      </c>
      <c r="B236" s="42">
        <v>1</v>
      </c>
      <c r="C236" s="42" t="s">
        <v>14</v>
      </c>
      <c r="D236" s="42" t="s">
        <v>69</v>
      </c>
      <c r="E236" s="42" t="s">
        <v>66</v>
      </c>
      <c r="F236" s="42" t="s">
        <v>71</v>
      </c>
      <c r="G236" s="42">
        <v>3</v>
      </c>
      <c r="H236" s="43">
        <v>26.867222222222225</v>
      </c>
      <c r="I236" s="40">
        <v>361</v>
      </c>
      <c r="J236" s="40">
        <v>125</v>
      </c>
      <c r="K236" s="40">
        <v>1430</v>
      </c>
      <c r="L236" s="40">
        <v>1020</v>
      </c>
      <c r="M236" s="40">
        <v>1320</v>
      </c>
      <c r="N236" s="40">
        <v>167</v>
      </c>
      <c r="O236" s="40">
        <v>1.74</v>
      </c>
      <c r="P236" s="40">
        <v>1.6</v>
      </c>
      <c r="Q236" s="40">
        <v>5970</v>
      </c>
    </row>
    <row r="237" spans="1:17" x14ac:dyDescent="0.2">
      <c r="A237" s="41">
        <v>40788</v>
      </c>
      <c r="B237" s="42">
        <v>2</v>
      </c>
      <c r="C237" s="42" t="s">
        <v>14</v>
      </c>
      <c r="D237" s="42" t="s">
        <v>65</v>
      </c>
      <c r="E237" s="42" t="s">
        <v>65</v>
      </c>
      <c r="F237" s="42" t="s">
        <v>71</v>
      </c>
      <c r="G237" s="42">
        <v>3</v>
      </c>
      <c r="H237" s="43">
        <v>22.273888888888891</v>
      </c>
      <c r="I237" s="40">
        <v>380</v>
      </c>
      <c r="J237" s="40">
        <v>7.47</v>
      </c>
      <c r="K237" s="40">
        <v>45.7</v>
      </c>
      <c r="L237" s="40">
        <v>139</v>
      </c>
      <c r="M237" s="40">
        <v>1390</v>
      </c>
      <c r="N237" s="40">
        <v>9.9600000000000009</v>
      </c>
      <c r="O237" s="40">
        <v>5.5500000000000001E-2</v>
      </c>
      <c r="P237" s="40">
        <v>0.218</v>
      </c>
      <c r="Q237" s="40">
        <v>1710</v>
      </c>
    </row>
    <row r="238" spans="1:17" x14ac:dyDescent="0.2">
      <c r="A238" s="41">
        <v>40788</v>
      </c>
      <c r="B238" s="42">
        <v>2</v>
      </c>
      <c r="C238" s="42" t="s">
        <v>14</v>
      </c>
      <c r="D238" s="42" t="s">
        <v>68</v>
      </c>
      <c r="E238" s="42" t="s">
        <v>65</v>
      </c>
      <c r="F238" s="42" t="s">
        <v>71</v>
      </c>
      <c r="G238" s="42">
        <v>3</v>
      </c>
      <c r="H238" s="43">
        <v>22.033888888888889</v>
      </c>
      <c r="I238" s="40">
        <v>443</v>
      </c>
      <c r="J238" s="40">
        <v>17</v>
      </c>
      <c r="K238" s="40">
        <v>1180</v>
      </c>
      <c r="L238" s="40">
        <v>394</v>
      </c>
      <c r="M238" s="40">
        <v>1620</v>
      </c>
      <c r="N238" s="40">
        <v>22.7</v>
      </c>
      <c r="O238" s="40">
        <v>1.43</v>
      </c>
      <c r="P238" s="40">
        <v>0.62</v>
      </c>
      <c r="Q238" s="40">
        <v>2380</v>
      </c>
    </row>
    <row r="239" spans="1:17" x14ac:dyDescent="0.2">
      <c r="A239" s="41">
        <v>40788</v>
      </c>
      <c r="B239" s="42">
        <v>3</v>
      </c>
      <c r="C239" s="42" t="s">
        <v>14</v>
      </c>
      <c r="D239" s="42" t="s">
        <v>65</v>
      </c>
      <c r="E239" s="42" t="s">
        <v>65</v>
      </c>
      <c r="F239" s="42" t="s">
        <v>71</v>
      </c>
      <c r="G239" s="42">
        <v>3</v>
      </c>
      <c r="H239" s="43">
        <v>22.992222222222221</v>
      </c>
      <c r="I239" s="40">
        <v>137</v>
      </c>
      <c r="J239" s="40">
        <v>6.27</v>
      </c>
      <c r="K239" s="40">
        <v>28.6</v>
      </c>
      <c r="L239" s="40">
        <v>217</v>
      </c>
      <c r="M239" s="40">
        <v>502</v>
      </c>
      <c r="N239" s="40">
        <v>8.3699999999999992</v>
      </c>
      <c r="O239" s="40">
        <v>3.4700000000000002E-2</v>
      </c>
      <c r="P239" s="40">
        <v>0.34100000000000003</v>
      </c>
      <c r="Q239" s="40">
        <v>813</v>
      </c>
    </row>
    <row r="240" spans="1:17" x14ac:dyDescent="0.2">
      <c r="A240" s="41">
        <v>40788</v>
      </c>
      <c r="B240" s="42">
        <v>3</v>
      </c>
      <c r="C240" s="42" t="s">
        <v>14</v>
      </c>
      <c r="D240" s="42" t="s">
        <v>68</v>
      </c>
      <c r="E240" s="42" t="s">
        <v>65</v>
      </c>
      <c r="F240" s="42" t="s">
        <v>71</v>
      </c>
      <c r="G240" s="42">
        <v>3</v>
      </c>
      <c r="H240" s="43">
        <v>24.097777777777779</v>
      </c>
      <c r="I240" s="40">
        <v>335</v>
      </c>
      <c r="J240" s="40">
        <v>23.6</v>
      </c>
      <c r="K240" s="40">
        <v>128</v>
      </c>
      <c r="L240" s="40">
        <v>850</v>
      </c>
      <c r="M240" s="40">
        <v>1230</v>
      </c>
      <c r="N240" s="40">
        <v>31.5</v>
      </c>
      <c r="O240" s="40">
        <v>0.155</v>
      </c>
      <c r="P240" s="40">
        <v>1.34</v>
      </c>
      <c r="Q240" s="40">
        <v>2420</v>
      </c>
    </row>
    <row r="241" spans="1:17" x14ac:dyDescent="0.2">
      <c r="A241" s="41">
        <v>40788</v>
      </c>
      <c r="B241" s="42">
        <v>4</v>
      </c>
      <c r="C241" s="42" t="s">
        <v>17</v>
      </c>
      <c r="D241" s="42" t="s">
        <v>65</v>
      </c>
      <c r="E241" s="42" t="s">
        <v>65</v>
      </c>
      <c r="F241" s="42" t="s">
        <v>71</v>
      </c>
      <c r="G241" s="42">
        <v>3</v>
      </c>
      <c r="H241" s="43">
        <v>22.153888888888886</v>
      </c>
      <c r="I241" s="40">
        <v>401</v>
      </c>
      <c r="J241" s="40">
        <v>10.9</v>
      </c>
      <c r="K241" s="40" t="s">
        <v>16</v>
      </c>
      <c r="L241" s="40">
        <v>46.8</v>
      </c>
      <c r="M241" s="40">
        <v>1470</v>
      </c>
      <c r="N241" s="40">
        <v>14.5</v>
      </c>
      <c r="O241" s="40" t="s">
        <v>16</v>
      </c>
      <c r="P241" s="40">
        <v>7.3599999999999999E-2</v>
      </c>
      <c r="Q241" s="40" t="s">
        <v>16</v>
      </c>
    </row>
    <row r="242" spans="1:17" x14ac:dyDescent="0.2">
      <c r="A242" s="41">
        <v>40788</v>
      </c>
      <c r="B242" s="42">
        <v>4</v>
      </c>
      <c r="C242" s="42" t="s">
        <v>17</v>
      </c>
      <c r="D242" s="42" t="s">
        <v>68</v>
      </c>
      <c r="E242" s="42" t="s">
        <v>65</v>
      </c>
      <c r="F242" s="42" t="s">
        <v>71</v>
      </c>
      <c r="G242" s="42">
        <v>3</v>
      </c>
      <c r="H242" s="43">
        <v>22.368888888888886</v>
      </c>
      <c r="I242" s="40">
        <v>342</v>
      </c>
      <c r="J242" s="40">
        <v>12.2</v>
      </c>
      <c r="K242" s="40">
        <v>43.5</v>
      </c>
      <c r="L242" s="40">
        <v>887</v>
      </c>
      <c r="M242" s="40">
        <v>1260</v>
      </c>
      <c r="N242" s="40">
        <v>16.3</v>
      </c>
      <c r="O242" s="40">
        <v>5.28E-2</v>
      </c>
      <c r="P242" s="40">
        <v>1.39</v>
      </c>
      <c r="Q242" s="40">
        <v>2080</v>
      </c>
    </row>
    <row r="243" spans="1:17" x14ac:dyDescent="0.2">
      <c r="A243" s="41">
        <v>40788</v>
      </c>
      <c r="B243" s="42">
        <v>4</v>
      </c>
      <c r="C243" s="42" t="s">
        <v>17</v>
      </c>
      <c r="D243" s="42" t="s">
        <v>69</v>
      </c>
      <c r="E243" s="42" t="s">
        <v>66</v>
      </c>
      <c r="F243" s="42" t="s">
        <v>71</v>
      </c>
      <c r="G243" s="42">
        <v>3</v>
      </c>
      <c r="H243" s="44">
        <v>27.603888888888886</v>
      </c>
      <c r="I243" s="40">
        <v>475</v>
      </c>
      <c r="J243" s="40">
        <v>22</v>
      </c>
      <c r="K243" s="40" t="s">
        <v>16</v>
      </c>
      <c r="L243" s="40">
        <v>1100</v>
      </c>
      <c r="M243" s="40">
        <v>1740</v>
      </c>
      <c r="N243" s="40">
        <v>29.3</v>
      </c>
      <c r="O243" s="40" t="s">
        <v>16</v>
      </c>
      <c r="P243" s="40">
        <v>1.73</v>
      </c>
      <c r="Q243" s="40" t="s">
        <v>16</v>
      </c>
    </row>
    <row r="244" spans="1:17" x14ac:dyDescent="0.2">
      <c r="A244" s="41">
        <v>40788</v>
      </c>
      <c r="B244" s="42">
        <v>4</v>
      </c>
      <c r="C244" s="42" t="s">
        <v>17</v>
      </c>
      <c r="D244" s="42" t="s">
        <v>70</v>
      </c>
      <c r="E244" s="42" t="s">
        <v>66</v>
      </c>
      <c r="F244" s="42" t="s">
        <v>71</v>
      </c>
      <c r="G244" s="42">
        <v>3</v>
      </c>
      <c r="H244" s="44">
        <v>27.25888888888889</v>
      </c>
      <c r="I244" s="40">
        <v>316</v>
      </c>
      <c r="J244" s="40">
        <v>17.2</v>
      </c>
      <c r="K244" s="40" t="s">
        <v>16</v>
      </c>
      <c r="L244" s="40">
        <v>601</v>
      </c>
      <c r="M244" s="40">
        <v>1160</v>
      </c>
      <c r="N244" s="40">
        <v>23</v>
      </c>
      <c r="O244" s="40" t="s">
        <v>16</v>
      </c>
      <c r="P244" s="40">
        <v>0.94499999999999995</v>
      </c>
      <c r="Q244" s="40" t="s">
        <v>16</v>
      </c>
    </row>
    <row r="245" spans="1:17" x14ac:dyDescent="0.2">
      <c r="A245" s="41">
        <v>40788</v>
      </c>
      <c r="B245" s="42">
        <v>5</v>
      </c>
      <c r="C245" s="42" t="s">
        <v>17</v>
      </c>
      <c r="D245" s="42" t="s">
        <v>65</v>
      </c>
      <c r="E245" s="42" t="s">
        <v>65</v>
      </c>
      <c r="F245" s="42" t="s">
        <v>71</v>
      </c>
      <c r="G245" s="42">
        <v>3</v>
      </c>
      <c r="H245" s="43">
        <v>22.800000000000004</v>
      </c>
      <c r="I245" s="40">
        <v>457</v>
      </c>
      <c r="J245" s="40">
        <v>23</v>
      </c>
      <c r="K245" s="40">
        <v>438</v>
      </c>
      <c r="L245" s="40">
        <v>112</v>
      </c>
      <c r="M245" s="40">
        <v>1670</v>
      </c>
      <c r="N245" s="40">
        <v>30.7</v>
      </c>
      <c r="O245" s="40">
        <v>0.53200000000000003</v>
      </c>
      <c r="P245" s="40">
        <v>0.17599999999999999</v>
      </c>
      <c r="Q245" s="40">
        <v>2500</v>
      </c>
    </row>
    <row r="246" spans="1:17" x14ac:dyDescent="0.2">
      <c r="A246" s="41">
        <v>40788</v>
      </c>
      <c r="B246" s="42">
        <v>5</v>
      </c>
      <c r="C246" s="42" t="s">
        <v>17</v>
      </c>
      <c r="D246" s="42" t="s">
        <v>68</v>
      </c>
      <c r="E246" s="42" t="s">
        <v>65</v>
      </c>
      <c r="F246" s="42" t="s">
        <v>71</v>
      </c>
      <c r="G246" s="42">
        <v>3</v>
      </c>
      <c r="H246" s="43">
        <v>22.77611111111111</v>
      </c>
      <c r="I246" s="40">
        <v>459</v>
      </c>
      <c r="J246" s="40">
        <v>14.8</v>
      </c>
      <c r="K246" s="40" t="s">
        <v>16</v>
      </c>
      <c r="L246" s="40">
        <v>207</v>
      </c>
      <c r="M246" s="40">
        <v>1680</v>
      </c>
      <c r="N246" s="40">
        <v>19.8</v>
      </c>
      <c r="O246" s="40" t="s">
        <v>16</v>
      </c>
      <c r="P246" s="40">
        <v>0.32600000000000001</v>
      </c>
      <c r="Q246" s="40" t="s">
        <v>16</v>
      </c>
    </row>
    <row r="247" spans="1:17" x14ac:dyDescent="0.2">
      <c r="A247" s="41">
        <v>40788</v>
      </c>
      <c r="B247" s="42">
        <v>5</v>
      </c>
      <c r="C247" s="42" t="s">
        <v>17</v>
      </c>
      <c r="D247" s="42" t="s">
        <v>69</v>
      </c>
      <c r="E247" s="42" t="s">
        <v>66</v>
      </c>
      <c r="F247" s="42" t="s">
        <v>71</v>
      </c>
      <c r="G247" s="42">
        <v>3</v>
      </c>
      <c r="H247" s="44">
        <v>26.94</v>
      </c>
      <c r="I247" s="40">
        <v>395</v>
      </c>
      <c r="J247" s="40">
        <v>2.93</v>
      </c>
      <c r="K247" s="40" t="s">
        <v>16</v>
      </c>
      <c r="L247" s="40">
        <v>45.3</v>
      </c>
      <c r="M247" s="40">
        <v>1450</v>
      </c>
      <c r="N247" s="40">
        <v>3.91</v>
      </c>
      <c r="O247" s="40" t="s">
        <v>16</v>
      </c>
      <c r="P247" s="40">
        <v>7.1199999999999999E-2</v>
      </c>
      <c r="Q247" s="40" t="s">
        <v>16</v>
      </c>
    </row>
    <row r="248" spans="1:17" x14ac:dyDescent="0.2">
      <c r="A248" s="41">
        <v>40788</v>
      </c>
      <c r="B248" s="42">
        <v>5</v>
      </c>
      <c r="C248" s="42" t="s">
        <v>17</v>
      </c>
      <c r="D248" s="42" t="s">
        <v>70</v>
      </c>
      <c r="E248" s="42" t="s">
        <v>66</v>
      </c>
      <c r="F248" s="42" t="s">
        <v>71</v>
      </c>
      <c r="G248" s="42">
        <v>3</v>
      </c>
      <c r="H248" s="44">
        <v>26.891111111111108</v>
      </c>
      <c r="I248" s="40">
        <v>502</v>
      </c>
      <c r="J248" s="40">
        <v>25.8</v>
      </c>
      <c r="K248" s="40">
        <v>158</v>
      </c>
      <c r="L248" s="40">
        <v>4870</v>
      </c>
      <c r="M248" s="40">
        <v>1840</v>
      </c>
      <c r="N248" s="40">
        <v>34.299999999999997</v>
      </c>
      <c r="O248" s="40">
        <v>0.192</v>
      </c>
      <c r="P248" s="40">
        <v>7.66</v>
      </c>
      <c r="Q248" s="40">
        <v>4980</v>
      </c>
    </row>
    <row r="249" spans="1:17" x14ac:dyDescent="0.2">
      <c r="A249" s="41">
        <v>40788</v>
      </c>
      <c r="B249" s="42">
        <v>6</v>
      </c>
      <c r="C249" s="42" t="s">
        <v>17</v>
      </c>
      <c r="D249" s="42" t="s">
        <v>65</v>
      </c>
      <c r="E249" s="42" t="s">
        <v>65</v>
      </c>
      <c r="F249" s="42" t="s">
        <v>71</v>
      </c>
      <c r="G249" s="42">
        <v>3</v>
      </c>
      <c r="H249" s="43">
        <v>25.065000000000001</v>
      </c>
      <c r="I249" s="40">
        <v>397</v>
      </c>
      <c r="J249" s="40">
        <v>4.01</v>
      </c>
      <c r="K249" s="40" t="s">
        <v>16</v>
      </c>
      <c r="L249" s="40" t="s">
        <v>16</v>
      </c>
      <c r="M249" s="40">
        <v>1460</v>
      </c>
      <c r="N249" s="40">
        <v>5.34</v>
      </c>
      <c r="O249" s="40" t="s">
        <v>16</v>
      </c>
      <c r="P249" s="40" t="s">
        <v>16</v>
      </c>
      <c r="Q249" s="40" t="s">
        <v>16</v>
      </c>
    </row>
    <row r="250" spans="1:17" x14ac:dyDescent="0.2">
      <c r="A250" s="41">
        <v>40788</v>
      </c>
      <c r="B250" s="42">
        <v>6</v>
      </c>
      <c r="C250" s="42" t="s">
        <v>17</v>
      </c>
      <c r="D250" s="42" t="s">
        <v>68</v>
      </c>
      <c r="E250" s="42" t="s">
        <v>65</v>
      </c>
      <c r="F250" s="42" t="s">
        <v>71</v>
      </c>
      <c r="G250" s="42">
        <v>3</v>
      </c>
      <c r="H250" s="43">
        <v>25.573888888888888</v>
      </c>
      <c r="I250" s="40">
        <v>422</v>
      </c>
      <c r="J250" s="40">
        <v>7.04</v>
      </c>
      <c r="K250" s="40">
        <v>50.1</v>
      </c>
      <c r="L250" s="40">
        <v>1430</v>
      </c>
      <c r="M250" s="40">
        <v>1550</v>
      </c>
      <c r="N250" s="40">
        <v>9.39</v>
      </c>
      <c r="O250" s="40">
        <v>6.08E-2</v>
      </c>
      <c r="P250" s="40">
        <v>2.25</v>
      </c>
      <c r="Q250" s="40">
        <v>2450</v>
      </c>
    </row>
    <row r="251" spans="1:17" x14ac:dyDescent="0.2">
      <c r="A251" s="41">
        <v>40788</v>
      </c>
      <c r="B251" s="42">
        <v>7</v>
      </c>
      <c r="C251" s="42" t="s">
        <v>18</v>
      </c>
      <c r="D251" s="42" t="s">
        <v>65</v>
      </c>
      <c r="E251" s="42" t="s">
        <v>65</v>
      </c>
      <c r="F251" s="42" t="s">
        <v>71</v>
      </c>
      <c r="G251" s="42">
        <v>3</v>
      </c>
      <c r="H251" s="43">
        <v>22.202222222222222</v>
      </c>
      <c r="I251" s="40">
        <v>1370</v>
      </c>
      <c r="J251" s="40">
        <v>0.14899999999999999</v>
      </c>
      <c r="K251" s="40" t="s">
        <v>16</v>
      </c>
      <c r="L251" s="40">
        <v>346</v>
      </c>
      <c r="M251" s="40">
        <v>5040</v>
      </c>
      <c r="N251" s="40">
        <v>0.19800000000000001</v>
      </c>
      <c r="O251" s="40" t="s">
        <v>16</v>
      </c>
      <c r="P251" s="40">
        <v>0.54300000000000004</v>
      </c>
      <c r="Q251" s="40" t="s">
        <v>16</v>
      </c>
    </row>
    <row r="252" spans="1:17" x14ac:dyDescent="0.2">
      <c r="A252" s="41">
        <v>40788</v>
      </c>
      <c r="B252" s="42">
        <v>7</v>
      </c>
      <c r="C252" s="42" t="s">
        <v>18</v>
      </c>
      <c r="D252" s="42" t="s">
        <v>65</v>
      </c>
      <c r="E252" s="42" t="s">
        <v>65</v>
      </c>
      <c r="F252" s="42" t="s">
        <v>71</v>
      </c>
      <c r="G252" s="42">
        <v>3</v>
      </c>
      <c r="H252" s="43">
        <v>22.441111111111113</v>
      </c>
      <c r="I252" s="40">
        <v>758</v>
      </c>
      <c r="J252" s="40">
        <v>1.0900000000000001</v>
      </c>
      <c r="K252" s="40" t="s">
        <v>16</v>
      </c>
      <c r="L252" s="40">
        <v>123</v>
      </c>
      <c r="M252" s="40">
        <v>2780</v>
      </c>
      <c r="N252" s="40">
        <v>1.45</v>
      </c>
      <c r="O252" s="40" t="s">
        <v>16</v>
      </c>
      <c r="P252" s="40">
        <v>0.193</v>
      </c>
      <c r="Q252" s="40" t="s">
        <v>16</v>
      </c>
    </row>
    <row r="253" spans="1:17" x14ac:dyDescent="0.2">
      <c r="A253" s="41">
        <v>40788</v>
      </c>
      <c r="B253" s="42">
        <v>7</v>
      </c>
      <c r="C253" s="42" t="s">
        <v>18</v>
      </c>
      <c r="D253" s="42" t="s">
        <v>69</v>
      </c>
      <c r="E253" s="42" t="s">
        <v>66</v>
      </c>
      <c r="F253" s="42" t="s">
        <v>71</v>
      </c>
      <c r="G253" s="42">
        <v>3</v>
      </c>
      <c r="H253" s="44">
        <v>0</v>
      </c>
      <c r="I253" s="40">
        <v>725</v>
      </c>
      <c r="J253" s="40">
        <v>12.4</v>
      </c>
      <c r="K253" s="40">
        <v>750</v>
      </c>
      <c r="L253" s="40">
        <v>3070</v>
      </c>
      <c r="M253" s="40">
        <v>2660</v>
      </c>
      <c r="N253" s="40">
        <v>16.5</v>
      </c>
      <c r="O253" s="40">
        <v>0.91</v>
      </c>
      <c r="P253" s="40">
        <v>4.82</v>
      </c>
      <c r="Q253" s="40">
        <v>4510</v>
      </c>
    </row>
    <row r="254" spans="1:17" x14ac:dyDescent="0.2">
      <c r="A254" s="41">
        <v>40788</v>
      </c>
      <c r="B254" s="42">
        <v>7</v>
      </c>
      <c r="C254" s="42" t="s">
        <v>18</v>
      </c>
      <c r="D254" s="42" t="s">
        <v>70</v>
      </c>
      <c r="E254" s="42" t="s">
        <v>66</v>
      </c>
      <c r="F254" s="42" t="s">
        <v>71</v>
      </c>
      <c r="G254" s="42">
        <v>3</v>
      </c>
      <c r="H254" s="44">
        <v>27.013888888888889</v>
      </c>
      <c r="I254" s="40" t="s">
        <v>16</v>
      </c>
      <c r="J254" s="40">
        <v>5.0999999999999997E-2</v>
      </c>
      <c r="K254" s="40" t="s">
        <v>16</v>
      </c>
      <c r="L254" s="40">
        <v>513</v>
      </c>
      <c r="M254" s="40" t="s">
        <v>16</v>
      </c>
      <c r="N254" s="40">
        <v>6.8099999999999994E-2</v>
      </c>
      <c r="O254" s="40" t="s">
        <v>16</v>
      </c>
      <c r="P254" s="40">
        <v>0.80600000000000005</v>
      </c>
      <c r="Q254" s="40" t="s">
        <v>16</v>
      </c>
    </row>
    <row r="255" spans="1:17" x14ac:dyDescent="0.2">
      <c r="A255" s="41">
        <v>40788</v>
      </c>
      <c r="B255" s="42">
        <v>8</v>
      </c>
      <c r="C255" s="42" t="s">
        <v>18</v>
      </c>
      <c r="D255" s="42" t="s">
        <v>65</v>
      </c>
      <c r="E255" s="42" t="s">
        <v>65</v>
      </c>
      <c r="F255" s="42" t="s">
        <v>71</v>
      </c>
      <c r="G255" s="42">
        <v>3</v>
      </c>
      <c r="H255" s="43">
        <v>22.392777777777777</v>
      </c>
      <c r="I255" s="40">
        <v>657</v>
      </c>
      <c r="J255" s="40">
        <v>3.78</v>
      </c>
      <c r="K255" s="40" t="s">
        <v>16</v>
      </c>
      <c r="L255" s="40">
        <v>3580</v>
      </c>
      <c r="M255" s="40">
        <v>2410</v>
      </c>
      <c r="N255" s="40">
        <v>5.04</v>
      </c>
      <c r="O255" s="40" t="s">
        <v>16</v>
      </c>
      <c r="P255" s="40">
        <v>5.63</v>
      </c>
      <c r="Q255" s="40" t="s">
        <v>16</v>
      </c>
    </row>
    <row r="256" spans="1:17" x14ac:dyDescent="0.2">
      <c r="A256" s="41">
        <v>40788</v>
      </c>
      <c r="B256" s="42">
        <v>8</v>
      </c>
      <c r="C256" s="42" t="s">
        <v>18</v>
      </c>
      <c r="D256" s="42" t="s">
        <v>68</v>
      </c>
      <c r="E256" s="42" t="s">
        <v>65</v>
      </c>
      <c r="F256" s="42" t="s">
        <v>71</v>
      </c>
      <c r="G256" s="42">
        <v>3</v>
      </c>
      <c r="H256" s="43">
        <v>22.392777777777777</v>
      </c>
      <c r="I256" s="40">
        <v>954</v>
      </c>
      <c r="J256" s="40">
        <v>0.51200000000000001</v>
      </c>
      <c r="K256" s="40" t="s">
        <v>16</v>
      </c>
      <c r="L256" s="40">
        <v>5.57</v>
      </c>
      <c r="M256" s="40">
        <v>3500</v>
      </c>
      <c r="N256" s="40">
        <v>0.68200000000000005</v>
      </c>
      <c r="O256" s="40" t="s">
        <v>16</v>
      </c>
      <c r="P256" s="40">
        <v>8.7500000000000008E-3</v>
      </c>
      <c r="Q256" s="40" t="s">
        <v>16</v>
      </c>
    </row>
    <row r="257" spans="1:17" x14ac:dyDescent="0.2">
      <c r="A257" s="41">
        <v>40788</v>
      </c>
      <c r="B257" s="42">
        <v>8</v>
      </c>
      <c r="C257" s="42" t="s">
        <v>18</v>
      </c>
      <c r="D257" s="42" t="s">
        <v>69</v>
      </c>
      <c r="E257" s="42" t="s">
        <v>66</v>
      </c>
      <c r="F257" s="42" t="s">
        <v>71</v>
      </c>
      <c r="G257" s="42">
        <v>3</v>
      </c>
      <c r="H257" s="44">
        <v>27.013888888888889</v>
      </c>
      <c r="I257" s="40">
        <v>923</v>
      </c>
      <c r="J257" s="40">
        <v>5.37</v>
      </c>
      <c r="K257" s="40" t="s">
        <v>16</v>
      </c>
      <c r="L257" s="40">
        <v>817</v>
      </c>
      <c r="M257" s="40">
        <v>3380</v>
      </c>
      <c r="N257" s="40">
        <v>7.15</v>
      </c>
      <c r="O257" s="40" t="s">
        <v>16</v>
      </c>
      <c r="P257" s="40">
        <v>1.28</v>
      </c>
      <c r="Q257" s="40" t="s">
        <v>16</v>
      </c>
    </row>
    <row r="258" spans="1:17" x14ac:dyDescent="0.2">
      <c r="A258" s="41">
        <v>40788</v>
      </c>
      <c r="B258" s="42">
        <v>8</v>
      </c>
      <c r="C258" s="42" t="s">
        <v>18</v>
      </c>
      <c r="D258" s="42" t="s">
        <v>70</v>
      </c>
      <c r="E258" s="42" t="s">
        <v>66</v>
      </c>
      <c r="F258" s="42" t="s">
        <v>71</v>
      </c>
      <c r="G258" s="42">
        <v>3</v>
      </c>
      <c r="H258" s="44">
        <v>26.867222222222225</v>
      </c>
      <c r="I258" s="40">
        <v>768</v>
      </c>
      <c r="J258" s="40">
        <v>23.5</v>
      </c>
      <c r="K258" s="40" t="s">
        <v>16</v>
      </c>
      <c r="L258" s="40">
        <v>9.2799999999999994</v>
      </c>
      <c r="M258" s="40">
        <v>2820</v>
      </c>
      <c r="N258" s="40">
        <v>31.3</v>
      </c>
      <c r="O258" s="40" t="s">
        <v>16</v>
      </c>
      <c r="P258" s="40">
        <v>1.46E-2</v>
      </c>
      <c r="Q258" s="40" t="s">
        <v>16</v>
      </c>
    </row>
    <row r="259" spans="1:17" x14ac:dyDescent="0.2">
      <c r="A259" s="41">
        <v>40788</v>
      </c>
      <c r="B259" s="42">
        <v>9</v>
      </c>
      <c r="C259" s="42" t="s">
        <v>18</v>
      </c>
      <c r="D259" s="42" t="s">
        <v>65</v>
      </c>
      <c r="E259" s="42" t="s">
        <v>65</v>
      </c>
      <c r="F259" s="42" t="s">
        <v>71</v>
      </c>
      <c r="G259" s="42">
        <v>3</v>
      </c>
      <c r="H259" s="43">
        <v>26.671111111111109</v>
      </c>
      <c r="I259" s="40">
        <v>832</v>
      </c>
      <c r="J259" s="40">
        <v>3.94</v>
      </c>
      <c r="K259" s="40" t="s">
        <v>16</v>
      </c>
      <c r="L259" s="40">
        <v>2690</v>
      </c>
      <c r="M259" s="40">
        <v>3050</v>
      </c>
      <c r="N259" s="40">
        <v>5.26</v>
      </c>
      <c r="O259" s="40" t="s">
        <v>16</v>
      </c>
      <c r="P259" s="40">
        <v>4.2300000000000004</v>
      </c>
      <c r="Q259" s="40" t="s">
        <v>16</v>
      </c>
    </row>
    <row r="260" spans="1:17" x14ac:dyDescent="0.2">
      <c r="A260" s="41">
        <v>40788</v>
      </c>
      <c r="B260" s="42">
        <v>9</v>
      </c>
      <c r="C260" s="42" t="s">
        <v>18</v>
      </c>
      <c r="D260" s="42" t="s">
        <v>68</v>
      </c>
      <c r="E260" s="42" t="s">
        <v>65</v>
      </c>
      <c r="F260" s="42" t="s">
        <v>71</v>
      </c>
      <c r="G260" s="42">
        <v>3</v>
      </c>
      <c r="H260" s="43">
        <v>27.727222222222224</v>
      </c>
      <c r="I260" s="40">
        <v>1070</v>
      </c>
      <c r="J260" s="40">
        <v>21.8</v>
      </c>
      <c r="K260" s="40" t="s">
        <v>16</v>
      </c>
      <c r="L260" s="40">
        <v>108</v>
      </c>
      <c r="M260" s="40">
        <v>3910</v>
      </c>
      <c r="N260" s="40">
        <v>29.1</v>
      </c>
      <c r="O260" s="40" t="s">
        <v>16</v>
      </c>
      <c r="P260" s="40">
        <v>0.17</v>
      </c>
      <c r="Q260" s="40" t="s">
        <v>16</v>
      </c>
    </row>
    <row r="261" spans="1:17" x14ac:dyDescent="0.2">
      <c r="A261" s="41">
        <v>40794</v>
      </c>
      <c r="B261" s="42">
        <v>1</v>
      </c>
      <c r="C261" s="42" t="s">
        <v>14</v>
      </c>
      <c r="D261" s="42" t="s">
        <v>69</v>
      </c>
      <c r="E261" s="42" t="s">
        <v>65</v>
      </c>
      <c r="F261" s="42" t="s">
        <v>71</v>
      </c>
      <c r="G261" s="42">
        <v>8</v>
      </c>
      <c r="H261" s="44">
        <v>26.352777777777778</v>
      </c>
      <c r="I261" s="40">
        <v>347</v>
      </c>
      <c r="J261" s="40">
        <v>59.5</v>
      </c>
      <c r="K261" s="40">
        <v>233</v>
      </c>
      <c r="L261" s="40">
        <v>1180</v>
      </c>
      <c r="M261" s="40">
        <v>1270</v>
      </c>
      <c r="N261" s="40">
        <v>79.400000000000006</v>
      </c>
      <c r="O261" s="40">
        <v>0.28299999999999997</v>
      </c>
      <c r="P261" s="40">
        <v>1.86</v>
      </c>
      <c r="Q261" s="40">
        <v>3810</v>
      </c>
    </row>
    <row r="262" spans="1:17" x14ac:dyDescent="0.2">
      <c r="A262" s="41">
        <v>40794</v>
      </c>
      <c r="B262" s="42">
        <v>1</v>
      </c>
      <c r="C262" s="42" t="s">
        <v>14</v>
      </c>
      <c r="D262" s="42" t="s">
        <v>70</v>
      </c>
      <c r="E262" s="42" t="s">
        <v>65</v>
      </c>
      <c r="F262" s="42" t="s">
        <v>71</v>
      </c>
      <c r="G262" s="42">
        <v>8</v>
      </c>
      <c r="H262" s="44">
        <v>26.695</v>
      </c>
      <c r="I262" s="40">
        <v>197</v>
      </c>
      <c r="J262" s="40">
        <v>19.5</v>
      </c>
      <c r="K262" s="40">
        <v>375</v>
      </c>
      <c r="L262" s="40">
        <v>2710</v>
      </c>
      <c r="M262" s="40">
        <v>723</v>
      </c>
      <c r="N262" s="40">
        <v>26</v>
      </c>
      <c r="O262" s="40">
        <v>0.45500000000000002</v>
      </c>
      <c r="P262" s="40">
        <v>4.26</v>
      </c>
      <c r="Q262" s="40">
        <v>2640</v>
      </c>
    </row>
    <row r="263" spans="1:17" x14ac:dyDescent="0.2">
      <c r="A263" s="41">
        <v>40794</v>
      </c>
      <c r="B263" s="42">
        <v>3</v>
      </c>
      <c r="C263" s="42" t="s">
        <v>14</v>
      </c>
      <c r="D263" s="42" t="s">
        <v>70</v>
      </c>
      <c r="E263" s="42" t="s">
        <v>65</v>
      </c>
      <c r="F263" s="42" t="s">
        <v>71</v>
      </c>
      <c r="G263" s="42">
        <v>8</v>
      </c>
      <c r="H263" s="44">
        <v>25.573888888888888</v>
      </c>
      <c r="I263" s="40">
        <v>510</v>
      </c>
      <c r="J263" s="40">
        <v>45.7</v>
      </c>
      <c r="K263" s="40" t="s">
        <v>16</v>
      </c>
      <c r="L263" s="40">
        <v>8770</v>
      </c>
      <c r="M263" s="40">
        <v>1870</v>
      </c>
      <c r="N263" s="40">
        <v>61</v>
      </c>
      <c r="O263" s="40" t="s">
        <v>16</v>
      </c>
      <c r="P263" s="40">
        <v>13.8</v>
      </c>
      <c r="Q263" s="40" t="s">
        <v>16</v>
      </c>
    </row>
    <row r="264" spans="1:17" x14ac:dyDescent="0.2">
      <c r="A264" s="41">
        <v>40794</v>
      </c>
      <c r="B264" s="42">
        <v>4</v>
      </c>
      <c r="C264" s="42" t="s">
        <v>17</v>
      </c>
      <c r="D264" s="42" t="s">
        <v>69</v>
      </c>
      <c r="E264" s="42" t="s">
        <v>65</v>
      </c>
      <c r="F264" s="42" t="s">
        <v>71</v>
      </c>
      <c r="G264" s="42">
        <v>8</v>
      </c>
      <c r="H264" s="44">
        <v>26.695</v>
      </c>
      <c r="I264" s="40">
        <v>601</v>
      </c>
      <c r="J264" s="40">
        <v>29.7</v>
      </c>
      <c r="K264" s="40" t="s">
        <v>16</v>
      </c>
      <c r="L264" s="40" t="s">
        <v>16</v>
      </c>
      <c r="M264" s="40">
        <v>2200</v>
      </c>
      <c r="N264" s="40">
        <v>39.6</v>
      </c>
      <c r="O264" s="40" t="s">
        <v>16</v>
      </c>
      <c r="P264" s="40" t="s">
        <v>16</v>
      </c>
      <c r="Q264" s="40" t="s">
        <v>16</v>
      </c>
    </row>
    <row r="265" spans="1:17" x14ac:dyDescent="0.2">
      <c r="A265" s="41">
        <v>40794</v>
      </c>
      <c r="B265" s="42">
        <v>4</v>
      </c>
      <c r="C265" s="42" t="s">
        <v>17</v>
      </c>
      <c r="D265" s="42" t="s">
        <v>70</v>
      </c>
      <c r="E265" s="42" t="s">
        <v>65</v>
      </c>
      <c r="F265" s="42" t="s">
        <v>71</v>
      </c>
      <c r="G265" s="42">
        <v>8</v>
      </c>
      <c r="H265" s="44">
        <v>25.233888888888892</v>
      </c>
      <c r="I265" s="40">
        <v>401</v>
      </c>
      <c r="J265" s="40">
        <v>34.6</v>
      </c>
      <c r="K265" s="40" t="s">
        <v>16</v>
      </c>
      <c r="L265" s="40">
        <v>74</v>
      </c>
      <c r="M265" s="40">
        <v>1470</v>
      </c>
      <c r="N265" s="40">
        <v>46.1</v>
      </c>
      <c r="O265" s="40" t="s">
        <v>16</v>
      </c>
      <c r="P265" s="40">
        <v>0.11600000000000001</v>
      </c>
      <c r="Q265" s="40" t="s">
        <v>16</v>
      </c>
    </row>
    <row r="266" spans="1:17" x14ac:dyDescent="0.2">
      <c r="A266" s="41">
        <v>40794</v>
      </c>
      <c r="B266" s="42">
        <v>6</v>
      </c>
      <c r="C266" s="42" t="s">
        <v>17</v>
      </c>
      <c r="D266" s="42" t="s">
        <v>69</v>
      </c>
      <c r="E266" s="42" t="s">
        <v>65</v>
      </c>
      <c r="F266" s="42" t="s">
        <v>71</v>
      </c>
      <c r="G266" s="42">
        <v>8</v>
      </c>
      <c r="H266" s="44">
        <v>25.913888888888884</v>
      </c>
      <c r="I266" s="40">
        <v>519</v>
      </c>
      <c r="J266" s="40">
        <v>44.6</v>
      </c>
      <c r="K266" s="40" t="s">
        <v>16</v>
      </c>
      <c r="L266" s="40">
        <v>3.0300000000000001E-2</v>
      </c>
      <c r="M266" s="40">
        <v>1900</v>
      </c>
      <c r="N266" s="40">
        <v>59.5</v>
      </c>
      <c r="O266" s="40" t="s">
        <v>16</v>
      </c>
      <c r="P266" s="40">
        <v>4.7599999999999998E-5</v>
      </c>
      <c r="Q266" s="40" t="s">
        <v>16</v>
      </c>
    </row>
    <row r="267" spans="1:17" x14ac:dyDescent="0.2">
      <c r="A267" s="41">
        <v>40794</v>
      </c>
      <c r="B267" s="42">
        <v>6</v>
      </c>
      <c r="C267" s="42" t="s">
        <v>17</v>
      </c>
      <c r="D267" s="42" t="s">
        <v>70</v>
      </c>
      <c r="E267" s="42" t="s">
        <v>65</v>
      </c>
      <c r="F267" s="42" t="s">
        <v>71</v>
      </c>
      <c r="G267" s="42">
        <v>8</v>
      </c>
      <c r="H267" s="44">
        <v>25.38</v>
      </c>
      <c r="I267" s="40">
        <v>785</v>
      </c>
      <c r="J267" s="40">
        <v>95.9</v>
      </c>
      <c r="K267" s="40">
        <v>586</v>
      </c>
      <c r="L267" s="40">
        <v>16100</v>
      </c>
      <c r="M267" s="40">
        <v>2880</v>
      </c>
      <c r="N267" s="40">
        <v>128</v>
      </c>
      <c r="O267" s="40">
        <v>0.71199999999999997</v>
      </c>
      <c r="P267" s="40">
        <v>25.4</v>
      </c>
      <c r="Q267" s="40">
        <v>13600</v>
      </c>
    </row>
    <row r="268" spans="1:17" x14ac:dyDescent="0.2">
      <c r="A268" s="41">
        <v>40794</v>
      </c>
      <c r="B268" s="42">
        <v>7</v>
      </c>
      <c r="C268" s="42" t="s">
        <v>18</v>
      </c>
      <c r="D268" s="42" t="s">
        <v>69</v>
      </c>
      <c r="E268" s="42" t="s">
        <v>65</v>
      </c>
      <c r="F268" s="42" t="s">
        <v>71</v>
      </c>
      <c r="G268" s="42">
        <v>8</v>
      </c>
      <c r="H268" s="44">
        <v>26.157777777777778</v>
      </c>
      <c r="I268" s="40" t="s">
        <v>16</v>
      </c>
      <c r="J268" s="40">
        <v>0.16600000000000001</v>
      </c>
      <c r="K268" s="40" t="s">
        <v>16</v>
      </c>
      <c r="L268" s="40">
        <v>138</v>
      </c>
      <c r="M268" s="40" t="s">
        <v>16</v>
      </c>
      <c r="N268" s="40">
        <v>0.221</v>
      </c>
      <c r="O268" s="40" t="s">
        <v>16</v>
      </c>
      <c r="P268" s="40">
        <v>0.216</v>
      </c>
      <c r="Q268" s="40" t="s">
        <v>16</v>
      </c>
    </row>
    <row r="269" spans="1:17" x14ac:dyDescent="0.2">
      <c r="A269" s="41">
        <v>40794</v>
      </c>
      <c r="B269" s="42">
        <v>7</v>
      </c>
      <c r="C269" s="42" t="s">
        <v>18</v>
      </c>
      <c r="D269" s="42" t="s">
        <v>70</v>
      </c>
      <c r="E269" s="42" t="s">
        <v>65</v>
      </c>
      <c r="F269" s="42" t="s">
        <v>71</v>
      </c>
      <c r="G269" s="42">
        <v>8</v>
      </c>
      <c r="H269" s="44">
        <v>26.695</v>
      </c>
      <c r="I269" s="40">
        <v>758</v>
      </c>
      <c r="J269" s="40">
        <v>19.100000000000001</v>
      </c>
      <c r="K269" s="40" t="s">
        <v>16</v>
      </c>
      <c r="L269" s="40">
        <v>1900</v>
      </c>
      <c r="M269" s="40">
        <v>2780</v>
      </c>
      <c r="N269" s="40">
        <v>25.5</v>
      </c>
      <c r="O269" s="40" t="s">
        <v>16</v>
      </c>
      <c r="P269" s="40">
        <v>2.98</v>
      </c>
      <c r="Q269" s="40" t="s">
        <v>16</v>
      </c>
    </row>
    <row r="270" spans="1:17" x14ac:dyDescent="0.2">
      <c r="A270" s="41">
        <v>40794</v>
      </c>
      <c r="B270" s="42">
        <v>9</v>
      </c>
      <c r="C270" s="42" t="s">
        <v>18</v>
      </c>
      <c r="D270" s="42" t="s">
        <v>69</v>
      </c>
      <c r="E270" s="42" t="s">
        <v>65</v>
      </c>
      <c r="F270" s="42" t="s">
        <v>71</v>
      </c>
      <c r="G270" s="42">
        <v>8</v>
      </c>
      <c r="H270" s="44">
        <v>26.157777777777778</v>
      </c>
      <c r="I270" s="40">
        <v>676</v>
      </c>
      <c r="J270" s="40">
        <v>12.2</v>
      </c>
      <c r="K270" s="40" t="s">
        <v>16</v>
      </c>
      <c r="L270" s="40" t="s">
        <v>16</v>
      </c>
      <c r="M270" s="40">
        <v>2480</v>
      </c>
      <c r="N270" s="40">
        <v>16.3</v>
      </c>
      <c r="O270" s="40" t="s">
        <v>16</v>
      </c>
      <c r="P270" s="40" t="s">
        <v>16</v>
      </c>
      <c r="Q270" s="40" t="s">
        <v>16</v>
      </c>
    </row>
    <row r="271" spans="1:17" x14ac:dyDescent="0.2">
      <c r="A271" s="41">
        <v>40794</v>
      </c>
      <c r="B271" s="42">
        <v>9</v>
      </c>
      <c r="C271" s="42" t="s">
        <v>18</v>
      </c>
      <c r="D271" s="42" t="s">
        <v>70</v>
      </c>
      <c r="E271" s="42" t="s">
        <v>65</v>
      </c>
      <c r="F271" s="42" t="s">
        <v>71</v>
      </c>
      <c r="G271" s="42">
        <v>8</v>
      </c>
      <c r="H271" s="44">
        <v>25.720000000000002</v>
      </c>
      <c r="I271" s="40">
        <v>677</v>
      </c>
      <c r="J271" s="40">
        <v>16.2</v>
      </c>
      <c r="K271" s="40" t="s">
        <v>16</v>
      </c>
      <c r="L271" s="40" t="s">
        <v>16</v>
      </c>
      <c r="M271" s="40">
        <v>2480</v>
      </c>
      <c r="N271" s="40">
        <v>21.6</v>
      </c>
      <c r="O271" s="40" t="s">
        <v>16</v>
      </c>
      <c r="P271" s="40" t="s">
        <v>16</v>
      </c>
      <c r="Q271" s="40" t="s">
        <v>16</v>
      </c>
    </row>
    <row r="272" spans="1:17" x14ac:dyDescent="0.2">
      <c r="A272" s="41">
        <v>40816</v>
      </c>
      <c r="B272" s="42">
        <v>1</v>
      </c>
      <c r="C272" s="42" t="s">
        <v>14</v>
      </c>
      <c r="D272" s="42" t="s">
        <v>65</v>
      </c>
      <c r="E272" s="42" t="s">
        <v>66</v>
      </c>
      <c r="F272" s="45" t="s">
        <v>67</v>
      </c>
      <c r="G272" s="42">
        <v>30</v>
      </c>
      <c r="H272" s="43">
        <v>12.967777777777776</v>
      </c>
      <c r="I272" s="40">
        <v>24.2</v>
      </c>
      <c r="J272" s="40">
        <v>0.26600000000000001</v>
      </c>
      <c r="K272" s="40" t="s">
        <v>16</v>
      </c>
      <c r="L272" s="40">
        <v>21.2</v>
      </c>
      <c r="M272" s="40">
        <v>88.8</v>
      </c>
      <c r="N272" s="40">
        <v>0.35399999999999998</v>
      </c>
      <c r="O272" s="40" t="s">
        <v>16</v>
      </c>
      <c r="P272" s="40">
        <v>3.3399999999999999E-2</v>
      </c>
      <c r="Q272" s="40" t="s">
        <v>16</v>
      </c>
    </row>
    <row r="273" spans="1:17" x14ac:dyDescent="0.2">
      <c r="A273" s="41">
        <v>40816</v>
      </c>
      <c r="B273" s="42">
        <v>1</v>
      </c>
      <c r="C273" s="42" t="s">
        <v>14</v>
      </c>
      <c r="D273" s="42" t="s">
        <v>68</v>
      </c>
      <c r="E273" s="42" t="s">
        <v>66</v>
      </c>
      <c r="F273" s="45" t="s">
        <v>67</v>
      </c>
      <c r="G273" s="42">
        <v>30</v>
      </c>
      <c r="H273" s="43">
        <v>13.328888888888887</v>
      </c>
      <c r="I273" s="40">
        <v>21.5</v>
      </c>
      <c r="J273" s="40">
        <v>0.252</v>
      </c>
      <c r="K273" s="40" t="s">
        <v>16</v>
      </c>
      <c r="L273" s="40" t="s">
        <v>16</v>
      </c>
      <c r="M273" s="40">
        <v>78.8</v>
      </c>
      <c r="N273" s="40">
        <v>0.33600000000000002</v>
      </c>
      <c r="O273" s="40" t="s">
        <v>16</v>
      </c>
      <c r="P273" s="40" t="s">
        <v>16</v>
      </c>
      <c r="Q273" s="40" t="s">
        <v>16</v>
      </c>
    </row>
    <row r="274" spans="1:17" x14ac:dyDescent="0.2">
      <c r="A274" s="41">
        <v>40816</v>
      </c>
      <c r="B274" s="42">
        <v>1</v>
      </c>
      <c r="C274" s="42" t="s">
        <v>14</v>
      </c>
      <c r="D274" s="42" t="s">
        <v>65</v>
      </c>
      <c r="E274" s="42" t="s">
        <v>65</v>
      </c>
      <c r="F274" s="45" t="s">
        <v>67</v>
      </c>
      <c r="G274" s="42">
        <v>30</v>
      </c>
      <c r="H274" s="43">
        <v>14.073888888888888</v>
      </c>
      <c r="I274" s="40">
        <v>107</v>
      </c>
      <c r="J274" s="40">
        <v>17.100000000000001</v>
      </c>
      <c r="K274" s="40" t="s">
        <v>16</v>
      </c>
      <c r="L274" s="40">
        <v>70.7</v>
      </c>
      <c r="M274" s="40">
        <v>391</v>
      </c>
      <c r="N274" s="40">
        <v>22.8</v>
      </c>
      <c r="O274" s="40" t="s">
        <v>16</v>
      </c>
      <c r="P274" s="40">
        <v>0.111</v>
      </c>
      <c r="Q274" s="40" t="s">
        <v>16</v>
      </c>
    </row>
    <row r="275" spans="1:17" x14ac:dyDescent="0.2">
      <c r="A275" s="41">
        <v>40816</v>
      </c>
      <c r="B275" s="42">
        <v>1</v>
      </c>
      <c r="C275" s="42" t="s">
        <v>14</v>
      </c>
      <c r="D275" s="42" t="s">
        <v>68</v>
      </c>
      <c r="E275" s="42" t="s">
        <v>65</v>
      </c>
      <c r="F275" s="45" t="s">
        <v>67</v>
      </c>
      <c r="G275" s="42">
        <v>30</v>
      </c>
      <c r="H275" s="43">
        <v>14.073888888888888</v>
      </c>
      <c r="I275" s="40">
        <v>19.2</v>
      </c>
      <c r="J275" s="40" t="s">
        <v>16</v>
      </c>
      <c r="K275" s="40" t="s">
        <v>16</v>
      </c>
      <c r="L275" s="40">
        <v>19.8</v>
      </c>
      <c r="M275" s="40">
        <v>70.3</v>
      </c>
      <c r="N275" s="40" t="s">
        <v>16</v>
      </c>
      <c r="O275" s="40" t="s">
        <v>16</v>
      </c>
      <c r="P275" s="40">
        <v>3.1199999999999999E-2</v>
      </c>
      <c r="Q275" s="40" t="s">
        <v>16</v>
      </c>
    </row>
    <row r="276" spans="1:17" x14ac:dyDescent="0.2">
      <c r="A276" s="41">
        <v>40816</v>
      </c>
      <c r="B276" s="42">
        <v>2</v>
      </c>
      <c r="C276" s="42" t="s">
        <v>14</v>
      </c>
      <c r="D276" s="42" t="s">
        <v>65</v>
      </c>
      <c r="E276" s="42" t="s">
        <v>66</v>
      </c>
      <c r="F276" s="45" t="s">
        <v>67</v>
      </c>
      <c r="G276" s="42">
        <v>30</v>
      </c>
      <c r="H276" s="43">
        <v>14.122222222222224</v>
      </c>
      <c r="I276" s="40">
        <v>44.8</v>
      </c>
      <c r="J276" s="40">
        <v>0.50600000000000001</v>
      </c>
      <c r="K276" s="40" t="s">
        <v>16</v>
      </c>
      <c r="L276" s="40">
        <v>4.54</v>
      </c>
      <c r="M276" s="40">
        <v>164</v>
      </c>
      <c r="N276" s="40">
        <v>0.67400000000000004</v>
      </c>
      <c r="O276" s="40" t="s">
        <v>16</v>
      </c>
      <c r="P276" s="40">
        <v>7.1300000000000001E-3</v>
      </c>
      <c r="Q276" s="40" t="s">
        <v>16</v>
      </c>
    </row>
    <row r="277" spans="1:17" x14ac:dyDescent="0.2">
      <c r="A277" s="41">
        <v>40816</v>
      </c>
      <c r="B277" s="42">
        <v>2</v>
      </c>
      <c r="C277" s="42" t="s">
        <v>14</v>
      </c>
      <c r="D277" s="42" t="s">
        <v>65</v>
      </c>
      <c r="E277" s="42" t="s">
        <v>65</v>
      </c>
      <c r="F277" s="45" t="s">
        <v>67</v>
      </c>
      <c r="G277" s="42">
        <v>30</v>
      </c>
      <c r="H277" s="43">
        <v>15.222777777777779</v>
      </c>
      <c r="I277" s="40">
        <v>121</v>
      </c>
      <c r="J277" s="40">
        <v>1.74</v>
      </c>
      <c r="K277" s="40" t="s">
        <v>16</v>
      </c>
      <c r="L277" s="40">
        <v>9.2899999999999991</v>
      </c>
      <c r="M277" s="40">
        <v>444</v>
      </c>
      <c r="N277" s="40">
        <v>2.3199999999999998</v>
      </c>
      <c r="O277" s="40" t="s">
        <v>16</v>
      </c>
      <c r="P277" s="40">
        <v>1.46E-2</v>
      </c>
      <c r="Q277" s="40" t="s">
        <v>16</v>
      </c>
    </row>
    <row r="278" spans="1:17" x14ac:dyDescent="0.2">
      <c r="A278" s="41">
        <v>40816</v>
      </c>
      <c r="B278" s="42">
        <v>2</v>
      </c>
      <c r="C278" s="42" t="s">
        <v>14</v>
      </c>
      <c r="D278" s="42" t="s">
        <v>68</v>
      </c>
      <c r="E278" s="42" t="s">
        <v>65</v>
      </c>
      <c r="F278" s="45" t="s">
        <v>67</v>
      </c>
      <c r="G278" s="42">
        <v>30</v>
      </c>
      <c r="H278" s="43">
        <v>14.816111111111109</v>
      </c>
      <c r="I278" s="40">
        <v>94.5</v>
      </c>
      <c r="J278" s="40">
        <v>1.1000000000000001</v>
      </c>
      <c r="K278" s="40" t="s">
        <v>16</v>
      </c>
      <c r="L278" s="40">
        <v>40.5</v>
      </c>
      <c r="M278" s="40">
        <v>347</v>
      </c>
      <c r="N278" s="40">
        <v>1.47</v>
      </c>
      <c r="O278" s="40" t="s">
        <v>16</v>
      </c>
      <c r="P278" s="40">
        <v>6.3600000000000004E-2</v>
      </c>
      <c r="Q278" s="40" t="s">
        <v>16</v>
      </c>
    </row>
    <row r="279" spans="1:17" x14ac:dyDescent="0.2">
      <c r="A279" s="41">
        <v>40816</v>
      </c>
      <c r="B279" s="42">
        <v>3</v>
      </c>
      <c r="C279" s="42" t="s">
        <v>14</v>
      </c>
      <c r="D279" s="42" t="s">
        <v>65</v>
      </c>
      <c r="E279" s="42" t="s">
        <v>66</v>
      </c>
      <c r="F279" s="45" t="s">
        <v>67</v>
      </c>
      <c r="G279" s="42">
        <v>30</v>
      </c>
      <c r="H279" s="43">
        <v>13.257222222222222</v>
      </c>
      <c r="I279" s="40">
        <v>47.4</v>
      </c>
      <c r="J279" s="40">
        <v>1.64</v>
      </c>
      <c r="K279" s="40" t="s">
        <v>16</v>
      </c>
      <c r="L279" s="40">
        <v>27.1</v>
      </c>
      <c r="M279" s="40">
        <v>174</v>
      </c>
      <c r="N279" s="40">
        <v>2.19</v>
      </c>
      <c r="O279" s="40" t="s">
        <v>16</v>
      </c>
      <c r="P279" s="40">
        <v>4.2599999999999999E-2</v>
      </c>
      <c r="Q279" s="40" t="s">
        <v>16</v>
      </c>
    </row>
    <row r="280" spans="1:17" x14ac:dyDescent="0.2">
      <c r="A280" s="41">
        <v>40816</v>
      </c>
      <c r="B280" s="42">
        <v>4</v>
      </c>
      <c r="C280" s="42" t="s">
        <v>17</v>
      </c>
      <c r="D280" s="42" t="s">
        <v>68</v>
      </c>
      <c r="E280" s="42" t="s">
        <v>66</v>
      </c>
      <c r="F280" s="45" t="s">
        <v>67</v>
      </c>
      <c r="G280" s="42">
        <v>30</v>
      </c>
      <c r="H280" s="43">
        <v>13.352777777777776</v>
      </c>
      <c r="I280" s="40">
        <v>19.100000000000001</v>
      </c>
      <c r="J280" s="40">
        <v>0.156</v>
      </c>
      <c r="K280" s="40" t="s">
        <v>16</v>
      </c>
      <c r="L280" s="40" t="s">
        <v>16</v>
      </c>
      <c r="M280" s="40">
        <v>70</v>
      </c>
      <c r="N280" s="40">
        <v>0.20799999999999999</v>
      </c>
      <c r="O280" s="40" t="s">
        <v>16</v>
      </c>
      <c r="P280" s="40" t="s">
        <v>16</v>
      </c>
      <c r="Q280" s="40" t="s">
        <v>16</v>
      </c>
    </row>
    <row r="281" spans="1:17" x14ac:dyDescent="0.2">
      <c r="A281" s="41">
        <v>40816</v>
      </c>
      <c r="B281" s="42">
        <v>4</v>
      </c>
      <c r="C281" s="42" t="s">
        <v>17</v>
      </c>
      <c r="D281" s="42" t="s">
        <v>65</v>
      </c>
      <c r="E281" s="42" t="s">
        <v>65</v>
      </c>
      <c r="F281" s="45" t="s">
        <v>67</v>
      </c>
      <c r="G281" s="42">
        <v>30</v>
      </c>
      <c r="H281" s="43">
        <v>13.929999999999998</v>
      </c>
      <c r="I281" s="40">
        <v>52</v>
      </c>
      <c r="J281" s="40">
        <v>1.25</v>
      </c>
      <c r="K281" s="40" t="s">
        <v>16</v>
      </c>
      <c r="L281" s="40">
        <v>2.68</v>
      </c>
      <c r="M281" s="40">
        <v>191</v>
      </c>
      <c r="N281" s="40">
        <v>1.67</v>
      </c>
      <c r="O281" s="40" t="s">
        <v>16</v>
      </c>
      <c r="P281" s="40">
        <v>4.2100000000000002E-3</v>
      </c>
      <c r="Q281" s="40" t="s">
        <v>16</v>
      </c>
    </row>
    <row r="282" spans="1:17" x14ac:dyDescent="0.2">
      <c r="A282" s="41">
        <v>40816</v>
      </c>
      <c r="B282" s="42">
        <v>4</v>
      </c>
      <c r="C282" s="42" t="s">
        <v>17</v>
      </c>
      <c r="D282" s="42" t="s">
        <v>68</v>
      </c>
      <c r="E282" s="42" t="s">
        <v>65</v>
      </c>
      <c r="F282" s="45" t="s">
        <v>67</v>
      </c>
      <c r="G282" s="42">
        <v>30</v>
      </c>
      <c r="H282" s="43">
        <v>15.484999999999998</v>
      </c>
      <c r="I282" s="40">
        <v>34.6</v>
      </c>
      <c r="J282" s="40">
        <v>0.69899999999999995</v>
      </c>
      <c r="K282" s="40" t="s">
        <v>16</v>
      </c>
      <c r="L282" s="40" t="s">
        <v>16</v>
      </c>
      <c r="M282" s="40">
        <v>127</v>
      </c>
      <c r="N282" s="40">
        <v>0.93300000000000005</v>
      </c>
      <c r="O282" s="40" t="s">
        <v>16</v>
      </c>
      <c r="P282" s="40" t="s">
        <v>16</v>
      </c>
      <c r="Q282" s="40" t="s">
        <v>16</v>
      </c>
    </row>
    <row r="283" spans="1:17" x14ac:dyDescent="0.2">
      <c r="A283" s="41">
        <v>40816</v>
      </c>
      <c r="B283" s="42">
        <v>5</v>
      </c>
      <c r="C283" s="42" t="s">
        <v>17</v>
      </c>
      <c r="D283" s="42" t="s">
        <v>65</v>
      </c>
      <c r="E283" s="42" t="s">
        <v>66</v>
      </c>
      <c r="F283" s="45" t="s">
        <v>67</v>
      </c>
      <c r="G283" s="42">
        <v>30</v>
      </c>
      <c r="H283" s="43">
        <v>13.137222222222221</v>
      </c>
      <c r="I283" s="40">
        <v>25.9</v>
      </c>
      <c r="J283" s="40">
        <v>0.23899999999999999</v>
      </c>
      <c r="K283" s="40" t="s">
        <v>16</v>
      </c>
      <c r="L283" s="40">
        <v>17.3</v>
      </c>
      <c r="M283" s="40">
        <v>94.9</v>
      </c>
      <c r="N283" s="40">
        <v>0.31900000000000001</v>
      </c>
      <c r="O283" s="40" t="s">
        <v>16</v>
      </c>
      <c r="P283" s="40">
        <v>2.7199999999999998E-2</v>
      </c>
      <c r="Q283" s="40" t="s">
        <v>16</v>
      </c>
    </row>
    <row r="284" spans="1:17" x14ac:dyDescent="0.2">
      <c r="A284" s="41">
        <v>40816</v>
      </c>
      <c r="B284" s="42">
        <v>5</v>
      </c>
      <c r="C284" s="42" t="s">
        <v>17</v>
      </c>
      <c r="D284" s="42" t="s">
        <v>68</v>
      </c>
      <c r="E284" s="42" t="s">
        <v>66</v>
      </c>
      <c r="F284" s="45" t="s">
        <v>67</v>
      </c>
      <c r="G284" s="42">
        <v>30</v>
      </c>
      <c r="H284" s="43">
        <v>13.690000000000001</v>
      </c>
      <c r="I284" s="40">
        <v>58.5</v>
      </c>
      <c r="J284" s="40">
        <v>2.67</v>
      </c>
      <c r="K284" s="40" t="s">
        <v>16</v>
      </c>
      <c r="L284" s="40">
        <v>259</v>
      </c>
      <c r="M284" s="40">
        <v>215</v>
      </c>
      <c r="N284" s="40">
        <v>3.56</v>
      </c>
      <c r="O284" s="40" t="s">
        <v>16</v>
      </c>
      <c r="P284" s="40">
        <v>0.40699999999999997</v>
      </c>
      <c r="Q284" s="40" t="s">
        <v>16</v>
      </c>
    </row>
    <row r="285" spans="1:17" x14ac:dyDescent="0.2">
      <c r="A285" s="41">
        <v>40816</v>
      </c>
      <c r="B285" s="42">
        <v>5</v>
      </c>
      <c r="C285" s="42" t="s">
        <v>17</v>
      </c>
      <c r="D285" s="42" t="s">
        <v>65</v>
      </c>
      <c r="E285" s="42" t="s">
        <v>65</v>
      </c>
      <c r="F285" s="45" t="s">
        <v>67</v>
      </c>
      <c r="G285" s="42">
        <v>30</v>
      </c>
      <c r="H285" s="43">
        <v>14.457222222222224</v>
      </c>
      <c r="I285" s="40">
        <v>95.3</v>
      </c>
      <c r="J285" s="40">
        <v>2.2000000000000002</v>
      </c>
      <c r="K285" s="40" t="s">
        <v>16</v>
      </c>
      <c r="L285" s="40">
        <v>642</v>
      </c>
      <c r="M285" s="40">
        <v>349</v>
      </c>
      <c r="N285" s="40">
        <v>2.93</v>
      </c>
      <c r="O285" s="40" t="s">
        <v>16</v>
      </c>
      <c r="P285" s="40">
        <v>1.01</v>
      </c>
      <c r="Q285" s="40" t="s">
        <v>16</v>
      </c>
    </row>
    <row r="286" spans="1:17" x14ac:dyDescent="0.2">
      <c r="A286" s="41">
        <v>40816</v>
      </c>
      <c r="B286" s="42">
        <v>5</v>
      </c>
      <c r="C286" s="42" t="s">
        <v>17</v>
      </c>
      <c r="D286" s="42" t="s">
        <v>68</v>
      </c>
      <c r="E286" s="42" t="s">
        <v>65</v>
      </c>
      <c r="F286" s="45" t="s">
        <v>67</v>
      </c>
      <c r="G286" s="42">
        <v>30</v>
      </c>
      <c r="H286" s="43">
        <v>15.127222222222221</v>
      </c>
      <c r="I286" s="40">
        <v>60.1</v>
      </c>
      <c r="J286" s="40">
        <v>0.755</v>
      </c>
      <c r="K286" s="40" t="s">
        <v>16</v>
      </c>
      <c r="L286" s="40" t="s">
        <v>16</v>
      </c>
      <c r="M286" s="40">
        <v>220</v>
      </c>
      <c r="N286" s="40">
        <v>1.01</v>
      </c>
      <c r="O286" s="40" t="s">
        <v>16</v>
      </c>
      <c r="P286" s="40" t="s">
        <v>16</v>
      </c>
      <c r="Q286" s="40" t="s">
        <v>16</v>
      </c>
    </row>
    <row r="287" spans="1:17" x14ac:dyDescent="0.2">
      <c r="A287" s="41">
        <v>40816</v>
      </c>
      <c r="B287" s="42">
        <v>6</v>
      </c>
      <c r="C287" s="42" t="s">
        <v>17</v>
      </c>
      <c r="D287" s="42" t="s">
        <v>65</v>
      </c>
      <c r="E287" s="42" t="s">
        <v>65</v>
      </c>
      <c r="F287" s="45" t="s">
        <v>67</v>
      </c>
      <c r="G287" s="42">
        <v>30</v>
      </c>
      <c r="H287" s="43">
        <v>14.505000000000001</v>
      </c>
      <c r="I287" s="40">
        <v>76.7</v>
      </c>
      <c r="J287" s="40">
        <v>4.59</v>
      </c>
      <c r="K287" s="40" t="s">
        <v>16</v>
      </c>
      <c r="L287" s="40">
        <v>49.7</v>
      </c>
      <c r="M287" s="40">
        <v>281</v>
      </c>
      <c r="N287" s="40">
        <v>6.11</v>
      </c>
      <c r="O287" s="40" t="s">
        <v>16</v>
      </c>
      <c r="P287" s="40">
        <v>7.8E-2</v>
      </c>
      <c r="Q287" s="40" t="s">
        <v>16</v>
      </c>
    </row>
    <row r="288" spans="1:17" x14ac:dyDescent="0.2">
      <c r="A288" s="41">
        <v>40816</v>
      </c>
      <c r="B288" s="42">
        <v>6</v>
      </c>
      <c r="C288" s="42" t="s">
        <v>17</v>
      </c>
      <c r="D288" s="42" t="s">
        <v>68</v>
      </c>
      <c r="E288" s="42" t="s">
        <v>65</v>
      </c>
      <c r="F288" s="45" t="s">
        <v>67</v>
      </c>
      <c r="G288" s="42">
        <v>30</v>
      </c>
      <c r="H288" s="43">
        <v>14.457222222222224</v>
      </c>
      <c r="I288" s="40">
        <v>50.8</v>
      </c>
      <c r="J288" s="40">
        <v>2.37</v>
      </c>
      <c r="K288" s="40" t="s">
        <v>16</v>
      </c>
      <c r="L288" s="40">
        <v>565</v>
      </c>
      <c r="M288" s="40">
        <v>186</v>
      </c>
      <c r="N288" s="40">
        <v>3.16</v>
      </c>
      <c r="O288" s="40" t="s">
        <v>16</v>
      </c>
      <c r="P288" s="40">
        <v>0.88800000000000001</v>
      </c>
      <c r="Q288" s="40" t="s">
        <v>16</v>
      </c>
    </row>
    <row r="289" spans="1:17" x14ac:dyDescent="0.2">
      <c r="A289" s="41">
        <v>40816</v>
      </c>
      <c r="B289" s="42">
        <v>7</v>
      </c>
      <c r="C289" s="42" t="s">
        <v>18</v>
      </c>
      <c r="D289" s="42" t="s">
        <v>65</v>
      </c>
      <c r="E289" s="42" t="s">
        <v>66</v>
      </c>
      <c r="F289" s="45" t="s">
        <v>67</v>
      </c>
      <c r="G289" s="42">
        <v>30</v>
      </c>
      <c r="H289" s="43">
        <v>13.497222222222224</v>
      </c>
      <c r="I289" s="40">
        <v>84.3</v>
      </c>
      <c r="J289" s="40">
        <v>0.68600000000000005</v>
      </c>
      <c r="K289" s="40" t="s">
        <v>16</v>
      </c>
      <c r="L289" s="40">
        <v>14.7</v>
      </c>
      <c r="M289" s="40">
        <v>309</v>
      </c>
      <c r="N289" s="40">
        <v>0.91500000000000004</v>
      </c>
      <c r="O289" s="40" t="s">
        <v>16</v>
      </c>
      <c r="P289" s="40">
        <v>2.3099999999999999E-2</v>
      </c>
      <c r="Q289" s="40" t="s">
        <v>16</v>
      </c>
    </row>
    <row r="290" spans="1:17" x14ac:dyDescent="0.2">
      <c r="A290" s="41">
        <v>40816</v>
      </c>
      <c r="B290" s="42">
        <v>7</v>
      </c>
      <c r="C290" s="42" t="s">
        <v>18</v>
      </c>
      <c r="D290" s="42" t="s">
        <v>68</v>
      </c>
      <c r="E290" s="42" t="s">
        <v>66</v>
      </c>
      <c r="F290" s="45" t="s">
        <v>67</v>
      </c>
      <c r="G290" s="42">
        <v>30</v>
      </c>
      <c r="H290" s="43">
        <v>13.497222222222224</v>
      </c>
      <c r="I290" s="40">
        <v>144</v>
      </c>
      <c r="J290" s="40">
        <v>0.14499999999999999</v>
      </c>
      <c r="K290" s="40" t="s">
        <v>16</v>
      </c>
      <c r="L290" s="40">
        <v>79.400000000000006</v>
      </c>
      <c r="M290" s="40">
        <v>526</v>
      </c>
      <c r="N290" s="40">
        <v>0.19400000000000001</v>
      </c>
      <c r="O290" s="40" t="s">
        <v>16</v>
      </c>
      <c r="P290" s="40">
        <v>0.125</v>
      </c>
      <c r="Q290" s="40" t="s">
        <v>16</v>
      </c>
    </row>
    <row r="291" spans="1:17" x14ac:dyDescent="0.2">
      <c r="A291" s="41">
        <v>40816</v>
      </c>
      <c r="B291" s="42">
        <v>7</v>
      </c>
      <c r="C291" s="42" t="s">
        <v>18</v>
      </c>
      <c r="D291" s="42" t="s">
        <v>65</v>
      </c>
      <c r="E291" s="42" t="s">
        <v>65</v>
      </c>
      <c r="F291" s="45" t="s">
        <v>67</v>
      </c>
      <c r="G291" s="42">
        <v>30</v>
      </c>
      <c r="H291" s="43">
        <v>14.912222222222221</v>
      </c>
      <c r="I291" s="40">
        <v>217</v>
      </c>
      <c r="J291" s="40" t="s">
        <v>16</v>
      </c>
      <c r="K291" s="40" t="s">
        <v>16</v>
      </c>
      <c r="L291" s="40">
        <v>82.2</v>
      </c>
      <c r="M291" s="40">
        <v>797</v>
      </c>
      <c r="N291" s="40" t="s">
        <v>16</v>
      </c>
      <c r="O291" s="40" t="s">
        <v>16</v>
      </c>
      <c r="P291" s="40">
        <v>0.129</v>
      </c>
      <c r="Q291" s="40" t="s">
        <v>16</v>
      </c>
    </row>
    <row r="292" spans="1:17" x14ac:dyDescent="0.2">
      <c r="A292" s="41">
        <v>40816</v>
      </c>
      <c r="B292" s="42">
        <v>7</v>
      </c>
      <c r="C292" s="42" t="s">
        <v>18</v>
      </c>
      <c r="D292" s="42" t="s">
        <v>68</v>
      </c>
      <c r="E292" s="42" t="s">
        <v>65</v>
      </c>
      <c r="F292" s="45" t="s">
        <v>67</v>
      </c>
      <c r="G292" s="42">
        <v>30</v>
      </c>
      <c r="H292" s="43">
        <v>14.816111111111109</v>
      </c>
      <c r="I292" s="40">
        <v>57.5</v>
      </c>
      <c r="J292" s="40">
        <v>0.65</v>
      </c>
      <c r="K292" s="40" t="s">
        <v>16</v>
      </c>
      <c r="L292" s="40">
        <v>64.5</v>
      </c>
      <c r="M292" s="40">
        <v>211</v>
      </c>
      <c r="N292" s="40">
        <v>0.86699999999999999</v>
      </c>
      <c r="O292" s="40" t="s">
        <v>16</v>
      </c>
      <c r="P292" s="40">
        <v>0.10100000000000001</v>
      </c>
      <c r="Q292" s="40" t="s">
        <v>16</v>
      </c>
    </row>
    <row r="293" spans="1:17" x14ac:dyDescent="0.2">
      <c r="A293" s="41">
        <v>40816</v>
      </c>
      <c r="B293" s="42">
        <v>8</v>
      </c>
      <c r="C293" s="42" t="s">
        <v>18</v>
      </c>
      <c r="D293" s="42" t="s">
        <v>65</v>
      </c>
      <c r="E293" s="42" t="s">
        <v>66</v>
      </c>
      <c r="F293" s="45" t="s">
        <v>67</v>
      </c>
      <c r="G293" s="42">
        <v>30</v>
      </c>
      <c r="H293" s="43">
        <v>13.472777777777775</v>
      </c>
      <c r="I293" s="40">
        <v>66</v>
      </c>
      <c r="J293" s="40">
        <v>1.41</v>
      </c>
      <c r="K293" s="40" t="s">
        <v>16</v>
      </c>
      <c r="L293" s="40">
        <v>3.65</v>
      </c>
      <c r="M293" s="40">
        <v>242</v>
      </c>
      <c r="N293" s="40">
        <v>1.88</v>
      </c>
      <c r="O293" s="40" t="s">
        <v>16</v>
      </c>
      <c r="P293" s="40">
        <v>5.7400000000000003E-3</v>
      </c>
      <c r="Q293" s="40" t="s">
        <v>16</v>
      </c>
    </row>
    <row r="294" spans="1:17" x14ac:dyDescent="0.2">
      <c r="A294" s="41">
        <v>40816</v>
      </c>
      <c r="B294" s="42">
        <v>8</v>
      </c>
      <c r="C294" s="42" t="s">
        <v>18</v>
      </c>
      <c r="D294" s="42" t="s">
        <v>68</v>
      </c>
      <c r="E294" s="42" t="s">
        <v>66</v>
      </c>
      <c r="F294" s="45" t="s">
        <v>67</v>
      </c>
      <c r="G294" s="42">
        <v>30</v>
      </c>
      <c r="H294" s="43">
        <v>13.087777777777777</v>
      </c>
      <c r="I294" s="40">
        <v>58.6</v>
      </c>
      <c r="J294" s="40">
        <v>0.37</v>
      </c>
      <c r="K294" s="40" t="s">
        <v>16</v>
      </c>
      <c r="L294" s="40">
        <v>0.23</v>
      </c>
      <c r="M294" s="40">
        <v>215</v>
      </c>
      <c r="N294" s="40">
        <v>0.49299999999999999</v>
      </c>
      <c r="O294" s="40" t="s">
        <v>16</v>
      </c>
      <c r="P294" s="40">
        <v>3.6099999999999999E-4</v>
      </c>
      <c r="Q294" s="40" t="s">
        <v>16</v>
      </c>
    </row>
    <row r="295" spans="1:17" x14ac:dyDescent="0.2">
      <c r="A295" s="41">
        <v>40816</v>
      </c>
      <c r="B295" s="42">
        <v>8</v>
      </c>
      <c r="C295" s="42" t="s">
        <v>18</v>
      </c>
      <c r="D295" s="42" t="s">
        <v>65</v>
      </c>
      <c r="E295" s="42" t="s">
        <v>65</v>
      </c>
      <c r="F295" s="45" t="s">
        <v>67</v>
      </c>
      <c r="G295" s="42">
        <v>30</v>
      </c>
      <c r="H295" s="43">
        <v>14.002222222222223</v>
      </c>
      <c r="I295" s="40">
        <v>98.7</v>
      </c>
      <c r="J295" s="40">
        <v>3.13</v>
      </c>
      <c r="K295" s="40" t="s">
        <v>16</v>
      </c>
      <c r="L295" s="40" t="s">
        <v>16</v>
      </c>
      <c r="M295" s="40">
        <v>362</v>
      </c>
      <c r="N295" s="40">
        <v>4.17</v>
      </c>
      <c r="O295" s="40" t="s">
        <v>16</v>
      </c>
      <c r="P295" s="40" t="s">
        <v>16</v>
      </c>
      <c r="Q295" s="40" t="s">
        <v>16</v>
      </c>
    </row>
    <row r="296" spans="1:17" x14ac:dyDescent="0.2">
      <c r="A296" s="41">
        <v>40816</v>
      </c>
      <c r="B296" s="42">
        <v>8</v>
      </c>
      <c r="C296" s="42" t="s">
        <v>18</v>
      </c>
      <c r="D296" s="42" t="s">
        <v>68</v>
      </c>
      <c r="E296" s="42" t="s">
        <v>65</v>
      </c>
      <c r="F296" s="45" t="s">
        <v>67</v>
      </c>
      <c r="G296" s="42">
        <v>30</v>
      </c>
      <c r="H296" s="43">
        <v>14.002222222222223</v>
      </c>
      <c r="I296" s="40">
        <v>85.5</v>
      </c>
      <c r="J296" s="40">
        <v>4.5599999999999996</v>
      </c>
      <c r="K296" s="40" t="s">
        <v>16</v>
      </c>
      <c r="L296" s="40">
        <v>29.8</v>
      </c>
      <c r="M296" s="40">
        <v>314</v>
      </c>
      <c r="N296" s="40">
        <v>6.08</v>
      </c>
      <c r="O296" s="40" t="s">
        <v>16</v>
      </c>
      <c r="P296" s="40">
        <v>4.6800000000000001E-2</v>
      </c>
      <c r="Q296" s="40" t="s">
        <v>16</v>
      </c>
    </row>
    <row r="297" spans="1:17" x14ac:dyDescent="0.2">
      <c r="A297" s="41">
        <v>40816</v>
      </c>
      <c r="B297" s="42">
        <v>9</v>
      </c>
      <c r="C297" s="42" t="s">
        <v>18</v>
      </c>
      <c r="D297" s="42" t="s">
        <v>68</v>
      </c>
      <c r="E297" s="42" t="s">
        <v>65</v>
      </c>
      <c r="F297" s="45" t="s">
        <v>67</v>
      </c>
      <c r="G297" s="42">
        <v>30</v>
      </c>
      <c r="H297" s="43">
        <v>15.054999999999998</v>
      </c>
      <c r="I297" s="40">
        <v>112</v>
      </c>
      <c r="J297" s="40">
        <v>3.48</v>
      </c>
      <c r="K297" s="40" t="s">
        <v>16</v>
      </c>
      <c r="L297" s="40">
        <v>43.1</v>
      </c>
      <c r="M297" s="40">
        <v>410</v>
      </c>
      <c r="N297" s="40">
        <v>4.6399999999999997</v>
      </c>
      <c r="O297" s="40" t="s">
        <v>16</v>
      </c>
      <c r="P297" s="40">
        <v>6.7699999999999996E-2</v>
      </c>
      <c r="Q297" s="40" t="s">
        <v>16</v>
      </c>
    </row>
    <row r="298" spans="1:17" x14ac:dyDescent="0.2">
      <c r="A298" s="41">
        <v>40819</v>
      </c>
      <c r="B298" s="42">
        <v>1</v>
      </c>
      <c r="C298" s="42" t="s">
        <v>14</v>
      </c>
      <c r="D298" s="42" t="s">
        <v>69</v>
      </c>
      <c r="E298" s="42" t="s">
        <v>66</v>
      </c>
      <c r="F298" s="45" t="s">
        <v>67</v>
      </c>
      <c r="G298" s="42">
        <v>33</v>
      </c>
      <c r="H298" s="43">
        <v>18.342777777777776</v>
      </c>
      <c r="I298" s="40">
        <v>91.3</v>
      </c>
      <c r="J298" s="40">
        <v>1.79</v>
      </c>
      <c r="K298" s="40" t="s">
        <v>16</v>
      </c>
      <c r="L298" s="40">
        <v>685</v>
      </c>
      <c r="M298" s="40">
        <v>335</v>
      </c>
      <c r="N298" s="40">
        <v>2.39</v>
      </c>
      <c r="O298" s="40" t="s">
        <v>16</v>
      </c>
      <c r="P298" s="40">
        <v>1.08</v>
      </c>
      <c r="Q298" s="40" t="s">
        <v>16</v>
      </c>
    </row>
    <row r="299" spans="1:17" x14ac:dyDescent="0.2">
      <c r="A299" s="41">
        <v>40819</v>
      </c>
      <c r="B299" s="42">
        <v>1</v>
      </c>
      <c r="C299" s="42" t="s">
        <v>14</v>
      </c>
      <c r="D299" s="42" t="s">
        <v>70</v>
      </c>
      <c r="E299" s="42" t="s">
        <v>66</v>
      </c>
      <c r="F299" s="45" t="s">
        <v>67</v>
      </c>
      <c r="G299" s="42">
        <v>33</v>
      </c>
      <c r="H299" s="43">
        <v>19.198888888888892</v>
      </c>
      <c r="I299" s="40">
        <v>85.8</v>
      </c>
      <c r="J299" s="40">
        <v>7.32</v>
      </c>
      <c r="K299" s="40" t="s">
        <v>16</v>
      </c>
      <c r="L299" s="40">
        <v>54.8</v>
      </c>
      <c r="M299" s="40">
        <v>315</v>
      </c>
      <c r="N299" s="40">
        <v>9.77</v>
      </c>
      <c r="O299" s="40" t="s">
        <v>16</v>
      </c>
      <c r="P299" s="40">
        <v>8.6099999999999996E-2</v>
      </c>
      <c r="Q299" s="40" t="s">
        <v>16</v>
      </c>
    </row>
    <row r="300" spans="1:17" x14ac:dyDescent="0.2">
      <c r="A300" s="41">
        <v>40819</v>
      </c>
      <c r="B300" s="42">
        <v>1</v>
      </c>
      <c r="C300" s="42" t="s">
        <v>14</v>
      </c>
      <c r="D300" s="42" t="s">
        <v>69</v>
      </c>
      <c r="E300" s="42" t="s">
        <v>65</v>
      </c>
      <c r="F300" s="45" t="s">
        <v>67</v>
      </c>
      <c r="G300" s="42">
        <v>33</v>
      </c>
      <c r="H300" s="43">
        <v>23.376111111111111</v>
      </c>
      <c r="I300" s="40">
        <v>132</v>
      </c>
      <c r="J300" s="40">
        <v>3.71</v>
      </c>
      <c r="K300" s="40" t="s">
        <v>16</v>
      </c>
      <c r="L300" s="40">
        <v>2180</v>
      </c>
      <c r="M300" s="40">
        <v>485</v>
      </c>
      <c r="N300" s="40">
        <v>4.95</v>
      </c>
      <c r="O300" s="40" t="s">
        <v>16</v>
      </c>
      <c r="P300" s="40">
        <v>3.42</v>
      </c>
      <c r="Q300" s="40" t="s">
        <v>16</v>
      </c>
    </row>
    <row r="301" spans="1:17" x14ac:dyDescent="0.2">
      <c r="A301" s="41">
        <v>40819</v>
      </c>
      <c r="B301" s="42">
        <v>1</v>
      </c>
      <c r="C301" s="42" t="s">
        <v>14</v>
      </c>
      <c r="D301" s="42" t="s">
        <v>70</v>
      </c>
      <c r="E301" s="42" t="s">
        <v>65</v>
      </c>
      <c r="F301" s="45" t="s">
        <v>67</v>
      </c>
      <c r="G301" s="42">
        <v>33</v>
      </c>
      <c r="H301" s="43">
        <v>24.002222222222219</v>
      </c>
      <c r="I301" s="40">
        <v>170</v>
      </c>
      <c r="J301" s="40">
        <v>29.3</v>
      </c>
      <c r="K301" s="40" t="s">
        <v>16</v>
      </c>
      <c r="L301" s="40">
        <v>14.7</v>
      </c>
      <c r="M301" s="40">
        <v>624</v>
      </c>
      <c r="N301" s="40">
        <v>39.1</v>
      </c>
      <c r="O301" s="40" t="s">
        <v>16</v>
      </c>
      <c r="P301" s="40">
        <v>2.3099999999999999E-2</v>
      </c>
      <c r="Q301" s="40" t="s">
        <v>16</v>
      </c>
    </row>
    <row r="302" spans="1:17" x14ac:dyDescent="0.2">
      <c r="A302" s="41">
        <v>40819</v>
      </c>
      <c r="B302" s="42">
        <v>2</v>
      </c>
      <c r="C302" s="42" t="s">
        <v>14</v>
      </c>
      <c r="D302" s="42" t="s">
        <v>69</v>
      </c>
      <c r="E302" s="42" t="s">
        <v>66</v>
      </c>
      <c r="F302" s="45" t="s">
        <v>67</v>
      </c>
      <c r="G302" s="42">
        <v>33</v>
      </c>
      <c r="H302" s="43">
        <v>22.704999999999998</v>
      </c>
      <c r="I302" s="40">
        <v>144</v>
      </c>
      <c r="J302" s="40">
        <v>1.97</v>
      </c>
      <c r="K302" s="40" t="s">
        <v>16</v>
      </c>
      <c r="L302" s="40">
        <v>13.4</v>
      </c>
      <c r="M302" s="40">
        <v>529</v>
      </c>
      <c r="N302" s="40">
        <v>2.62</v>
      </c>
      <c r="O302" s="40" t="s">
        <v>16</v>
      </c>
      <c r="P302" s="40">
        <v>2.1000000000000001E-2</v>
      </c>
      <c r="Q302" s="40" t="s">
        <v>16</v>
      </c>
    </row>
    <row r="303" spans="1:17" x14ac:dyDescent="0.2">
      <c r="A303" s="41">
        <v>40819</v>
      </c>
      <c r="B303" s="42">
        <v>2</v>
      </c>
      <c r="C303" s="42" t="s">
        <v>14</v>
      </c>
      <c r="D303" s="42" t="s">
        <v>70</v>
      </c>
      <c r="E303" s="42" t="s">
        <v>66</v>
      </c>
      <c r="F303" s="45" t="s">
        <v>67</v>
      </c>
      <c r="G303" s="42">
        <v>33</v>
      </c>
      <c r="H303" s="43">
        <v>22.728888888888893</v>
      </c>
      <c r="I303" s="40">
        <v>140</v>
      </c>
      <c r="J303" s="40">
        <v>5.99</v>
      </c>
      <c r="K303" s="40" t="s">
        <v>16</v>
      </c>
      <c r="L303" s="40">
        <v>35.6</v>
      </c>
      <c r="M303" s="40">
        <v>512</v>
      </c>
      <c r="N303" s="40">
        <v>7.99</v>
      </c>
      <c r="O303" s="40" t="s">
        <v>16</v>
      </c>
      <c r="P303" s="40">
        <v>5.6000000000000001E-2</v>
      </c>
      <c r="Q303" s="40" t="s">
        <v>16</v>
      </c>
    </row>
    <row r="304" spans="1:17" x14ac:dyDescent="0.2">
      <c r="A304" s="41">
        <v>40819</v>
      </c>
      <c r="B304" s="42">
        <v>2</v>
      </c>
      <c r="C304" s="42" t="s">
        <v>14</v>
      </c>
      <c r="D304" s="42" t="s">
        <v>69</v>
      </c>
      <c r="E304" s="42" t="s">
        <v>65</v>
      </c>
      <c r="F304" s="45" t="s">
        <v>67</v>
      </c>
      <c r="G304" s="42">
        <v>33</v>
      </c>
      <c r="H304" s="43">
        <v>24.073888888888888</v>
      </c>
      <c r="I304" s="40">
        <v>170</v>
      </c>
      <c r="J304" s="40">
        <v>1.46</v>
      </c>
      <c r="K304" s="40" t="s">
        <v>16</v>
      </c>
      <c r="L304" s="40">
        <v>75.8</v>
      </c>
      <c r="M304" s="40">
        <v>624</v>
      </c>
      <c r="N304" s="40">
        <v>1.95</v>
      </c>
      <c r="O304" s="40" t="s">
        <v>16</v>
      </c>
      <c r="P304" s="40">
        <v>0.11899999999999999</v>
      </c>
      <c r="Q304" s="40" t="s">
        <v>16</v>
      </c>
    </row>
    <row r="305" spans="1:17" x14ac:dyDescent="0.2">
      <c r="A305" s="41">
        <v>40819</v>
      </c>
      <c r="B305" s="42">
        <v>2</v>
      </c>
      <c r="C305" s="42" t="s">
        <v>14</v>
      </c>
      <c r="D305" s="42" t="s">
        <v>70</v>
      </c>
      <c r="E305" s="42" t="s">
        <v>65</v>
      </c>
      <c r="F305" s="45" t="s">
        <v>67</v>
      </c>
      <c r="G305" s="42">
        <v>33</v>
      </c>
      <c r="H305" s="43">
        <v>24.073888888888888</v>
      </c>
      <c r="I305" s="40">
        <v>150</v>
      </c>
      <c r="J305" s="40">
        <v>7.55</v>
      </c>
      <c r="K305" s="40" t="s">
        <v>16</v>
      </c>
      <c r="L305" s="40">
        <v>54.8</v>
      </c>
      <c r="M305" s="40">
        <v>549</v>
      </c>
      <c r="N305" s="40">
        <v>10.1</v>
      </c>
      <c r="O305" s="40" t="s">
        <v>16</v>
      </c>
      <c r="P305" s="40">
        <v>8.6199999999999999E-2</v>
      </c>
      <c r="Q305" s="40" t="s">
        <v>16</v>
      </c>
    </row>
    <row r="306" spans="1:17" x14ac:dyDescent="0.2">
      <c r="A306" s="41">
        <v>40819</v>
      </c>
      <c r="B306" s="42">
        <v>3</v>
      </c>
      <c r="C306" s="42" t="s">
        <v>14</v>
      </c>
      <c r="D306" s="42" t="s">
        <v>69</v>
      </c>
      <c r="E306" s="42" t="s">
        <v>66</v>
      </c>
      <c r="F306" s="45" t="s">
        <v>67</v>
      </c>
      <c r="G306" s="42">
        <v>33</v>
      </c>
      <c r="H306" s="43">
        <v>23.136111111111109</v>
      </c>
      <c r="I306" s="40">
        <v>63.8</v>
      </c>
      <c r="J306" s="40">
        <v>3.8699999999999998E-2</v>
      </c>
      <c r="K306" s="40" t="s">
        <v>16</v>
      </c>
      <c r="L306" s="40">
        <v>9.58</v>
      </c>
      <c r="M306" s="40">
        <v>234</v>
      </c>
      <c r="N306" s="40">
        <v>5.1700000000000003E-2</v>
      </c>
      <c r="O306" s="40" t="s">
        <v>16</v>
      </c>
      <c r="P306" s="40">
        <v>1.4999999999999999E-2</v>
      </c>
      <c r="Q306" s="40" t="s">
        <v>16</v>
      </c>
    </row>
    <row r="307" spans="1:17" x14ac:dyDescent="0.2">
      <c r="A307" s="41">
        <v>40819</v>
      </c>
      <c r="B307" s="42">
        <v>3</v>
      </c>
      <c r="C307" s="42" t="s">
        <v>14</v>
      </c>
      <c r="D307" s="42" t="s">
        <v>70</v>
      </c>
      <c r="E307" s="42" t="s">
        <v>66</v>
      </c>
      <c r="F307" s="45" t="s">
        <v>67</v>
      </c>
      <c r="G307" s="42">
        <v>33</v>
      </c>
      <c r="H307" s="43">
        <v>22.967777777777776</v>
      </c>
      <c r="I307" s="40">
        <v>96.4</v>
      </c>
      <c r="J307" s="40">
        <v>0.23400000000000001</v>
      </c>
      <c r="K307" s="40" t="s">
        <v>16</v>
      </c>
      <c r="L307" s="40">
        <v>29.7</v>
      </c>
      <c r="M307" s="40">
        <v>353</v>
      </c>
      <c r="N307" s="40">
        <v>0.311</v>
      </c>
      <c r="O307" s="40" t="s">
        <v>16</v>
      </c>
      <c r="P307" s="40">
        <v>4.6699999999999998E-2</v>
      </c>
      <c r="Q307" s="40" t="s">
        <v>16</v>
      </c>
    </row>
    <row r="308" spans="1:17" x14ac:dyDescent="0.2">
      <c r="A308" s="41">
        <v>40819</v>
      </c>
      <c r="B308" s="42">
        <v>3</v>
      </c>
      <c r="C308" s="42" t="s">
        <v>14</v>
      </c>
      <c r="D308" s="42" t="s">
        <v>69</v>
      </c>
      <c r="E308" s="42" t="s">
        <v>65</v>
      </c>
      <c r="F308" s="45" t="s">
        <v>67</v>
      </c>
      <c r="G308" s="42">
        <v>33</v>
      </c>
      <c r="H308" s="43">
        <v>23.761111111111109</v>
      </c>
      <c r="I308" s="40">
        <v>85</v>
      </c>
      <c r="J308" s="40" t="s">
        <v>16</v>
      </c>
      <c r="K308" s="40" t="s">
        <v>16</v>
      </c>
      <c r="L308" s="40">
        <v>12.5</v>
      </c>
      <c r="M308" s="40">
        <v>312</v>
      </c>
      <c r="N308" s="40" t="s">
        <v>16</v>
      </c>
      <c r="O308" s="40" t="s">
        <v>16</v>
      </c>
      <c r="P308" s="40">
        <v>1.9699999999999999E-2</v>
      </c>
      <c r="Q308" s="40" t="s">
        <v>16</v>
      </c>
    </row>
    <row r="309" spans="1:17" x14ac:dyDescent="0.2">
      <c r="A309" s="41">
        <v>40819</v>
      </c>
      <c r="B309" s="42">
        <v>4</v>
      </c>
      <c r="C309" s="42" t="s">
        <v>17</v>
      </c>
      <c r="D309" s="42" t="s">
        <v>69</v>
      </c>
      <c r="E309" s="42" t="s">
        <v>66</v>
      </c>
      <c r="F309" s="45" t="s">
        <v>67</v>
      </c>
      <c r="G309" s="42">
        <v>33</v>
      </c>
      <c r="H309" s="43">
        <v>19.317777777777781</v>
      </c>
      <c r="I309" s="40">
        <v>80.599999999999994</v>
      </c>
      <c r="J309" s="40">
        <v>1.28</v>
      </c>
      <c r="K309" s="40" t="s">
        <v>16</v>
      </c>
      <c r="L309" s="40" t="s">
        <v>16</v>
      </c>
      <c r="M309" s="40">
        <v>296</v>
      </c>
      <c r="N309" s="40">
        <v>1.71</v>
      </c>
      <c r="O309" s="40" t="s">
        <v>16</v>
      </c>
      <c r="P309" s="40" t="s">
        <v>16</v>
      </c>
      <c r="Q309" s="40" t="s">
        <v>16</v>
      </c>
    </row>
    <row r="310" spans="1:17" x14ac:dyDescent="0.2">
      <c r="A310" s="41">
        <v>40819</v>
      </c>
      <c r="B310" s="42">
        <v>4</v>
      </c>
      <c r="C310" s="42" t="s">
        <v>17</v>
      </c>
      <c r="D310" s="42" t="s">
        <v>70</v>
      </c>
      <c r="E310" s="42" t="s">
        <v>66</v>
      </c>
      <c r="F310" s="45" t="s">
        <v>67</v>
      </c>
      <c r="G310" s="42">
        <v>33</v>
      </c>
      <c r="H310" s="43">
        <v>20.031111111111109</v>
      </c>
      <c r="I310" s="40">
        <v>112</v>
      </c>
      <c r="J310" s="40">
        <v>0.29499999999999998</v>
      </c>
      <c r="K310" s="40" t="s">
        <v>16</v>
      </c>
      <c r="L310" s="40" t="s">
        <v>16</v>
      </c>
      <c r="M310" s="40">
        <v>409</v>
      </c>
      <c r="N310" s="40">
        <v>0.39300000000000002</v>
      </c>
      <c r="O310" s="40" t="s">
        <v>16</v>
      </c>
      <c r="P310" s="40" t="s">
        <v>16</v>
      </c>
      <c r="Q310" s="40" t="s">
        <v>16</v>
      </c>
    </row>
    <row r="311" spans="1:17" x14ac:dyDescent="0.2">
      <c r="A311" s="41">
        <v>40819</v>
      </c>
      <c r="B311" s="42">
        <v>4</v>
      </c>
      <c r="C311" s="42" t="s">
        <v>17</v>
      </c>
      <c r="D311" s="42" t="s">
        <v>69</v>
      </c>
      <c r="E311" s="42" t="s">
        <v>65</v>
      </c>
      <c r="F311" s="45" t="s">
        <v>67</v>
      </c>
      <c r="G311" s="42">
        <v>33</v>
      </c>
      <c r="H311" s="43">
        <v>22.800000000000004</v>
      </c>
      <c r="I311" s="40">
        <v>129</v>
      </c>
      <c r="J311" s="40">
        <v>2.2999999999999998</v>
      </c>
      <c r="K311" s="40" t="s">
        <v>16</v>
      </c>
      <c r="L311" s="40" t="s">
        <v>16</v>
      </c>
      <c r="M311" s="40">
        <v>472</v>
      </c>
      <c r="N311" s="40">
        <v>3.06</v>
      </c>
      <c r="O311" s="40" t="s">
        <v>16</v>
      </c>
      <c r="P311" s="40" t="s">
        <v>16</v>
      </c>
      <c r="Q311" s="40" t="s">
        <v>16</v>
      </c>
    </row>
    <row r="312" spans="1:17" x14ac:dyDescent="0.2">
      <c r="A312" s="41">
        <v>40819</v>
      </c>
      <c r="B312" s="42">
        <v>4</v>
      </c>
      <c r="C312" s="42" t="s">
        <v>17</v>
      </c>
      <c r="D312" s="42" t="s">
        <v>70</v>
      </c>
      <c r="E312" s="42" t="s">
        <v>65</v>
      </c>
      <c r="F312" s="45" t="s">
        <v>67</v>
      </c>
      <c r="G312" s="42">
        <v>33</v>
      </c>
      <c r="H312" s="43">
        <v>23.039999999999996</v>
      </c>
      <c r="I312" s="40">
        <v>201</v>
      </c>
      <c r="J312" s="40">
        <v>0.42699999999999999</v>
      </c>
      <c r="K312" s="40" t="s">
        <v>16</v>
      </c>
      <c r="L312" s="40">
        <v>8.3699999999999992</v>
      </c>
      <c r="M312" s="40">
        <v>737</v>
      </c>
      <c r="N312" s="40">
        <v>0.56999999999999995</v>
      </c>
      <c r="O312" s="40" t="s">
        <v>16</v>
      </c>
      <c r="P312" s="40">
        <v>1.32E-2</v>
      </c>
      <c r="Q312" s="40" t="s">
        <v>16</v>
      </c>
    </row>
    <row r="313" spans="1:17" x14ac:dyDescent="0.2">
      <c r="A313" s="41">
        <v>40819</v>
      </c>
      <c r="B313" s="42">
        <v>5</v>
      </c>
      <c r="C313" s="42" t="s">
        <v>17</v>
      </c>
      <c r="D313" s="42" t="s">
        <v>69</v>
      </c>
      <c r="E313" s="42" t="s">
        <v>66</v>
      </c>
      <c r="F313" s="45" t="s">
        <v>67</v>
      </c>
      <c r="G313" s="42">
        <v>33</v>
      </c>
      <c r="H313" s="43">
        <v>22.011111111111113</v>
      </c>
      <c r="I313" s="40">
        <v>103</v>
      </c>
      <c r="J313" s="40">
        <v>0.49299999999999999</v>
      </c>
      <c r="K313" s="40" t="s">
        <v>16</v>
      </c>
      <c r="L313" s="40" t="s">
        <v>16</v>
      </c>
      <c r="M313" s="40">
        <v>377</v>
      </c>
      <c r="N313" s="40">
        <v>0.65700000000000003</v>
      </c>
      <c r="O313" s="40" t="s">
        <v>16</v>
      </c>
      <c r="P313" s="40" t="s">
        <v>16</v>
      </c>
      <c r="Q313" s="40" t="s">
        <v>16</v>
      </c>
    </row>
    <row r="314" spans="1:17" x14ac:dyDescent="0.2">
      <c r="A314" s="41">
        <v>40819</v>
      </c>
      <c r="B314" s="42">
        <v>5</v>
      </c>
      <c r="C314" s="42" t="s">
        <v>17</v>
      </c>
      <c r="D314" s="42" t="s">
        <v>70</v>
      </c>
      <c r="E314" s="42" t="s">
        <v>66</v>
      </c>
      <c r="F314" s="45" t="s">
        <v>67</v>
      </c>
      <c r="G314" s="42">
        <v>33</v>
      </c>
      <c r="H314" s="43">
        <v>22.011111111111113</v>
      </c>
      <c r="I314" s="40">
        <v>104</v>
      </c>
      <c r="J314" s="40">
        <v>0.70799999999999996</v>
      </c>
      <c r="K314" s="40" t="s">
        <v>16</v>
      </c>
      <c r="L314" s="40">
        <v>15.9</v>
      </c>
      <c r="M314" s="40">
        <v>381</v>
      </c>
      <c r="N314" s="40">
        <v>0.94399999999999995</v>
      </c>
      <c r="O314" s="40" t="s">
        <v>16</v>
      </c>
      <c r="P314" s="40">
        <v>2.5000000000000001E-2</v>
      </c>
      <c r="Q314" s="40" t="s">
        <v>16</v>
      </c>
    </row>
    <row r="315" spans="1:17" x14ac:dyDescent="0.2">
      <c r="A315" s="41">
        <v>40819</v>
      </c>
      <c r="B315" s="42">
        <v>5</v>
      </c>
      <c r="C315" s="42" t="s">
        <v>17</v>
      </c>
      <c r="D315" s="42" t="s">
        <v>69</v>
      </c>
      <c r="E315" s="42" t="s">
        <v>65</v>
      </c>
      <c r="F315" s="45" t="s">
        <v>67</v>
      </c>
      <c r="G315" s="42">
        <v>33</v>
      </c>
      <c r="H315" s="43">
        <v>23.761111111111109</v>
      </c>
      <c r="I315" s="40">
        <v>126</v>
      </c>
      <c r="J315" s="40">
        <v>0.40899999999999997</v>
      </c>
      <c r="K315" s="40" t="s">
        <v>16</v>
      </c>
      <c r="L315" s="40" t="s">
        <v>16</v>
      </c>
      <c r="M315" s="40">
        <v>463</v>
      </c>
      <c r="N315" s="40">
        <v>0.54600000000000004</v>
      </c>
      <c r="O315" s="40" t="s">
        <v>16</v>
      </c>
      <c r="P315" s="40" t="s">
        <v>16</v>
      </c>
      <c r="Q315" s="40" t="s">
        <v>16</v>
      </c>
    </row>
    <row r="316" spans="1:17" x14ac:dyDescent="0.2">
      <c r="A316" s="41">
        <v>40819</v>
      </c>
      <c r="B316" s="42">
        <v>5</v>
      </c>
      <c r="C316" s="42" t="s">
        <v>17</v>
      </c>
      <c r="D316" s="42" t="s">
        <v>70</v>
      </c>
      <c r="E316" s="42" t="s">
        <v>65</v>
      </c>
      <c r="F316" s="45" t="s">
        <v>67</v>
      </c>
      <c r="G316" s="42">
        <v>33</v>
      </c>
      <c r="H316" s="43">
        <v>24.557222222222222</v>
      </c>
      <c r="I316" s="40">
        <v>127</v>
      </c>
      <c r="J316" s="40">
        <v>0.78200000000000003</v>
      </c>
      <c r="K316" s="40" t="s">
        <v>16</v>
      </c>
      <c r="L316" s="40">
        <v>64.8</v>
      </c>
      <c r="M316" s="40">
        <v>467</v>
      </c>
      <c r="N316" s="40">
        <v>1.04</v>
      </c>
      <c r="O316" s="40" t="s">
        <v>16</v>
      </c>
      <c r="P316" s="40">
        <v>0.10199999999999999</v>
      </c>
      <c r="Q316" s="40" t="s">
        <v>16</v>
      </c>
    </row>
    <row r="317" spans="1:17" x14ac:dyDescent="0.2">
      <c r="A317" s="41">
        <v>40819</v>
      </c>
      <c r="B317" s="42">
        <v>6</v>
      </c>
      <c r="C317" s="42" t="s">
        <v>17</v>
      </c>
      <c r="D317" s="42" t="s">
        <v>69</v>
      </c>
      <c r="E317" s="42" t="s">
        <v>66</v>
      </c>
      <c r="F317" s="45" t="s">
        <v>67</v>
      </c>
      <c r="G317" s="42">
        <v>33</v>
      </c>
      <c r="H317" s="43">
        <v>22.992222222222221</v>
      </c>
      <c r="I317" s="40">
        <v>187</v>
      </c>
      <c r="J317" s="40">
        <v>1.07</v>
      </c>
      <c r="K317" s="40" t="s">
        <v>16</v>
      </c>
      <c r="L317" s="40">
        <v>37</v>
      </c>
      <c r="M317" s="40">
        <v>685</v>
      </c>
      <c r="N317" s="40">
        <v>1.43</v>
      </c>
      <c r="O317" s="40" t="s">
        <v>16</v>
      </c>
      <c r="P317" s="40">
        <v>5.8200000000000002E-2</v>
      </c>
      <c r="Q317" s="40" t="s">
        <v>16</v>
      </c>
    </row>
    <row r="318" spans="1:17" x14ac:dyDescent="0.2">
      <c r="A318" s="41">
        <v>40819</v>
      </c>
      <c r="B318" s="42">
        <v>6</v>
      </c>
      <c r="C318" s="42" t="s">
        <v>17</v>
      </c>
      <c r="D318" s="42" t="s">
        <v>70</v>
      </c>
      <c r="E318" s="42" t="s">
        <v>66</v>
      </c>
      <c r="F318" s="45" t="s">
        <v>67</v>
      </c>
      <c r="G318" s="42">
        <v>33</v>
      </c>
      <c r="H318" s="43">
        <v>22.992222222222221</v>
      </c>
      <c r="I318" s="40">
        <v>151</v>
      </c>
      <c r="J318" s="40">
        <v>2.83</v>
      </c>
      <c r="K318" s="40" t="s">
        <v>16</v>
      </c>
      <c r="L318" s="40">
        <v>22.4</v>
      </c>
      <c r="M318" s="40">
        <v>552</v>
      </c>
      <c r="N318" s="40">
        <v>3.77</v>
      </c>
      <c r="O318" s="40" t="s">
        <v>16</v>
      </c>
      <c r="P318" s="40">
        <v>3.5200000000000002E-2</v>
      </c>
      <c r="Q318" s="40" t="s">
        <v>16</v>
      </c>
    </row>
    <row r="319" spans="1:17" x14ac:dyDescent="0.2">
      <c r="A319" s="41">
        <v>40819</v>
      </c>
      <c r="B319" s="42">
        <v>6</v>
      </c>
      <c r="C319" s="42" t="s">
        <v>17</v>
      </c>
      <c r="D319" s="42" t="s">
        <v>69</v>
      </c>
      <c r="E319" s="42" t="s">
        <v>65</v>
      </c>
      <c r="F319" s="45" t="s">
        <v>67</v>
      </c>
      <c r="G319" s="42">
        <v>33</v>
      </c>
      <c r="H319" s="43">
        <v>24.218888888888884</v>
      </c>
      <c r="I319" s="40">
        <v>202</v>
      </c>
      <c r="J319" s="40">
        <v>2.5499999999999998</v>
      </c>
      <c r="K319" s="40" t="s">
        <v>16</v>
      </c>
      <c r="L319" s="40">
        <v>49.4</v>
      </c>
      <c r="M319" s="40">
        <v>742</v>
      </c>
      <c r="N319" s="40">
        <v>3.4</v>
      </c>
      <c r="O319" s="40" t="s">
        <v>16</v>
      </c>
      <c r="P319" s="40">
        <v>7.7600000000000002E-2</v>
      </c>
      <c r="Q319" s="40" t="s">
        <v>16</v>
      </c>
    </row>
    <row r="320" spans="1:17" x14ac:dyDescent="0.2">
      <c r="A320" s="41">
        <v>40819</v>
      </c>
      <c r="B320" s="42">
        <v>6</v>
      </c>
      <c r="C320" s="42" t="s">
        <v>17</v>
      </c>
      <c r="D320" s="42" t="s">
        <v>70</v>
      </c>
      <c r="E320" s="42" t="s">
        <v>65</v>
      </c>
      <c r="F320" s="45" t="s">
        <v>67</v>
      </c>
      <c r="G320" s="42">
        <v>33</v>
      </c>
      <c r="H320" s="43">
        <v>24.412222222222219</v>
      </c>
      <c r="I320" s="40">
        <v>114</v>
      </c>
      <c r="J320" s="40">
        <v>0.82</v>
      </c>
      <c r="K320" s="40" t="s">
        <v>16</v>
      </c>
      <c r="L320" s="40" t="s">
        <v>16</v>
      </c>
      <c r="M320" s="40">
        <v>417</v>
      </c>
      <c r="N320" s="40">
        <v>1.0900000000000001</v>
      </c>
      <c r="O320" s="40" t="s">
        <v>16</v>
      </c>
      <c r="P320" s="40" t="s">
        <v>16</v>
      </c>
      <c r="Q320" s="40" t="s">
        <v>16</v>
      </c>
    </row>
    <row r="321" spans="1:17" x14ac:dyDescent="0.2">
      <c r="A321" s="41">
        <v>40819</v>
      </c>
      <c r="B321" s="42">
        <v>7</v>
      </c>
      <c r="C321" s="42" t="s">
        <v>18</v>
      </c>
      <c r="D321" s="42" t="s">
        <v>69</v>
      </c>
      <c r="E321" s="42" t="s">
        <v>66</v>
      </c>
      <c r="F321" s="45" t="s">
        <v>67</v>
      </c>
      <c r="G321" s="42">
        <v>33</v>
      </c>
      <c r="H321" s="43">
        <v>20.341111111111115</v>
      </c>
      <c r="I321" s="40">
        <v>515</v>
      </c>
      <c r="J321" s="40">
        <v>0.16500000000000001</v>
      </c>
      <c r="K321" s="40" t="s">
        <v>16</v>
      </c>
      <c r="L321" s="40">
        <v>63.9</v>
      </c>
      <c r="M321" s="40">
        <v>1890</v>
      </c>
      <c r="N321" s="40">
        <v>0.221</v>
      </c>
      <c r="O321" s="40" t="s">
        <v>16</v>
      </c>
      <c r="P321" s="40">
        <v>0.1</v>
      </c>
      <c r="Q321" s="40" t="s">
        <v>16</v>
      </c>
    </row>
    <row r="322" spans="1:17" x14ac:dyDescent="0.2">
      <c r="A322" s="41">
        <v>40819</v>
      </c>
      <c r="B322" s="42">
        <v>7</v>
      </c>
      <c r="C322" s="42" t="s">
        <v>18</v>
      </c>
      <c r="D322" s="42" t="s">
        <v>70</v>
      </c>
      <c r="E322" s="42" t="s">
        <v>66</v>
      </c>
      <c r="F322" s="45" t="s">
        <v>67</v>
      </c>
      <c r="G322" s="42">
        <v>33</v>
      </c>
      <c r="H322" s="43">
        <v>20.412222222222223</v>
      </c>
      <c r="I322" s="40">
        <v>184</v>
      </c>
      <c r="J322" s="40">
        <v>0.29499999999999998</v>
      </c>
      <c r="K322" s="40" t="s">
        <v>16</v>
      </c>
      <c r="L322" s="40">
        <v>28.5</v>
      </c>
      <c r="M322" s="40">
        <v>676</v>
      </c>
      <c r="N322" s="40">
        <v>0.39300000000000002</v>
      </c>
      <c r="O322" s="40" t="s">
        <v>16</v>
      </c>
      <c r="P322" s="40">
        <v>4.4699999999999997E-2</v>
      </c>
      <c r="Q322" s="40" t="s">
        <v>16</v>
      </c>
    </row>
    <row r="323" spans="1:17" x14ac:dyDescent="0.2">
      <c r="A323" s="41">
        <v>40819</v>
      </c>
      <c r="B323" s="42">
        <v>7</v>
      </c>
      <c r="C323" s="42" t="s">
        <v>18</v>
      </c>
      <c r="D323" s="42" t="s">
        <v>69</v>
      </c>
      <c r="E323" s="42" t="s">
        <v>65</v>
      </c>
      <c r="F323" s="45" t="s">
        <v>67</v>
      </c>
      <c r="G323" s="42">
        <v>33</v>
      </c>
      <c r="H323" s="43">
        <v>22.943888888888893</v>
      </c>
      <c r="I323" s="40">
        <v>279</v>
      </c>
      <c r="J323" s="40">
        <v>0.51200000000000001</v>
      </c>
      <c r="K323" s="40" t="s">
        <v>16</v>
      </c>
      <c r="L323" s="40" t="s">
        <v>16</v>
      </c>
      <c r="M323" s="40">
        <v>1020</v>
      </c>
      <c r="N323" s="40">
        <v>0.68300000000000005</v>
      </c>
      <c r="O323" s="40" t="s">
        <v>16</v>
      </c>
      <c r="P323" s="40" t="s">
        <v>16</v>
      </c>
      <c r="Q323" s="40" t="s">
        <v>16</v>
      </c>
    </row>
    <row r="324" spans="1:17" x14ac:dyDescent="0.2">
      <c r="A324" s="41">
        <v>40819</v>
      </c>
      <c r="B324" s="42">
        <v>7</v>
      </c>
      <c r="C324" s="42" t="s">
        <v>18</v>
      </c>
      <c r="D324" s="42" t="s">
        <v>70</v>
      </c>
      <c r="E324" s="42" t="s">
        <v>65</v>
      </c>
      <c r="F324" s="45" t="s">
        <v>67</v>
      </c>
      <c r="G324" s="42">
        <v>33</v>
      </c>
      <c r="H324" s="43">
        <v>22.992222222222221</v>
      </c>
      <c r="I324" s="40">
        <v>441</v>
      </c>
      <c r="J324" s="40">
        <v>8.3299999999999999E-2</v>
      </c>
      <c r="K324" s="40" t="s">
        <v>16</v>
      </c>
      <c r="L324" s="40" t="s">
        <v>16</v>
      </c>
      <c r="M324" s="40">
        <v>1620</v>
      </c>
      <c r="N324" s="40">
        <v>0.111</v>
      </c>
      <c r="O324" s="40" t="s">
        <v>16</v>
      </c>
      <c r="P324" s="40" t="s">
        <v>16</v>
      </c>
      <c r="Q324" s="40" t="s">
        <v>16</v>
      </c>
    </row>
    <row r="325" spans="1:17" x14ac:dyDescent="0.2">
      <c r="A325" s="41">
        <v>40819</v>
      </c>
      <c r="B325" s="42">
        <v>8</v>
      </c>
      <c r="C325" s="42" t="s">
        <v>18</v>
      </c>
      <c r="D325" s="42" t="s">
        <v>69</v>
      </c>
      <c r="E325" s="42" t="s">
        <v>66</v>
      </c>
      <c r="F325" s="45" t="s">
        <v>67</v>
      </c>
      <c r="G325" s="42">
        <v>33</v>
      </c>
      <c r="H325" s="43">
        <v>21.484999999999999</v>
      </c>
      <c r="I325" s="40">
        <v>278</v>
      </c>
      <c r="J325" s="40">
        <v>0.151</v>
      </c>
      <c r="K325" s="40" t="s">
        <v>16</v>
      </c>
      <c r="L325" s="40">
        <v>33.6</v>
      </c>
      <c r="M325" s="40">
        <v>1020</v>
      </c>
      <c r="N325" s="40">
        <v>0.20100000000000001</v>
      </c>
      <c r="O325" s="40" t="s">
        <v>16</v>
      </c>
      <c r="P325" s="40">
        <v>5.28E-2</v>
      </c>
      <c r="Q325" s="40" t="s">
        <v>16</v>
      </c>
    </row>
    <row r="326" spans="1:17" x14ac:dyDescent="0.2">
      <c r="A326" s="41">
        <v>40819</v>
      </c>
      <c r="B326" s="42">
        <v>8</v>
      </c>
      <c r="C326" s="42" t="s">
        <v>18</v>
      </c>
      <c r="D326" s="42" t="s">
        <v>70</v>
      </c>
      <c r="E326" s="42" t="s">
        <v>66</v>
      </c>
      <c r="F326" s="45" t="s">
        <v>67</v>
      </c>
      <c r="G326" s="42">
        <v>33</v>
      </c>
      <c r="H326" s="43">
        <v>21.41277777777778</v>
      </c>
      <c r="I326" s="40">
        <v>189</v>
      </c>
      <c r="J326" s="40">
        <v>0.376</v>
      </c>
      <c r="K326" s="40" t="s">
        <v>16</v>
      </c>
      <c r="L326" s="40">
        <v>46.7</v>
      </c>
      <c r="M326" s="40">
        <v>692</v>
      </c>
      <c r="N326" s="40">
        <v>0.501</v>
      </c>
      <c r="O326" s="40" t="s">
        <v>16</v>
      </c>
      <c r="P326" s="40">
        <v>7.3300000000000004E-2</v>
      </c>
      <c r="Q326" s="40" t="s">
        <v>16</v>
      </c>
    </row>
    <row r="327" spans="1:17" x14ac:dyDescent="0.2">
      <c r="A327" s="41">
        <v>40819</v>
      </c>
      <c r="B327" s="42">
        <v>8</v>
      </c>
      <c r="C327" s="42" t="s">
        <v>18</v>
      </c>
      <c r="D327" s="42" t="s">
        <v>69</v>
      </c>
      <c r="E327" s="42" t="s">
        <v>65</v>
      </c>
      <c r="F327" s="45" t="s">
        <v>67</v>
      </c>
      <c r="G327" s="42">
        <v>33</v>
      </c>
      <c r="H327" s="43">
        <v>24.050000000000004</v>
      </c>
      <c r="I327" s="40">
        <v>363</v>
      </c>
      <c r="J327" s="40">
        <v>8.0299999999999996E-2</v>
      </c>
      <c r="K327" s="40" t="s">
        <v>16</v>
      </c>
      <c r="L327" s="40" t="s">
        <v>16</v>
      </c>
      <c r="M327" s="40">
        <v>1330</v>
      </c>
      <c r="N327" s="40">
        <v>0.107</v>
      </c>
      <c r="O327" s="40" t="s">
        <v>16</v>
      </c>
      <c r="P327" s="40" t="s">
        <v>16</v>
      </c>
      <c r="Q327" s="40" t="s">
        <v>16</v>
      </c>
    </row>
    <row r="328" spans="1:17" x14ac:dyDescent="0.2">
      <c r="A328" s="41">
        <v>40819</v>
      </c>
      <c r="B328" s="42">
        <v>8</v>
      </c>
      <c r="C328" s="42" t="s">
        <v>18</v>
      </c>
      <c r="D328" s="42" t="s">
        <v>70</v>
      </c>
      <c r="E328" s="42" t="s">
        <v>65</v>
      </c>
      <c r="F328" s="45" t="s">
        <v>67</v>
      </c>
      <c r="G328" s="42">
        <v>33</v>
      </c>
      <c r="H328" s="43">
        <v>24.338888888888889</v>
      </c>
      <c r="I328" s="40">
        <v>260</v>
      </c>
      <c r="J328" s="40">
        <v>0.17299999999999999</v>
      </c>
      <c r="K328" s="40" t="s">
        <v>16</v>
      </c>
      <c r="L328" s="40">
        <v>3.79</v>
      </c>
      <c r="M328" s="40">
        <v>952</v>
      </c>
      <c r="N328" s="40">
        <v>0.23100000000000001</v>
      </c>
      <c r="O328" s="40" t="s">
        <v>16</v>
      </c>
      <c r="P328" s="40">
        <v>5.9500000000000004E-3</v>
      </c>
      <c r="Q328" s="40" t="s">
        <v>16</v>
      </c>
    </row>
    <row r="329" spans="1:17" x14ac:dyDescent="0.2">
      <c r="A329" s="41">
        <v>40819</v>
      </c>
      <c r="B329" s="42">
        <v>9</v>
      </c>
      <c r="C329" s="42" t="s">
        <v>18</v>
      </c>
      <c r="D329" s="42" t="s">
        <v>69</v>
      </c>
      <c r="E329" s="42" t="s">
        <v>66</v>
      </c>
      <c r="F329" s="45" t="s">
        <v>67</v>
      </c>
      <c r="G329" s="42">
        <v>33</v>
      </c>
      <c r="H329" s="43">
        <v>22.728888888888893</v>
      </c>
      <c r="I329" s="40">
        <v>257</v>
      </c>
      <c r="J329" s="40">
        <v>0.91600000000000004</v>
      </c>
      <c r="K329" s="40" t="s">
        <v>16</v>
      </c>
      <c r="L329" s="40">
        <v>30.7</v>
      </c>
      <c r="M329" s="40">
        <v>943</v>
      </c>
      <c r="N329" s="40">
        <v>1.22</v>
      </c>
      <c r="O329" s="40" t="s">
        <v>16</v>
      </c>
      <c r="P329" s="40">
        <v>4.82E-2</v>
      </c>
      <c r="Q329" s="40" t="s">
        <v>16</v>
      </c>
    </row>
    <row r="330" spans="1:17" x14ac:dyDescent="0.2">
      <c r="A330" s="41">
        <v>40819</v>
      </c>
      <c r="B330" s="42">
        <v>9</v>
      </c>
      <c r="C330" s="42" t="s">
        <v>18</v>
      </c>
      <c r="D330" s="42" t="s">
        <v>69</v>
      </c>
      <c r="E330" s="42" t="s">
        <v>65</v>
      </c>
      <c r="F330" s="45" t="s">
        <v>67</v>
      </c>
      <c r="G330" s="42">
        <v>33</v>
      </c>
      <c r="H330" s="43">
        <v>24.146111111111107</v>
      </c>
      <c r="I330" s="40">
        <v>150</v>
      </c>
      <c r="J330" s="40">
        <v>0.91300000000000003</v>
      </c>
      <c r="K330" s="40" t="s">
        <v>16</v>
      </c>
      <c r="L330" s="40">
        <v>10.1</v>
      </c>
      <c r="M330" s="40">
        <v>548</v>
      </c>
      <c r="N330" s="40">
        <v>1.22</v>
      </c>
      <c r="O330" s="40" t="s">
        <v>16</v>
      </c>
      <c r="P330" s="40">
        <v>1.5800000000000002E-2</v>
      </c>
      <c r="Q330" s="40" t="s">
        <v>16</v>
      </c>
    </row>
    <row r="331" spans="1:17" x14ac:dyDescent="0.2">
      <c r="A331" s="41">
        <v>40819</v>
      </c>
      <c r="B331" s="42">
        <v>9</v>
      </c>
      <c r="C331" s="42" t="s">
        <v>18</v>
      </c>
      <c r="D331" s="42" t="s">
        <v>70</v>
      </c>
      <c r="E331" s="42" t="s">
        <v>65</v>
      </c>
      <c r="F331" s="45" t="s">
        <v>67</v>
      </c>
      <c r="G331" s="42">
        <v>33</v>
      </c>
      <c r="H331" s="43">
        <v>24.146111111111107</v>
      </c>
      <c r="I331" s="40">
        <v>280</v>
      </c>
      <c r="J331" s="40">
        <v>1.62</v>
      </c>
      <c r="K331" s="40" t="s">
        <v>16</v>
      </c>
      <c r="L331" s="40" t="s">
        <v>16</v>
      </c>
      <c r="M331" s="40">
        <v>1030</v>
      </c>
      <c r="N331" s="40">
        <v>2.16</v>
      </c>
      <c r="O331" s="40" t="s">
        <v>16</v>
      </c>
      <c r="P331" s="40" t="s">
        <v>16</v>
      </c>
      <c r="Q331" s="40" t="s">
        <v>16</v>
      </c>
    </row>
    <row r="332" spans="1:17" x14ac:dyDescent="0.2">
      <c r="A332" s="41">
        <v>40835</v>
      </c>
      <c r="B332" s="42">
        <v>1</v>
      </c>
      <c r="C332" s="42" t="s">
        <v>14</v>
      </c>
      <c r="D332" s="42" t="s">
        <v>65</v>
      </c>
      <c r="E332" s="42" t="s">
        <v>66</v>
      </c>
      <c r="F332" s="45" t="s">
        <v>71</v>
      </c>
      <c r="G332" s="42">
        <v>1</v>
      </c>
      <c r="H332" s="43">
        <v>6.1277777777777782</v>
      </c>
      <c r="I332" s="40">
        <v>58.2</v>
      </c>
      <c r="J332" s="40">
        <v>6.72</v>
      </c>
      <c r="K332" s="40">
        <v>877</v>
      </c>
      <c r="L332" s="40">
        <v>42.7</v>
      </c>
      <c r="M332" s="40">
        <v>213</v>
      </c>
      <c r="N332" s="40">
        <v>8.9600000000000009</v>
      </c>
      <c r="O332" s="40">
        <v>1.06</v>
      </c>
      <c r="P332" s="40">
        <v>6.7199999999999996E-2</v>
      </c>
      <c r="Q332" s="40">
        <v>460</v>
      </c>
    </row>
    <row r="333" spans="1:17" x14ac:dyDescent="0.2">
      <c r="A333" s="41">
        <v>40835</v>
      </c>
      <c r="B333" s="42">
        <v>1</v>
      </c>
      <c r="C333" s="42" t="s">
        <v>14</v>
      </c>
      <c r="D333" s="42" t="s">
        <v>68</v>
      </c>
      <c r="E333" s="42" t="s">
        <v>66</v>
      </c>
      <c r="F333" s="45" t="s">
        <v>71</v>
      </c>
      <c r="G333" s="42">
        <v>1</v>
      </c>
      <c r="H333" s="43">
        <v>6.4838888888888881</v>
      </c>
      <c r="I333" s="40">
        <v>9.6300000000000008</v>
      </c>
      <c r="J333" s="40">
        <v>2.13</v>
      </c>
      <c r="K333" s="40">
        <v>420</v>
      </c>
      <c r="L333" s="40" t="s">
        <v>16</v>
      </c>
      <c r="M333" s="40">
        <v>35.299999999999997</v>
      </c>
      <c r="N333" s="40">
        <v>2.84</v>
      </c>
      <c r="O333" s="40">
        <v>0.51</v>
      </c>
      <c r="P333" s="40" t="s">
        <v>16</v>
      </c>
      <c r="Q333" s="40" t="s">
        <v>16</v>
      </c>
    </row>
    <row r="334" spans="1:17" x14ac:dyDescent="0.2">
      <c r="A334" s="41">
        <v>40835</v>
      </c>
      <c r="B334" s="42">
        <v>1</v>
      </c>
      <c r="C334" s="42" t="s">
        <v>14</v>
      </c>
      <c r="D334" s="42" t="s">
        <v>65</v>
      </c>
      <c r="E334" s="42" t="s">
        <v>65</v>
      </c>
      <c r="F334" s="45" t="s">
        <v>71</v>
      </c>
      <c r="G334" s="42">
        <v>1</v>
      </c>
      <c r="H334" s="43">
        <v>8.2700000000000014</v>
      </c>
      <c r="I334" s="40">
        <v>15.9</v>
      </c>
      <c r="J334" s="40">
        <v>1.31</v>
      </c>
      <c r="K334" s="40">
        <v>877</v>
      </c>
      <c r="L334" s="40" t="s">
        <v>16</v>
      </c>
      <c r="M334" s="40">
        <v>58.4</v>
      </c>
      <c r="N334" s="40">
        <v>1.75</v>
      </c>
      <c r="O334" s="40">
        <v>1.07</v>
      </c>
      <c r="P334" s="40" t="s">
        <v>16</v>
      </c>
      <c r="Q334" s="40" t="s">
        <v>16</v>
      </c>
    </row>
    <row r="335" spans="1:17" x14ac:dyDescent="0.2">
      <c r="A335" s="41">
        <v>40835</v>
      </c>
      <c r="B335" s="42">
        <v>1</v>
      </c>
      <c r="C335" s="42" t="s">
        <v>14</v>
      </c>
      <c r="D335" s="42" t="s">
        <v>68</v>
      </c>
      <c r="E335" s="42" t="s">
        <v>65</v>
      </c>
      <c r="F335" s="45" t="s">
        <v>71</v>
      </c>
      <c r="G335" s="42">
        <v>1</v>
      </c>
      <c r="H335" s="43">
        <v>8.6677777777777756</v>
      </c>
      <c r="I335" s="40">
        <v>59.9</v>
      </c>
      <c r="J335" s="40">
        <v>3.15</v>
      </c>
      <c r="K335" s="40">
        <v>1720</v>
      </c>
      <c r="L335" s="40">
        <v>26.7</v>
      </c>
      <c r="M335" s="40">
        <v>220</v>
      </c>
      <c r="N335" s="40">
        <v>4.2</v>
      </c>
      <c r="O335" s="40">
        <v>2.09</v>
      </c>
      <c r="P335" s="40">
        <v>4.2000000000000003E-2</v>
      </c>
      <c r="Q335" s="40">
        <v>343</v>
      </c>
    </row>
    <row r="336" spans="1:17" x14ac:dyDescent="0.2">
      <c r="A336" s="41">
        <v>40835</v>
      </c>
      <c r="B336" s="42">
        <v>2</v>
      </c>
      <c r="C336" s="42" t="s">
        <v>14</v>
      </c>
      <c r="D336" s="42" t="s">
        <v>65</v>
      </c>
      <c r="E336" s="42" t="s">
        <v>66</v>
      </c>
      <c r="F336" s="45" t="s">
        <v>71</v>
      </c>
      <c r="G336" s="42">
        <v>1</v>
      </c>
      <c r="H336" s="43">
        <v>8.0700000000000021</v>
      </c>
      <c r="I336" s="40">
        <v>9.1999999999999993</v>
      </c>
      <c r="J336" s="40" t="s">
        <v>16</v>
      </c>
      <c r="K336" s="40">
        <v>497</v>
      </c>
      <c r="L336" s="40" t="s">
        <v>16</v>
      </c>
      <c r="M336" s="40">
        <v>33.799999999999997</v>
      </c>
      <c r="N336" s="40" t="s">
        <v>16</v>
      </c>
      <c r="O336" s="40">
        <v>0.60299999999999998</v>
      </c>
      <c r="P336" s="40" t="s">
        <v>16</v>
      </c>
      <c r="Q336" s="40" t="s">
        <v>16</v>
      </c>
    </row>
    <row r="337" spans="1:17" x14ac:dyDescent="0.2">
      <c r="A337" s="41">
        <v>40835</v>
      </c>
      <c r="B337" s="42">
        <v>2</v>
      </c>
      <c r="C337" s="42" t="s">
        <v>14</v>
      </c>
      <c r="D337" s="42" t="s">
        <v>68</v>
      </c>
      <c r="E337" s="42" t="s">
        <v>66</v>
      </c>
      <c r="F337" s="45" t="s">
        <v>71</v>
      </c>
      <c r="G337" s="42">
        <v>1</v>
      </c>
      <c r="H337" s="43">
        <v>7.7200000000000006</v>
      </c>
      <c r="I337" s="40">
        <v>17.2</v>
      </c>
      <c r="J337" s="40">
        <v>0.34799999999999998</v>
      </c>
      <c r="K337" s="40">
        <v>236</v>
      </c>
      <c r="L337" s="40" t="s">
        <v>16</v>
      </c>
      <c r="M337" s="40">
        <v>63.1</v>
      </c>
      <c r="N337" s="40">
        <v>0.46400000000000002</v>
      </c>
      <c r="O337" s="40">
        <v>0.28699999999999998</v>
      </c>
      <c r="P337" s="40" t="s">
        <v>16</v>
      </c>
      <c r="Q337" s="40" t="s">
        <v>16</v>
      </c>
    </row>
    <row r="338" spans="1:17" x14ac:dyDescent="0.2">
      <c r="A338" s="41">
        <v>40835</v>
      </c>
      <c r="B338" s="42">
        <v>2</v>
      </c>
      <c r="C338" s="42" t="s">
        <v>14</v>
      </c>
      <c r="D338" s="42" t="s">
        <v>65</v>
      </c>
      <c r="E338" s="42" t="s">
        <v>65</v>
      </c>
      <c r="F338" s="45" t="s">
        <v>71</v>
      </c>
      <c r="G338" s="42">
        <v>1</v>
      </c>
      <c r="H338" s="43">
        <v>8.7922222222222217</v>
      </c>
      <c r="I338" s="40">
        <v>11.1</v>
      </c>
      <c r="J338" s="40">
        <v>0.13300000000000001</v>
      </c>
      <c r="K338" s="40" t="s">
        <v>16</v>
      </c>
      <c r="L338" s="40">
        <v>1.65</v>
      </c>
      <c r="M338" s="40">
        <v>40.700000000000003</v>
      </c>
      <c r="N338" s="40">
        <v>0.17799999999999999</v>
      </c>
      <c r="O338" s="40" t="s">
        <v>16</v>
      </c>
      <c r="P338" s="40">
        <v>2.5899999999999999E-3</v>
      </c>
      <c r="Q338" s="40" t="s">
        <v>16</v>
      </c>
    </row>
    <row r="339" spans="1:17" x14ac:dyDescent="0.2">
      <c r="A339" s="41">
        <v>40835</v>
      </c>
      <c r="B339" s="42">
        <v>2</v>
      </c>
      <c r="C339" s="42" t="s">
        <v>14</v>
      </c>
      <c r="D339" s="42" t="s">
        <v>68</v>
      </c>
      <c r="E339" s="42" t="s">
        <v>65</v>
      </c>
      <c r="F339" s="45" t="s">
        <v>71</v>
      </c>
      <c r="G339" s="42">
        <v>1</v>
      </c>
      <c r="H339" s="43">
        <v>8.5677777777777759</v>
      </c>
      <c r="I339" s="40">
        <v>48.7</v>
      </c>
      <c r="J339" s="40">
        <v>0.85299999999999998</v>
      </c>
      <c r="K339" s="40">
        <v>2010</v>
      </c>
      <c r="L339" s="40">
        <v>11.9</v>
      </c>
      <c r="M339" s="40">
        <v>178</v>
      </c>
      <c r="N339" s="40">
        <v>1.1399999999999999</v>
      </c>
      <c r="O339" s="40">
        <v>2.44</v>
      </c>
      <c r="P339" s="40">
        <v>1.8700000000000001E-2</v>
      </c>
      <c r="Q339" s="40">
        <v>220</v>
      </c>
    </row>
    <row r="340" spans="1:17" x14ac:dyDescent="0.2">
      <c r="A340" s="41">
        <v>40835</v>
      </c>
      <c r="B340" s="42">
        <v>3</v>
      </c>
      <c r="C340" s="42" t="s">
        <v>14</v>
      </c>
      <c r="D340" s="42" t="s">
        <v>65</v>
      </c>
      <c r="E340" s="42" t="s">
        <v>66</v>
      </c>
      <c r="F340" s="45" t="s">
        <v>71</v>
      </c>
      <c r="G340" s="42">
        <v>1</v>
      </c>
      <c r="H340" s="43">
        <v>7.6949999999999994</v>
      </c>
      <c r="I340" s="40">
        <v>18.2</v>
      </c>
      <c r="J340" s="40">
        <v>0.22700000000000001</v>
      </c>
      <c r="K340" s="40">
        <v>489</v>
      </c>
      <c r="L340" s="40">
        <v>7.2</v>
      </c>
      <c r="M340" s="40">
        <v>66.900000000000006</v>
      </c>
      <c r="N340" s="40">
        <v>0.30299999999999999</v>
      </c>
      <c r="O340" s="40">
        <v>0.59399999999999997</v>
      </c>
      <c r="P340" s="40">
        <v>1.1299999999999999E-2</v>
      </c>
      <c r="Q340" s="40">
        <v>79.599999999999994</v>
      </c>
    </row>
    <row r="341" spans="1:17" x14ac:dyDescent="0.2">
      <c r="A341" s="41">
        <v>40835</v>
      </c>
      <c r="B341" s="42">
        <v>4</v>
      </c>
      <c r="C341" s="42" t="s">
        <v>17</v>
      </c>
      <c r="D341" s="42" t="s">
        <v>65</v>
      </c>
      <c r="E341" s="42" t="s">
        <v>66</v>
      </c>
      <c r="F341" s="45" t="s">
        <v>71</v>
      </c>
      <c r="G341" s="42">
        <v>1</v>
      </c>
      <c r="H341" s="43">
        <v>6.6361111111111111</v>
      </c>
      <c r="I341" s="40" t="s">
        <v>16</v>
      </c>
      <c r="J341" s="40">
        <v>0.32400000000000001</v>
      </c>
      <c r="K341" s="40">
        <v>358</v>
      </c>
      <c r="L341" s="40">
        <v>10.9</v>
      </c>
      <c r="M341" s="40" t="s">
        <v>16</v>
      </c>
      <c r="N341" s="40">
        <v>0.43099999999999999</v>
      </c>
      <c r="O341" s="40">
        <v>0.435</v>
      </c>
      <c r="P341" s="40">
        <v>1.72E-2</v>
      </c>
      <c r="Q341" s="40" t="s">
        <v>16</v>
      </c>
    </row>
    <row r="342" spans="1:17" x14ac:dyDescent="0.2">
      <c r="A342" s="41">
        <v>40835</v>
      </c>
      <c r="B342" s="42">
        <v>4</v>
      </c>
      <c r="C342" s="42" t="s">
        <v>17</v>
      </c>
      <c r="D342" s="42" t="s">
        <v>68</v>
      </c>
      <c r="E342" s="42" t="s">
        <v>66</v>
      </c>
      <c r="F342" s="45" t="s">
        <v>71</v>
      </c>
      <c r="G342" s="42">
        <v>1</v>
      </c>
      <c r="H342" s="43">
        <v>6.6361111111111111</v>
      </c>
      <c r="I342" s="40">
        <v>16</v>
      </c>
      <c r="J342" s="40">
        <v>0.16900000000000001</v>
      </c>
      <c r="K342" s="40" t="s">
        <v>16</v>
      </c>
      <c r="L342" s="40">
        <v>20.8</v>
      </c>
      <c r="M342" s="40">
        <v>58.5</v>
      </c>
      <c r="N342" s="40">
        <v>0.22500000000000001</v>
      </c>
      <c r="O342" s="40" t="s">
        <v>16</v>
      </c>
      <c r="P342" s="40">
        <v>3.27E-2</v>
      </c>
      <c r="Q342" s="40" t="s">
        <v>16</v>
      </c>
    </row>
    <row r="343" spans="1:17" x14ac:dyDescent="0.2">
      <c r="A343" s="41">
        <v>40835</v>
      </c>
      <c r="B343" s="42">
        <v>4</v>
      </c>
      <c r="C343" s="42" t="s">
        <v>17</v>
      </c>
      <c r="D343" s="42" t="s">
        <v>65</v>
      </c>
      <c r="E343" s="42" t="s">
        <v>65</v>
      </c>
      <c r="F343" s="45" t="s">
        <v>71</v>
      </c>
      <c r="G343" s="42">
        <v>1</v>
      </c>
      <c r="H343" s="43">
        <v>7.9450000000000012</v>
      </c>
      <c r="I343" s="40">
        <v>12.2</v>
      </c>
      <c r="J343" s="40">
        <v>7.0999999999999994E-2</v>
      </c>
      <c r="K343" s="40">
        <v>98.6</v>
      </c>
      <c r="L343" s="40" t="s">
        <v>16</v>
      </c>
      <c r="M343" s="40">
        <v>44.8</v>
      </c>
      <c r="N343" s="40">
        <v>9.4700000000000006E-2</v>
      </c>
      <c r="O343" s="40">
        <v>0.12</v>
      </c>
      <c r="P343" s="40" t="s">
        <v>16</v>
      </c>
      <c r="Q343" s="40" t="s">
        <v>16</v>
      </c>
    </row>
    <row r="344" spans="1:17" x14ac:dyDescent="0.2">
      <c r="A344" s="41">
        <v>40835</v>
      </c>
      <c r="B344" s="42">
        <v>4</v>
      </c>
      <c r="C344" s="42" t="s">
        <v>17</v>
      </c>
      <c r="D344" s="42" t="s">
        <v>68</v>
      </c>
      <c r="E344" s="42" t="s">
        <v>65</v>
      </c>
      <c r="F344" s="45" t="s">
        <v>71</v>
      </c>
      <c r="G344" s="42">
        <v>1</v>
      </c>
      <c r="H344" s="43">
        <v>7.9450000000000012</v>
      </c>
      <c r="I344" s="40">
        <v>21.6</v>
      </c>
      <c r="J344" s="40">
        <v>0.17299999999999999</v>
      </c>
      <c r="K344" s="40" t="s">
        <v>16</v>
      </c>
      <c r="L344" s="40">
        <v>79.5</v>
      </c>
      <c r="M344" s="40">
        <v>79.400000000000006</v>
      </c>
      <c r="N344" s="40">
        <v>0.23</v>
      </c>
      <c r="O344" s="40" t="s">
        <v>16</v>
      </c>
      <c r="P344" s="40">
        <v>0.125</v>
      </c>
      <c r="Q344" s="40" t="s">
        <v>16</v>
      </c>
    </row>
    <row r="345" spans="1:17" x14ac:dyDescent="0.2">
      <c r="A345" s="41">
        <v>40835</v>
      </c>
      <c r="B345" s="42">
        <v>5</v>
      </c>
      <c r="C345" s="42" t="s">
        <v>17</v>
      </c>
      <c r="D345" s="42" t="s">
        <v>65</v>
      </c>
      <c r="E345" s="42" t="s">
        <v>66</v>
      </c>
      <c r="F345" s="45" t="s">
        <v>71</v>
      </c>
      <c r="G345" s="42">
        <v>1</v>
      </c>
      <c r="H345" s="43">
        <v>7.745000000000001</v>
      </c>
      <c r="I345" s="40">
        <v>24.5</v>
      </c>
      <c r="J345" s="40">
        <v>0.30599999999999999</v>
      </c>
      <c r="K345" s="40">
        <v>25.1</v>
      </c>
      <c r="L345" s="40">
        <v>3.26</v>
      </c>
      <c r="M345" s="40">
        <v>89.9</v>
      </c>
      <c r="N345" s="40">
        <v>0.40799999999999997</v>
      </c>
      <c r="O345" s="40">
        <v>3.0499999999999999E-2</v>
      </c>
      <c r="P345" s="40">
        <v>5.13E-3</v>
      </c>
      <c r="Q345" s="40">
        <v>102</v>
      </c>
    </row>
    <row r="346" spans="1:17" x14ac:dyDescent="0.2">
      <c r="A346" s="41">
        <v>40835</v>
      </c>
      <c r="B346" s="42">
        <v>5</v>
      </c>
      <c r="C346" s="42" t="s">
        <v>17</v>
      </c>
      <c r="D346" s="42" t="s">
        <v>68</v>
      </c>
      <c r="E346" s="42" t="s">
        <v>66</v>
      </c>
      <c r="F346" s="45" t="s">
        <v>71</v>
      </c>
      <c r="G346" s="42">
        <v>1</v>
      </c>
      <c r="H346" s="43">
        <v>7.745000000000001</v>
      </c>
      <c r="I346" s="40">
        <v>29.3</v>
      </c>
      <c r="J346" s="40">
        <v>0.46899999999999997</v>
      </c>
      <c r="K346" s="40">
        <v>565</v>
      </c>
      <c r="L346" s="40">
        <v>24.1</v>
      </c>
      <c r="M346" s="40">
        <v>108</v>
      </c>
      <c r="N346" s="40">
        <v>0.625</v>
      </c>
      <c r="O346" s="40">
        <v>0.68600000000000005</v>
      </c>
      <c r="P346" s="40">
        <v>3.78E-2</v>
      </c>
      <c r="Q346" s="40">
        <v>136</v>
      </c>
    </row>
    <row r="347" spans="1:17" x14ac:dyDescent="0.2">
      <c r="A347" s="41">
        <v>40835</v>
      </c>
      <c r="B347" s="42">
        <v>5</v>
      </c>
      <c r="C347" s="42" t="s">
        <v>17</v>
      </c>
      <c r="D347" s="42" t="s">
        <v>68</v>
      </c>
      <c r="E347" s="42" t="s">
        <v>65</v>
      </c>
      <c r="F347" s="45" t="s">
        <v>71</v>
      </c>
      <c r="G347" s="42">
        <v>1</v>
      </c>
      <c r="H347" s="43">
        <v>8.3188888888888872</v>
      </c>
      <c r="I347" s="40">
        <v>108</v>
      </c>
      <c r="J347" s="40">
        <v>1.08</v>
      </c>
      <c r="K347" s="40">
        <v>1240</v>
      </c>
      <c r="L347" s="40">
        <v>122</v>
      </c>
      <c r="M347" s="40">
        <v>394</v>
      </c>
      <c r="N347" s="40">
        <v>1.45</v>
      </c>
      <c r="O347" s="40">
        <v>1.51</v>
      </c>
      <c r="P347" s="40">
        <v>0.192</v>
      </c>
      <c r="Q347" s="40">
        <v>492</v>
      </c>
    </row>
    <row r="348" spans="1:17" x14ac:dyDescent="0.2">
      <c r="A348" s="41">
        <v>40835</v>
      </c>
      <c r="B348" s="42">
        <v>6</v>
      </c>
      <c r="C348" s="42" t="s">
        <v>17</v>
      </c>
      <c r="D348" s="42" t="s">
        <v>65</v>
      </c>
      <c r="E348" s="42" t="s">
        <v>66</v>
      </c>
      <c r="F348" s="45" t="s">
        <v>71</v>
      </c>
      <c r="G348" s="42">
        <v>1</v>
      </c>
      <c r="H348" s="43">
        <v>7.969999999999998</v>
      </c>
      <c r="I348" s="40">
        <v>30.5</v>
      </c>
      <c r="J348" s="40">
        <v>0.81</v>
      </c>
      <c r="K348" s="40">
        <v>676</v>
      </c>
      <c r="L348" s="40">
        <v>3.47</v>
      </c>
      <c r="M348" s="40">
        <v>112</v>
      </c>
      <c r="N348" s="40">
        <v>1.08</v>
      </c>
      <c r="O348" s="40">
        <v>0.82099999999999995</v>
      </c>
      <c r="P348" s="40">
        <v>5.4599999999999996E-3</v>
      </c>
      <c r="Q348" s="40">
        <v>143</v>
      </c>
    </row>
    <row r="349" spans="1:17" x14ac:dyDescent="0.2">
      <c r="A349" s="41">
        <v>40835</v>
      </c>
      <c r="B349" s="42">
        <v>6</v>
      </c>
      <c r="C349" s="42" t="s">
        <v>17</v>
      </c>
      <c r="D349" s="42" t="s">
        <v>68</v>
      </c>
      <c r="E349" s="42" t="s">
        <v>66</v>
      </c>
      <c r="F349" s="45" t="s">
        <v>71</v>
      </c>
      <c r="G349" s="42">
        <v>1</v>
      </c>
      <c r="H349" s="43">
        <v>7.969999999999998</v>
      </c>
      <c r="I349" s="40">
        <v>22.3</v>
      </c>
      <c r="J349" s="40">
        <v>0.14399999999999999</v>
      </c>
      <c r="K349" s="40" t="s">
        <v>16</v>
      </c>
      <c r="L349" s="40">
        <v>131</v>
      </c>
      <c r="M349" s="40">
        <v>81.8</v>
      </c>
      <c r="N349" s="40">
        <v>0.191</v>
      </c>
      <c r="O349" s="40" t="s">
        <v>16</v>
      </c>
      <c r="P349" s="40">
        <v>0.20599999999999999</v>
      </c>
      <c r="Q349" s="40" t="s">
        <v>16</v>
      </c>
    </row>
    <row r="350" spans="1:17" x14ac:dyDescent="0.2">
      <c r="A350" s="41">
        <v>40835</v>
      </c>
      <c r="B350" s="42">
        <v>6</v>
      </c>
      <c r="C350" s="42" t="s">
        <v>17</v>
      </c>
      <c r="D350" s="42" t="s">
        <v>68</v>
      </c>
      <c r="E350" s="42" t="s">
        <v>65</v>
      </c>
      <c r="F350" s="45" t="s">
        <v>71</v>
      </c>
      <c r="G350" s="42">
        <v>1</v>
      </c>
      <c r="H350" s="43">
        <v>8.5677777777777759</v>
      </c>
      <c r="I350" s="40">
        <v>39.200000000000003</v>
      </c>
      <c r="J350" s="40">
        <v>0.60399999999999998</v>
      </c>
      <c r="K350" s="40">
        <v>376</v>
      </c>
      <c r="L350" s="40">
        <v>33.1</v>
      </c>
      <c r="M350" s="40">
        <v>144</v>
      </c>
      <c r="N350" s="40">
        <v>0.80500000000000005</v>
      </c>
      <c r="O350" s="40">
        <v>0.45700000000000002</v>
      </c>
      <c r="P350" s="40">
        <v>5.1999999999999998E-2</v>
      </c>
      <c r="Q350" s="40">
        <v>181</v>
      </c>
    </row>
    <row r="351" spans="1:17" x14ac:dyDescent="0.2">
      <c r="A351" s="41">
        <v>40835</v>
      </c>
      <c r="B351" s="42">
        <v>6</v>
      </c>
      <c r="C351" s="42" t="s">
        <v>17</v>
      </c>
      <c r="D351" s="42" t="s">
        <v>65</v>
      </c>
      <c r="E351" s="42" t="s">
        <v>65</v>
      </c>
      <c r="F351" s="45" t="s">
        <v>71</v>
      </c>
      <c r="G351" s="42">
        <v>1</v>
      </c>
      <c r="H351" s="43">
        <v>8.4938888888888897</v>
      </c>
      <c r="I351" s="40">
        <v>19.899999999999999</v>
      </c>
      <c r="J351" s="40" t="s">
        <v>16</v>
      </c>
      <c r="K351" s="40">
        <v>580</v>
      </c>
      <c r="L351" s="40">
        <v>66.099999999999994</v>
      </c>
      <c r="M351" s="40">
        <v>73.099999999999994</v>
      </c>
      <c r="N351" s="40" t="s">
        <v>16</v>
      </c>
      <c r="O351" s="40">
        <v>0.70499999999999996</v>
      </c>
      <c r="P351" s="40">
        <v>0.104</v>
      </c>
      <c r="Q351" s="40" t="s">
        <v>16</v>
      </c>
    </row>
    <row r="352" spans="1:17" x14ac:dyDescent="0.2">
      <c r="A352" s="41">
        <v>40835</v>
      </c>
      <c r="B352" s="42">
        <v>7</v>
      </c>
      <c r="C352" s="42" t="s">
        <v>18</v>
      </c>
      <c r="D352" s="42" t="s">
        <v>65</v>
      </c>
      <c r="E352" s="42" t="s">
        <v>66</v>
      </c>
      <c r="F352" s="45" t="s">
        <v>71</v>
      </c>
      <c r="G352" s="42">
        <v>1</v>
      </c>
      <c r="H352" s="43">
        <v>6.4577777777777792</v>
      </c>
      <c r="I352" s="40">
        <v>57.1</v>
      </c>
      <c r="J352" s="40">
        <v>0.41399999999999998</v>
      </c>
      <c r="K352" s="40">
        <v>728</v>
      </c>
      <c r="L352" s="40">
        <v>677</v>
      </c>
      <c r="M352" s="40">
        <v>209</v>
      </c>
      <c r="N352" s="40">
        <v>0.55200000000000005</v>
      </c>
      <c r="O352" s="40">
        <v>0.88500000000000001</v>
      </c>
      <c r="P352" s="40">
        <v>1.06</v>
      </c>
      <c r="Q352" s="40">
        <v>543</v>
      </c>
    </row>
    <row r="353" spans="1:17" x14ac:dyDescent="0.2">
      <c r="A353" s="41">
        <v>40835</v>
      </c>
      <c r="B353" s="42">
        <v>7</v>
      </c>
      <c r="C353" s="42" t="s">
        <v>18</v>
      </c>
      <c r="D353" s="42" t="s">
        <v>68</v>
      </c>
      <c r="E353" s="42" t="s">
        <v>66</v>
      </c>
      <c r="F353" s="45" t="s">
        <v>71</v>
      </c>
      <c r="G353" s="42">
        <v>1</v>
      </c>
      <c r="H353" s="43">
        <v>6.8127777777777769</v>
      </c>
      <c r="I353" s="40">
        <v>56.3</v>
      </c>
      <c r="J353" s="40">
        <v>0.13400000000000001</v>
      </c>
      <c r="K353" s="40" t="s">
        <v>16</v>
      </c>
      <c r="L353" s="40">
        <v>2090</v>
      </c>
      <c r="M353" s="40">
        <v>207</v>
      </c>
      <c r="N353" s="40">
        <v>0.17799999999999999</v>
      </c>
      <c r="O353" s="40" t="s">
        <v>16</v>
      </c>
      <c r="P353" s="40">
        <v>3.29</v>
      </c>
      <c r="Q353" s="40" t="s">
        <v>16</v>
      </c>
    </row>
    <row r="354" spans="1:17" x14ac:dyDescent="0.2">
      <c r="A354" s="41">
        <v>40835</v>
      </c>
      <c r="B354" s="42">
        <v>7</v>
      </c>
      <c r="C354" s="42" t="s">
        <v>18</v>
      </c>
      <c r="D354" s="42" t="s">
        <v>65</v>
      </c>
      <c r="E354" s="42" t="s">
        <v>65</v>
      </c>
      <c r="F354" s="45" t="s">
        <v>71</v>
      </c>
      <c r="G354" s="42">
        <v>1</v>
      </c>
      <c r="H354" s="43">
        <v>7.794999999999999</v>
      </c>
      <c r="I354" s="40">
        <v>76.900000000000006</v>
      </c>
      <c r="J354" s="40">
        <v>1.24E-2</v>
      </c>
      <c r="K354" s="40" t="s">
        <v>16</v>
      </c>
      <c r="L354" s="40">
        <v>1920</v>
      </c>
      <c r="M354" s="40">
        <v>282</v>
      </c>
      <c r="N354" s="40">
        <v>1.6500000000000001E-2</v>
      </c>
      <c r="O354" s="40" t="s">
        <v>16</v>
      </c>
      <c r="P354" s="40">
        <v>3.02</v>
      </c>
      <c r="Q354" s="40" t="s">
        <v>16</v>
      </c>
    </row>
    <row r="355" spans="1:17" x14ac:dyDescent="0.2">
      <c r="A355" s="41">
        <v>40835</v>
      </c>
      <c r="B355" s="42">
        <v>7</v>
      </c>
      <c r="C355" s="42" t="s">
        <v>18</v>
      </c>
      <c r="D355" s="42" t="s">
        <v>68</v>
      </c>
      <c r="E355" s="42" t="s">
        <v>65</v>
      </c>
      <c r="F355" s="45" t="s">
        <v>71</v>
      </c>
      <c r="G355" s="42">
        <v>1</v>
      </c>
      <c r="H355" s="43">
        <v>7.7699999999999978</v>
      </c>
      <c r="I355" s="40">
        <v>62.3</v>
      </c>
      <c r="J355" s="40">
        <v>0.33</v>
      </c>
      <c r="K355" s="40">
        <v>664</v>
      </c>
      <c r="L355" s="40">
        <v>666</v>
      </c>
      <c r="M355" s="40">
        <v>228</v>
      </c>
      <c r="N355" s="40">
        <v>0.44</v>
      </c>
      <c r="O355" s="40">
        <v>0.80600000000000005</v>
      </c>
      <c r="P355" s="40">
        <v>1.05</v>
      </c>
      <c r="Q355" s="40">
        <v>554</v>
      </c>
    </row>
    <row r="356" spans="1:17" x14ac:dyDescent="0.2">
      <c r="A356" s="41">
        <v>40835</v>
      </c>
      <c r="B356" s="42">
        <v>8</v>
      </c>
      <c r="C356" s="42" t="s">
        <v>18</v>
      </c>
      <c r="D356" s="42" t="s">
        <v>65</v>
      </c>
      <c r="E356" s="42" t="s">
        <v>66</v>
      </c>
      <c r="F356" s="45" t="s">
        <v>71</v>
      </c>
      <c r="G356" s="42">
        <v>1</v>
      </c>
      <c r="H356" s="43">
        <v>7.1672222222222235</v>
      </c>
      <c r="I356" s="40">
        <v>56.7</v>
      </c>
      <c r="J356" s="40">
        <v>0.14000000000000001</v>
      </c>
      <c r="K356" s="40">
        <v>308</v>
      </c>
      <c r="L356" s="40">
        <v>1080</v>
      </c>
      <c r="M356" s="40">
        <v>208</v>
      </c>
      <c r="N356" s="40">
        <v>0.186</v>
      </c>
      <c r="O356" s="40">
        <v>0.374</v>
      </c>
      <c r="P356" s="40">
        <v>1.7</v>
      </c>
      <c r="Q356" s="40">
        <v>721</v>
      </c>
    </row>
    <row r="357" spans="1:17" x14ac:dyDescent="0.2">
      <c r="A357" s="41">
        <v>40835</v>
      </c>
      <c r="B357" s="42">
        <v>8</v>
      </c>
      <c r="C357" s="42" t="s">
        <v>18</v>
      </c>
      <c r="D357" s="42" t="s">
        <v>68</v>
      </c>
      <c r="E357" s="42" t="s">
        <v>66</v>
      </c>
      <c r="F357" s="45" t="s">
        <v>71</v>
      </c>
      <c r="G357" s="42">
        <v>1</v>
      </c>
      <c r="H357" s="43">
        <v>7.3677777777777775</v>
      </c>
      <c r="I357" s="40">
        <v>20.2</v>
      </c>
      <c r="J357" s="40">
        <v>0.107</v>
      </c>
      <c r="K357" s="40">
        <v>523</v>
      </c>
      <c r="L357" s="40">
        <v>272</v>
      </c>
      <c r="M357" s="40">
        <v>74.2</v>
      </c>
      <c r="N357" s="40">
        <v>0.14299999999999999</v>
      </c>
      <c r="O357" s="40">
        <v>0.63600000000000001</v>
      </c>
      <c r="P357" s="40">
        <v>0.42699999999999999</v>
      </c>
      <c r="Q357" s="40">
        <v>207</v>
      </c>
    </row>
    <row r="358" spans="1:17" x14ac:dyDescent="0.2">
      <c r="A358" s="41">
        <v>40835</v>
      </c>
      <c r="B358" s="42">
        <v>8</v>
      </c>
      <c r="C358" s="42" t="s">
        <v>18</v>
      </c>
      <c r="D358" s="42" t="s">
        <v>65</v>
      </c>
      <c r="E358" s="42" t="s">
        <v>65</v>
      </c>
      <c r="F358" s="45" t="s">
        <v>71</v>
      </c>
      <c r="G358" s="42">
        <v>1</v>
      </c>
      <c r="H358" s="43">
        <v>8.2949999999999982</v>
      </c>
      <c r="I358" s="40">
        <v>59.1</v>
      </c>
      <c r="J358" s="40">
        <v>7.9699999999999993E-2</v>
      </c>
      <c r="K358" s="40" t="s">
        <v>16</v>
      </c>
      <c r="L358" s="40">
        <v>881</v>
      </c>
      <c r="M358" s="40">
        <v>217</v>
      </c>
      <c r="N358" s="40">
        <v>0.106</v>
      </c>
      <c r="O358" s="40" t="s">
        <v>16</v>
      </c>
      <c r="P358" s="40">
        <v>1.39</v>
      </c>
      <c r="Q358" s="40" t="s">
        <v>16</v>
      </c>
    </row>
    <row r="359" spans="1:17" x14ac:dyDescent="0.2">
      <c r="A359" s="41">
        <v>40835</v>
      </c>
      <c r="B359" s="42">
        <v>8</v>
      </c>
      <c r="C359" s="42" t="s">
        <v>18</v>
      </c>
      <c r="D359" s="42" t="s">
        <v>68</v>
      </c>
      <c r="E359" s="42" t="s">
        <v>65</v>
      </c>
      <c r="F359" s="45" t="s">
        <v>71</v>
      </c>
      <c r="G359" s="42">
        <v>1</v>
      </c>
      <c r="H359" s="43">
        <v>8.2949999999999982</v>
      </c>
      <c r="I359" s="40">
        <v>59</v>
      </c>
      <c r="J359" s="40">
        <v>9.4E-2</v>
      </c>
      <c r="K359" s="40" t="s">
        <v>16</v>
      </c>
      <c r="L359" s="40">
        <v>1010</v>
      </c>
      <c r="M359" s="40">
        <v>216</v>
      </c>
      <c r="N359" s="40">
        <v>0.125</v>
      </c>
      <c r="O359" s="40" t="s">
        <v>16</v>
      </c>
      <c r="P359" s="40">
        <v>1.58</v>
      </c>
      <c r="Q359" s="40" t="s">
        <v>16</v>
      </c>
    </row>
    <row r="360" spans="1:17" x14ac:dyDescent="0.2">
      <c r="A360" s="41">
        <v>40835</v>
      </c>
      <c r="B360" s="42">
        <v>9</v>
      </c>
      <c r="C360" s="42" t="s">
        <v>18</v>
      </c>
      <c r="D360" s="42" t="s">
        <v>65</v>
      </c>
      <c r="E360" s="42" t="s">
        <v>66</v>
      </c>
      <c r="F360" s="45" t="s">
        <v>71</v>
      </c>
      <c r="G360" s="42">
        <v>1</v>
      </c>
      <c r="H360" s="43">
        <v>7.745000000000001</v>
      </c>
      <c r="I360" s="40">
        <v>74.099999999999994</v>
      </c>
      <c r="J360" s="40">
        <v>0.57399999999999995</v>
      </c>
      <c r="K360" s="40">
        <v>593</v>
      </c>
      <c r="L360" s="40">
        <v>893</v>
      </c>
      <c r="M360" s="40">
        <v>272</v>
      </c>
      <c r="N360" s="40">
        <v>0.76500000000000001</v>
      </c>
      <c r="O360" s="40">
        <v>0.72</v>
      </c>
      <c r="P360" s="40">
        <v>1.4</v>
      </c>
      <c r="Q360" s="40">
        <v>711</v>
      </c>
    </row>
    <row r="361" spans="1:17" x14ac:dyDescent="0.2">
      <c r="A361" s="41">
        <v>40835</v>
      </c>
      <c r="B361" s="42">
        <v>9</v>
      </c>
      <c r="C361" s="42" t="s">
        <v>18</v>
      </c>
      <c r="D361" s="42" t="s">
        <v>68</v>
      </c>
      <c r="E361" s="42" t="s">
        <v>66</v>
      </c>
      <c r="F361" s="45" t="s">
        <v>71</v>
      </c>
      <c r="G361" s="42">
        <v>1</v>
      </c>
      <c r="H361" s="43">
        <v>7.7200000000000006</v>
      </c>
      <c r="I361" s="40">
        <v>33.299999999999997</v>
      </c>
      <c r="J361" s="40">
        <v>0.51900000000000002</v>
      </c>
      <c r="K361" s="40">
        <v>250</v>
      </c>
      <c r="L361" s="40">
        <v>98.7</v>
      </c>
      <c r="M361" s="40">
        <v>122</v>
      </c>
      <c r="N361" s="40">
        <v>0.69199999999999995</v>
      </c>
      <c r="O361" s="40">
        <v>0.30399999999999999</v>
      </c>
      <c r="P361" s="40">
        <v>0.155</v>
      </c>
      <c r="Q361" s="40">
        <v>187</v>
      </c>
    </row>
    <row r="362" spans="1:17" x14ac:dyDescent="0.2">
      <c r="A362" s="41">
        <v>40835</v>
      </c>
      <c r="B362" s="42">
        <v>9</v>
      </c>
      <c r="C362" s="42" t="s">
        <v>18</v>
      </c>
      <c r="D362" s="42" t="s">
        <v>65</v>
      </c>
      <c r="E362" s="42" t="s">
        <v>65</v>
      </c>
      <c r="F362" s="45" t="s">
        <v>71</v>
      </c>
      <c r="G362" s="42">
        <v>1</v>
      </c>
      <c r="H362" s="43">
        <v>8.3438888888888876</v>
      </c>
      <c r="I362" s="40">
        <v>47.1</v>
      </c>
      <c r="J362" s="40">
        <v>0.23400000000000001</v>
      </c>
      <c r="K362" s="40">
        <v>37.1</v>
      </c>
      <c r="L362" s="40">
        <v>492</v>
      </c>
      <c r="M362" s="40">
        <v>173</v>
      </c>
      <c r="N362" s="40">
        <v>0.312</v>
      </c>
      <c r="O362" s="40">
        <v>4.5100000000000001E-2</v>
      </c>
      <c r="P362" s="40">
        <v>0.77400000000000002</v>
      </c>
      <c r="Q362" s="40">
        <v>411</v>
      </c>
    </row>
    <row r="363" spans="1:17" x14ac:dyDescent="0.2">
      <c r="A363" s="41">
        <v>40836</v>
      </c>
      <c r="B363" s="42">
        <v>1</v>
      </c>
      <c r="C363" s="42" t="s">
        <v>14</v>
      </c>
      <c r="D363" s="42" t="s">
        <v>69</v>
      </c>
      <c r="E363" s="42" t="s">
        <v>66</v>
      </c>
      <c r="F363" s="45" t="s">
        <v>71</v>
      </c>
      <c r="G363" s="42">
        <v>2</v>
      </c>
      <c r="H363" s="43">
        <v>6.6111111111111098</v>
      </c>
      <c r="I363" s="40">
        <v>13.6</v>
      </c>
      <c r="J363" s="40">
        <v>0.76</v>
      </c>
      <c r="K363" s="40">
        <v>1430</v>
      </c>
      <c r="L363" s="40">
        <v>28.3</v>
      </c>
      <c r="M363" s="40">
        <v>49.7</v>
      </c>
      <c r="N363" s="40">
        <v>1.01</v>
      </c>
      <c r="O363" s="40">
        <v>1.74</v>
      </c>
      <c r="P363" s="40">
        <v>4.4499999999999998E-2</v>
      </c>
      <c r="Q363" s="40">
        <v>93.4</v>
      </c>
    </row>
    <row r="364" spans="1:17" x14ac:dyDescent="0.2">
      <c r="A364" s="41">
        <v>40836</v>
      </c>
      <c r="B364" s="42">
        <v>1</v>
      </c>
      <c r="C364" s="42" t="s">
        <v>14</v>
      </c>
      <c r="D364" s="42" t="s">
        <v>70</v>
      </c>
      <c r="E364" s="42" t="s">
        <v>66</v>
      </c>
      <c r="F364" s="45" t="s">
        <v>71</v>
      </c>
      <c r="G364" s="42">
        <v>2</v>
      </c>
      <c r="H364" s="44">
        <v>6.8888888888888875</v>
      </c>
      <c r="I364" s="40">
        <v>8.3800000000000008</v>
      </c>
      <c r="J364" s="40">
        <v>0.434</v>
      </c>
      <c r="K364" s="40" t="s">
        <v>16</v>
      </c>
      <c r="L364" s="40" t="s">
        <v>16</v>
      </c>
      <c r="M364" s="40">
        <v>30.7</v>
      </c>
      <c r="N364" s="40">
        <v>0.57799999999999996</v>
      </c>
      <c r="O364" s="40" t="s">
        <v>16</v>
      </c>
      <c r="P364" s="40" t="s">
        <v>16</v>
      </c>
      <c r="Q364" s="40" t="s">
        <v>16</v>
      </c>
    </row>
    <row r="365" spans="1:17" x14ac:dyDescent="0.2">
      <c r="A365" s="41">
        <v>40836</v>
      </c>
      <c r="B365" s="42">
        <v>1</v>
      </c>
      <c r="C365" s="42" t="s">
        <v>14</v>
      </c>
      <c r="D365" s="42" t="s">
        <v>69</v>
      </c>
      <c r="E365" s="42" t="s">
        <v>65</v>
      </c>
      <c r="F365" s="45" t="s">
        <v>71</v>
      </c>
      <c r="G365" s="42">
        <v>2</v>
      </c>
      <c r="H365" s="44">
        <v>7.82</v>
      </c>
      <c r="I365" s="40">
        <v>12</v>
      </c>
      <c r="J365" s="40">
        <v>3.33</v>
      </c>
      <c r="K365" s="40">
        <v>526</v>
      </c>
      <c r="L365" s="40" t="s">
        <v>16</v>
      </c>
      <c r="M365" s="40">
        <v>43.9</v>
      </c>
      <c r="N365" s="40">
        <v>4.4400000000000004</v>
      </c>
      <c r="O365" s="40">
        <v>0.63900000000000001</v>
      </c>
      <c r="P365" s="40" t="s">
        <v>16</v>
      </c>
      <c r="Q365" s="40" t="s">
        <v>16</v>
      </c>
    </row>
    <row r="366" spans="1:17" x14ac:dyDescent="0.2">
      <c r="A366" s="41">
        <v>40836</v>
      </c>
      <c r="B366" s="42">
        <v>1</v>
      </c>
      <c r="C366" s="42" t="s">
        <v>14</v>
      </c>
      <c r="D366" s="42" t="s">
        <v>70</v>
      </c>
      <c r="E366" s="42" t="s">
        <v>65</v>
      </c>
      <c r="F366" s="45" t="s">
        <v>71</v>
      </c>
      <c r="G366" s="42">
        <v>2</v>
      </c>
      <c r="H366" s="44">
        <v>8.1949999999999985</v>
      </c>
      <c r="I366" s="40">
        <v>10.6</v>
      </c>
      <c r="J366" s="40">
        <v>0.69699999999999995</v>
      </c>
      <c r="K366" s="40">
        <v>394</v>
      </c>
      <c r="L366" s="40">
        <v>16.100000000000001</v>
      </c>
      <c r="M366" s="40">
        <v>39</v>
      </c>
      <c r="N366" s="40">
        <v>0.92900000000000005</v>
      </c>
      <c r="O366" s="40">
        <v>0.47899999999999998</v>
      </c>
      <c r="P366" s="40">
        <v>2.5399999999999999E-2</v>
      </c>
      <c r="Q366" s="40">
        <v>71.2</v>
      </c>
    </row>
    <row r="367" spans="1:17" x14ac:dyDescent="0.2">
      <c r="A367" s="41">
        <v>40836</v>
      </c>
      <c r="B367" s="42">
        <v>2</v>
      </c>
      <c r="C367" s="42" t="s">
        <v>14</v>
      </c>
      <c r="D367" s="42" t="s">
        <v>69</v>
      </c>
      <c r="E367" s="42" t="s">
        <v>66</v>
      </c>
      <c r="F367" s="45" t="s">
        <v>71</v>
      </c>
      <c r="G367" s="42">
        <v>2</v>
      </c>
      <c r="H367" s="44">
        <v>7.443888888888889</v>
      </c>
      <c r="I367" s="40">
        <v>54</v>
      </c>
      <c r="J367" s="40">
        <v>1.02</v>
      </c>
      <c r="K367" s="40">
        <v>2420</v>
      </c>
      <c r="L367" s="40">
        <v>54.5</v>
      </c>
      <c r="M367" s="40">
        <v>198</v>
      </c>
      <c r="N367" s="40">
        <v>1.36</v>
      </c>
      <c r="O367" s="40">
        <v>2.94</v>
      </c>
      <c r="P367" s="40">
        <v>8.5699999999999998E-2</v>
      </c>
      <c r="Q367" s="40">
        <v>266</v>
      </c>
    </row>
    <row r="368" spans="1:17" x14ac:dyDescent="0.2">
      <c r="A368" s="41">
        <v>40836</v>
      </c>
      <c r="B368" s="42">
        <v>2</v>
      </c>
      <c r="C368" s="42" t="s">
        <v>14</v>
      </c>
      <c r="D368" s="42" t="s">
        <v>70</v>
      </c>
      <c r="E368" s="42" t="s">
        <v>66</v>
      </c>
      <c r="F368" s="45" t="s">
        <v>71</v>
      </c>
      <c r="G368" s="42">
        <v>2</v>
      </c>
      <c r="H368" s="44">
        <v>7.745000000000001</v>
      </c>
      <c r="I368" s="40">
        <v>19.600000000000001</v>
      </c>
      <c r="J368" s="40">
        <v>0.61199999999999999</v>
      </c>
      <c r="K368" s="40" t="s">
        <v>16</v>
      </c>
      <c r="L368" s="40">
        <v>19.2</v>
      </c>
      <c r="M368" s="40">
        <v>71.900000000000006</v>
      </c>
      <c r="N368" s="40">
        <v>0.81599999999999995</v>
      </c>
      <c r="O368" s="40" t="s">
        <v>16</v>
      </c>
      <c r="P368" s="40">
        <v>3.0200000000000001E-2</v>
      </c>
      <c r="Q368" s="40" t="s">
        <v>16</v>
      </c>
    </row>
    <row r="369" spans="1:17" x14ac:dyDescent="0.2">
      <c r="A369" s="41">
        <v>40836</v>
      </c>
      <c r="B369" s="42">
        <v>2</v>
      </c>
      <c r="C369" s="42" t="s">
        <v>14</v>
      </c>
      <c r="D369" s="42" t="s">
        <v>69</v>
      </c>
      <c r="E369" s="42" t="s">
        <v>65</v>
      </c>
      <c r="F369" s="45" t="s">
        <v>71</v>
      </c>
      <c r="G369" s="42">
        <v>2</v>
      </c>
      <c r="H369" s="43">
        <v>8.1949999999999985</v>
      </c>
      <c r="I369" s="40">
        <v>64.8</v>
      </c>
      <c r="J369" s="40">
        <v>2.4500000000000002</v>
      </c>
      <c r="K369" s="40">
        <v>2050</v>
      </c>
      <c r="L369" s="40">
        <v>20.3</v>
      </c>
      <c r="M369" s="40">
        <v>238</v>
      </c>
      <c r="N369" s="40">
        <v>3.27</v>
      </c>
      <c r="O369" s="40">
        <v>2.4900000000000002</v>
      </c>
      <c r="P369" s="40">
        <v>3.2000000000000001E-2</v>
      </c>
      <c r="Q369" s="40">
        <v>336</v>
      </c>
    </row>
    <row r="370" spans="1:17" x14ac:dyDescent="0.2">
      <c r="A370" s="41">
        <v>40836</v>
      </c>
      <c r="B370" s="42">
        <v>2</v>
      </c>
      <c r="C370" s="42" t="s">
        <v>14</v>
      </c>
      <c r="D370" s="42" t="s">
        <v>70</v>
      </c>
      <c r="E370" s="42" t="s">
        <v>65</v>
      </c>
      <c r="F370" s="45" t="s">
        <v>71</v>
      </c>
      <c r="G370" s="42">
        <v>2</v>
      </c>
      <c r="H370" s="44">
        <v>8.2199999999999989</v>
      </c>
      <c r="I370" s="40">
        <v>25.4</v>
      </c>
      <c r="J370" s="40">
        <v>1.05</v>
      </c>
      <c r="K370" s="40" t="s">
        <v>16</v>
      </c>
      <c r="L370" s="40" t="s">
        <v>16</v>
      </c>
      <c r="M370" s="40">
        <v>93.1</v>
      </c>
      <c r="N370" s="40">
        <v>1.41</v>
      </c>
      <c r="O370" s="40" t="s">
        <v>16</v>
      </c>
      <c r="P370" s="40" t="s">
        <v>16</v>
      </c>
      <c r="Q370" s="40" t="s">
        <v>16</v>
      </c>
    </row>
    <row r="371" spans="1:17" x14ac:dyDescent="0.2">
      <c r="A371" s="41">
        <v>40836</v>
      </c>
      <c r="B371" s="42">
        <v>3</v>
      </c>
      <c r="C371" s="42" t="s">
        <v>14</v>
      </c>
      <c r="D371" s="42" t="s">
        <v>69</v>
      </c>
      <c r="E371" s="42" t="s">
        <v>66</v>
      </c>
      <c r="F371" s="45" t="s">
        <v>71</v>
      </c>
      <c r="G371" s="42">
        <v>2</v>
      </c>
      <c r="H371" s="44">
        <v>7.745000000000001</v>
      </c>
      <c r="I371" s="40">
        <v>46.7</v>
      </c>
      <c r="J371" s="40">
        <v>2.88</v>
      </c>
      <c r="K371" s="40">
        <v>153</v>
      </c>
      <c r="L371" s="40" t="s">
        <v>16</v>
      </c>
      <c r="M371" s="40">
        <v>171</v>
      </c>
      <c r="N371" s="40">
        <v>3.84</v>
      </c>
      <c r="O371" s="40">
        <v>0.186</v>
      </c>
      <c r="P371" s="40" t="s">
        <v>16</v>
      </c>
      <c r="Q371" s="40" t="s">
        <v>16</v>
      </c>
    </row>
    <row r="372" spans="1:17" x14ac:dyDescent="0.2">
      <c r="A372" s="41">
        <v>40836</v>
      </c>
      <c r="B372" s="42">
        <v>3</v>
      </c>
      <c r="C372" s="42" t="s">
        <v>14</v>
      </c>
      <c r="D372" s="42" t="s">
        <v>70</v>
      </c>
      <c r="E372" s="42" t="s">
        <v>66</v>
      </c>
      <c r="F372" s="45" t="s">
        <v>71</v>
      </c>
      <c r="G372" s="42">
        <v>2</v>
      </c>
      <c r="H372" s="44">
        <v>7.6450000000000014</v>
      </c>
      <c r="I372" s="40">
        <v>45</v>
      </c>
      <c r="J372" s="40">
        <v>2.17</v>
      </c>
      <c r="K372" s="40">
        <v>712</v>
      </c>
      <c r="L372" s="40">
        <v>0.109</v>
      </c>
      <c r="M372" s="40">
        <v>165</v>
      </c>
      <c r="N372" s="40">
        <v>2.89</v>
      </c>
      <c r="O372" s="40">
        <v>0.86499999999999999</v>
      </c>
      <c r="P372" s="40">
        <v>1.7100000000000001E-4</v>
      </c>
      <c r="Q372" s="40">
        <v>240</v>
      </c>
    </row>
    <row r="373" spans="1:17" x14ac:dyDescent="0.2">
      <c r="A373" s="41">
        <v>40836</v>
      </c>
      <c r="B373" s="42">
        <v>3</v>
      </c>
      <c r="C373" s="42" t="s">
        <v>14</v>
      </c>
      <c r="D373" s="42" t="s">
        <v>69</v>
      </c>
      <c r="E373" s="42" t="s">
        <v>65</v>
      </c>
      <c r="F373" s="45" t="s">
        <v>71</v>
      </c>
      <c r="G373" s="42">
        <v>2</v>
      </c>
      <c r="H373" s="44">
        <v>9.2622222222222206</v>
      </c>
      <c r="I373" s="40">
        <v>36.700000000000003</v>
      </c>
      <c r="J373" s="40">
        <v>1.03</v>
      </c>
      <c r="K373" s="40">
        <v>133</v>
      </c>
      <c r="L373" s="40">
        <v>27.4</v>
      </c>
      <c r="M373" s="40">
        <v>135</v>
      </c>
      <c r="N373" s="40">
        <v>1.37</v>
      </c>
      <c r="O373" s="40">
        <v>0.161</v>
      </c>
      <c r="P373" s="40">
        <v>4.3099999999999999E-2</v>
      </c>
      <c r="Q373" s="40">
        <v>182</v>
      </c>
    </row>
    <row r="374" spans="1:17" x14ac:dyDescent="0.2">
      <c r="A374" s="41">
        <v>40836</v>
      </c>
      <c r="B374" s="42">
        <v>3</v>
      </c>
      <c r="C374" s="42" t="s">
        <v>14</v>
      </c>
      <c r="D374" s="42" t="s">
        <v>70</v>
      </c>
      <c r="E374" s="42" t="s">
        <v>65</v>
      </c>
      <c r="F374" s="45" t="s">
        <v>71</v>
      </c>
      <c r="G374" s="42">
        <v>2</v>
      </c>
      <c r="H374" s="44">
        <v>9.6322222222222234</v>
      </c>
      <c r="I374" s="40">
        <v>74.400000000000006</v>
      </c>
      <c r="J374" s="40">
        <v>3.86</v>
      </c>
      <c r="K374" s="40">
        <v>483</v>
      </c>
      <c r="L374" s="40" t="s">
        <v>16</v>
      </c>
      <c r="M374" s="40">
        <v>273</v>
      </c>
      <c r="N374" s="40">
        <v>5.14</v>
      </c>
      <c r="O374" s="40">
        <v>0.58599999999999997</v>
      </c>
      <c r="P374" s="40" t="s">
        <v>16</v>
      </c>
      <c r="Q374" s="40" t="s">
        <v>16</v>
      </c>
    </row>
    <row r="375" spans="1:17" x14ac:dyDescent="0.2">
      <c r="A375" s="41">
        <v>40836</v>
      </c>
      <c r="B375" s="42">
        <v>4</v>
      </c>
      <c r="C375" s="42" t="s">
        <v>17</v>
      </c>
      <c r="D375" s="42" t="s">
        <v>69</v>
      </c>
      <c r="E375" s="42" t="s">
        <v>66</v>
      </c>
      <c r="F375" s="45" t="s">
        <v>71</v>
      </c>
      <c r="G375" s="42">
        <v>2</v>
      </c>
      <c r="H375" s="44">
        <v>6.8888888888888875</v>
      </c>
      <c r="I375" s="40">
        <v>17.100000000000001</v>
      </c>
      <c r="J375" s="40">
        <v>0.48499999999999999</v>
      </c>
      <c r="K375" s="40">
        <v>932</v>
      </c>
      <c r="L375" s="40">
        <v>8.82</v>
      </c>
      <c r="M375" s="40">
        <v>62.6</v>
      </c>
      <c r="N375" s="40">
        <v>0.64700000000000002</v>
      </c>
      <c r="O375" s="40">
        <v>1.1299999999999999</v>
      </c>
      <c r="P375" s="40">
        <v>1.3899999999999999E-2</v>
      </c>
      <c r="Q375" s="40">
        <v>86.3</v>
      </c>
    </row>
    <row r="376" spans="1:17" x14ac:dyDescent="0.2">
      <c r="A376" s="41">
        <v>40836</v>
      </c>
      <c r="B376" s="42">
        <v>4</v>
      </c>
      <c r="C376" s="42" t="s">
        <v>17</v>
      </c>
      <c r="D376" s="42" t="s">
        <v>70</v>
      </c>
      <c r="E376" s="42" t="s">
        <v>66</v>
      </c>
      <c r="F376" s="45" t="s">
        <v>71</v>
      </c>
      <c r="G376" s="42">
        <v>2</v>
      </c>
      <c r="H376" s="44">
        <v>7.0661111111111117</v>
      </c>
      <c r="I376" s="40">
        <v>31</v>
      </c>
      <c r="J376" s="40">
        <v>0.439</v>
      </c>
      <c r="K376" s="40" t="s">
        <v>16</v>
      </c>
      <c r="L376" s="40">
        <v>120</v>
      </c>
      <c r="M376" s="40">
        <v>114</v>
      </c>
      <c r="N376" s="40">
        <v>0.58499999999999996</v>
      </c>
      <c r="O376" s="40" t="s">
        <v>16</v>
      </c>
      <c r="P376" s="40">
        <v>0.189</v>
      </c>
      <c r="Q376" s="40" t="s">
        <v>16</v>
      </c>
    </row>
    <row r="377" spans="1:17" x14ac:dyDescent="0.2">
      <c r="A377" s="41">
        <v>40836</v>
      </c>
      <c r="B377" s="42">
        <v>4</v>
      </c>
      <c r="C377" s="42" t="s">
        <v>17</v>
      </c>
      <c r="D377" s="42" t="s">
        <v>69</v>
      </c>
      <c r="E377" s="42" t="s">
        <v>65</v>
      </c>
      <c r="F377" s="45" t="s">
        <v>71</v>
      </c>
      <c r="G377" s="42">
        <v>2</v>
      </c>
      <c r="H377" s="44">
        <v>7.5938888888888867</v>
      </c>
      <c r="I377" s="40">
        <v>26.3</v>
      </c>
      <c r="J377" s="40">
        <v>0.54700000000000004</v>
      </c>
      <c r="K377" s="40">
        <v>805</v>
      </c>
      <c r="L377" s="40">
        <v>32.200000000000003</v>
      </c>
      <c r="M377" s="40">
        <v>96.3</v>
      </c>
      <c r="N377" s="40">
        <v>0.73</v>
      </c>
      <c r="O377" s="40">
        <v>0.97799999999999998</v>
      </c>
      <c r="P377" s="40">
        <v>5.0599999999999999E-2</v>
      </c>
      <c r="Q377" s="40">
        <v>133</v>
      </c>
    </row>
    <row r="378" spans="1:17" x14ac:dyDescent="0.2">
      <c r="A378" s="41">
        <v>40836</v>
      </c>
      <c r="B378" s="42">
        <v>4</v>
      </c>
      <c r="C378" s="42" t="s">
        <v>17</v>
      </c>
      <c r="D378" s="42" t="s">
        <v>70</v>
      </c>
      <c r="E378" s="42" t="s">
        <v>65</v>
      </c>
      <c r="F378" s="45" t="s">
        <v>71</v>
      </c>
      <c r="G378" s="42">
        <v>2</v>
      </c>
      <c r="H378" s="44">
        <v>7.5938888888888867</v>
      </c>
      <c r="I378" s="40">
        <v>39.1</v>
      </c>
      <c r="J378" s="40">
        <v>0.441</v>
      </c>
      <c r="K378" s="40" t="s">
        <v>16</v>
      </c>
      <c r="L378" s="40">
        <v>140</v>
      </c>
      <c r="M378" s="40">
        <v>143</v>
      </c>
      <c r="N378" s="40">
        <v>0.58799999999999997</v>
      </c>
      <c r="O378" s="40" t="s">
        <v>16</v>
      </c>
      <c r="P378" s="40">
        <v>0.22</v>
      </c>
      <c r="Q378" s="40" t="s">
        <v>16</v>
      </c>
    </row>
    <row r="379" spans="1:17" x14ac:dyDescent="0.2">
      <c r="A379" s="41">
        <v>40836</v>
      </c>
      <c r="B379" s="42">
        <v>5</v>
      </c>
      <c r="C379" s="42" t="s">
        <v>17</v>
      </c>
      <c r="D379" s="42" t="s">
        <v>69</v>
      </c>
      <c r="E379" s="42" t="s">
        <v>66</v>
      </c>
      <c r="F379" s="45" t="s">
        <v>71</v>
      </c>
      <c r="G379" s="42">
        <v>2</v>
      </c>
      <c r="H379" s="44">
        <v>7.493888888888887</v>
      </c>
      <c r="I379" s="40">
        <v>46.2</v>
      </c>
      <c r="J379" s="40">
        <v>1.4</v>
      </c>
      <c r="K379" s="40">
        <v>100</v>
      </c>
      <c r="L379" s="40">
        <v>25.2</v>
      </c>
      <c r="M379" s="40">
        <v>170</v>
      </c>
      <c r="N379" s="40">
        <v>1.86</v>
      </c>
      <c r="O379" s="40">
        <v>0.122</v>
      </c>
      <c r="P379" s="40">
        <v>3.9699999999999999E-2</v>
      </c>
      <c r="Q379" s="40">
        <v>228</v>
      </c>
    </row>
    <row r="380" spans="1:17" x14ac:dyDescent="0.2">
      <c r="A380" s="41">
        <v>40836</v>
      </c>
      <c r="B380" s="42">
        <v>5</v>
      </c>
      <c r="C380" s="42" t="s">
        <v>17</v>
      </c>
      <c r="D380" s="42" t="s">
        <v>70</v>
      </c>
      <c r="E380" s="42" t="s">
        <v>66</v>
      </c>
      <c r="F380" s="45" t="s">
        <v>71</v>
      </c>
      <c r="G380" s="42">
        <v>2</v>
      </c>
      <c r="H380" s="44">
        <v>7.443888888888889</v>
      </c>
      <c r="I380" s="40">
        <v>30.4</v>
      </c>
      <c r="J380" s="40">
        <v>0.40699999999999997</v>
      </c>
      <c r="K380" s="40">
        <v>540</v>
      </c>
      <c r="L380" s="40">
        <v>36.4</v>
      </c>
      <c r="M380" s="40">
        <v>112</v>
      </c>
      <c r="N380" s="40">
        <v>0.54300000000000004</v>
      </c>
      <c r="O380" s="40">
        <v>0.65500000000000003</v>
      </c>
      <c r="P380" s="40">
        <v>5.7200000000000001E-2</v>
      </c>
      <c r="Q380" s="40">
        <v>144</v>
      </c>
    </row>
    <row r="381" spans="1:17" x14ac:dyDescent="0.2">
      <c r="A381" s="41">
        <v>40836</v>
      </c>
      <c r="B381" s="42">
        <v>5</v>
      </c>
      <c r="C381" s="42" t="s">
        <v>17</v>
      </c>
      <c r="D381" s="42" t="s">
        <v>69</v>
      </c>
      <c r="E381" s="42" t="s">
        <v>65</v>
      </c>
      <c r="F381" s="45" t="s">
        <v>71</v>
      </c>
      <c r="G381" s="42">
        <v>2</v>
      </c>
      <c r="H381" s="44">
        <v>8.2949999999999982</v>
      </c>
      <c r="I381" s="40">
        <v>16.7</v>
      </c>
      <c r="J381" s="40">
        <v>0.42</v>
      </c>
      <c r="K381" s="40">
        <v>79.099999999999994</v>
      </c>
      <c r="L381" s="40">
        <v>29.4</v>
      </c>
      <c r="M381" s="40">
        <v>61.1</v>
      </c>
      <c r="N381" s="40">
        <v>0.56000000000000005</v>
      </c>
      <c r="O381" s="40">
        <v>9.6100000000000005E-2</v>
      </c>
      <c r="P381" s="40">
        <v>4.6199999999999998E-2</v>
      </c>
      <c r="Q381" s="40">
        <v>89.2</v>
      </c>
    </row>
    <row r="382" spans="1:17" x14ac:dyDescent="0.2">
      <c r="A382" s="41">
        <v>40836</v>
      </c>
      <c r="B382" s="42">
        <v>5</v>
      </c>
      <c r="C382" s="42" t="s">
        <v>17</v>
      </c>
      <c r="D382" s="42" t="s">
        <v>70</v>
      </c>
      <c r="E382" s="42" t="s">
        <v>65</v>
      </c>
      <c r="F382" s="45" t="s">
        <v>71</v>
      </c>
      <c r="G382" s="42">
        <v>2</v>
      </c>
      <c r="H382" s="44">
        <v>8.5427777777777791</v>
      </c>
      <c r="I382" s="40">
        <v>45.3</v>
      </c>
      <c r="J382" s="40">
        <v>0.98899999999999999</v>
      </c>
      <c r="K382" s="40">
        <v>1210</v>
      </c>
      <c r="L382" s="40">
        <v>6.43</v>
      </c>
      <c r="M382" s="40">
        <v>166</v>
      </c>
      <c r="N382" s="40">
        <v>1.32</v>
      </c>
      <c r="O382" s="40">
        <v>1.47</v>
      </c>
      <c r="P382" s="40">
        <v>1.01E-2</v>
      </c>
      <c r="Q382" s="40">
        <v>206</v>
      </c>
    </row>
    <row r="383" spans="1:17" x14ac:dyDescent="0.2">
      <c r="A383" s="41">
        <v>40836</v>
      </c>
      <c r="B383" s="42">
        <v>6</v>
      </c>
      <c r="C383" s="42" t="s">
        <v>17</v>
      </c>
      <c r="D383" s="42" t="s">
        <v>69</v>
      </c>
      <c r="E383" s="42" t="s">
        <v>66</v>
      </c>
      <c r="F383" s="45" t="s">
        <v>71</v>
      </c>
      <c r="G383" s="42">
        <v>2</v>
      </c>
      <c r="H383" s="44">
        <v>7.8450000000000006</v>
      </c>
      <c r="I383" s="40">
        <v>23.9</v>
      </c>
      <c r="J383" s="40">
        <v>6.0400000000000002E-2</v>
      </c>
      <c r="K383" s="40">
        <v>1130</v>
      </c>
      <c r="L383" s="40">
        <v>57.3</v>
      </c>
      <c r="M383" s="40">
        <v>87.7</v>
      </c>
      <c r="N383" s="40">
        <v>8.0500000000000002E-2</v>
      </c>
      <c r="O383" s="40">
        <v>1.37</v>
      </c>
      <c r="P383" s="40">
        <v>0.09</v>
      </c>
      <c r="Q383" s="40">
        <v>121</v>
      </c>
    </row>
    <row r="384" spans="1:17" x14ac:dyDescent="0.2">
      <c r="A384" s="41">
        <v>40836</v>
      </c>
      <c r="B384" s="42">
        <v>6</v>
      </c>
      <c r="C384" s="42" t="s">
        <v>17</v>
      </c>
      <c r="D384" s="42" t="s">
        <v>70</v>
      </c>
      <c r="E384" s="42" t="s">
        <v>66</v>
      </c>
      <c r="F384" s="45" t="s">
        <v>71</v>
      </c>
      <c r="G384" s="42">
        <v>2</v>
      </c>
      <c r="H384" s="44">
        <v>7.7200000000000006</v>
      </c>
      <c r="I384" s="40">
        <v>37.799999999999997</v>
      </c>
      <c r="J384" s="40">
        <v>0.755</v>
      </c>
      <c r="K384" s="40">
        <v>371</v>
      </c>
      <c r="L384" s="40">
        <v>56.5</v>
      </c>
      <c r="M384" s="40">
        <v>139</v>
      </c>
      <c r="N384" s="40">
        <v>1.01</v>
      </c>
      <c r="O384" s="40">
        <v>0.45</v>
      </c>
      <c r="P384" s="40">
        <v>8.8700000000000001E-2</v>
      </c>
      <c r="Q384" s="40">
        <v>191</v>
      </c>
    </row>
    <row r="385" spans="1:17" x14ac:dyDescent="0.2">
      <c r="A385" s="41">
        <v>40836</v>
      </c>
      <c r="B385" s="42">
        <v>6</v>
      </c>
      <c r="C385" s="42" t="s">
        <v>17</v>
      </c>
      <c r="D385" s="42" t="s">
        <v>69</v>
      </c>
      <c r="E385" s="42" t="s">
        <v>65</v>
      </c>
      <c r="F385" s="45" t="s">
        <v>71</v>
      </c>
      <c r="G385" s="42">
        <v>2</v>
      </c>
      <c r="H385" s="44">
        <v>8.9411111111111108</v>
      </c>
      <c r="I385" s="40">
        <v>39.700000000000003</v>
      </c>
      <c r="J385" s="40">
        <v>0.31</v>
      </c>
      <c r="K385" s="40">
        <v>321</v>
      </c>
      <c r="L385" s="40">
        <v>75.400000000000006</v>
      </c>
      <c r="M385" s="40">
        <v>146</v>
      </c>
      <c r="N385" s="40">
        <v>0.41399999999999998</v>
      </c>
      <c r="O385" s="40">
        <v>0.38900000000000001</v>
      </c>
      <c r="P385" s="40">
        <v>0.11899999999999999</v>
      </c>
      <c r="Q385" s="40">
        <v>192</v>
      </c>
    </row>
    <row r="386" spans="1:17" x14ac:dyDescent="0.2">
      <c r="A386" s="41">
        <v>40836</v>
      </c>
      <c r="B386" s="42">
        <v>6</v>
      </c>
      <c r="C386" s="42" t="s">
        <v>17</v>
      </c>
      <c r="D386" s="42" t="s">
        <v>70</v>
      </c>
      <c r="E386" s="42" t="s">
        <v>65</v>
      </c>
      <c r="F386" s="45" t="s">
        <v>71</v>
      </c>
      <c r="G386" s="42">
        <v>2</v>
      </c>
      <c r="H386" s="44">
        <v>9.2377777777777776</v>
      </c>
      <c r="I386" s="40">
        <v>72</v>
      </c>
      <c r="J386" s="40">
        <v>1.4</v>
      </c>
      <c r="K386" s="40">
        <v>1270</v>
      </c>
      <c r="L386" s="40">
        <v>34.4</v>
      </c>
      <c r="M386" s="40">
        <v>264</v>
      </c>
      <c r="N386" s="40">
        <v>1.86</v>
      </c>
      <c r="O386" s="40">
        <v>1.54</v>
      </c>
      <c r="P386" s="40">
        <v>5.3999999999999999E-2</v>
      </c>
      <c r="Q386" s="40">
        <v>331</v>
      </c>
    </row>
    <row r="387" spans="1:17" x14ac:dyDescent="0.2">
      <c r="A387" s="41">
        <v>40836</v>
      </c>
      <c r="B387" s="42">
        <v>7</v>
      </c>
      <c r="C387" s="42" t="s">
        <v>18</v>
      </c>
      <c r="D387" s="42" t="s">
        <v>69</v>
      </c>
      <c r="E387" s="42" t="s">
        <v>66</v>
      </c>
      <c r="F387" s="45" t="s">
        <v>71</v>
      </c>
      <c r="G387" s="42">
        <v>2</v>
      </c>
      <c r="H387" s="44">
        <v>7.1672222222222235</v>
      </c>
      <c r="I387" s="40">
        <v>60.8</v>
      </c>
      <c r="J387" s="40">
        <v>0.76600000000000001</v>
      </c>
      <c r="K387" s="40">
        <v>939</v>
      </c>
      <c r="L387" s="40">
        <v>213</v>
      </c>
      <c r="M387" s="40">
        <v>223</v>
      </c>
      <c r="N387" s="40">
        <v>1.02</v>
      </c>
      <c r="O387" s="40">
        <v>1.1399999999999999</v>
      </c>
      <c r="P387" s="40">
        <v>0.33500000000000002</v>
      </c>
      <c r="Q387" s="40">
        <v>352</v>
      </c>
    </row>
    <row r="388" spans="1:17" x14ac:dyDescent="0.2">
      <c r="A388" s="41">
        <v>40836</v>
      </c>
      <c r="B388" s="42">
        <v>7</v>
      </c>
      <c r="C388" s="42" t="s">
        <v>18</v>
      </c>
      <c r="D388" s="42" t="s">
        <v>70</v>
      </c>
      <c r="E388" s="42" t="s">
        <v>66</v>
      </c>
      <c r="F388" s="45" t="s">
        <v>71</v>
      </c>
      <c r="G388" s="42">
        <v>2</v>
      </c>
      <c r="H388" s="44">
        <v>7.3177777777777759</v>
      </c>
      <c r="I388" s="40">
        <v>50.9</v>
      </c>
      <c r="J388" s="40">
        <v>0.11600000000000001</v>
      </c>
      <c r="K388" s="40">
        <v>596</v>
      </c>
      <c r="L388" s="40">
        <v>1390</v>
      </c>
      <c r="M388" s="40">
        <v>187</v>
      </c>
      <c r="N388" s="40">
        <v>0.154</v>
      </c>
      <c r="O388" s="40">
        <v>0.72399999999999998</v>
      </c>
      <c r="P388" s="40">
        <v>2.1800000000000002</v>
      </c>
      <c r="Q388" s="40">
        <v>843</v>
      </c>
    </row>
    <row r="389" spans="1:17" x14ac:dyDescent="0.2">
      <c r="A389" s="41">
        <v>40836</v>
      </c>
      <c r="B389" s="42">
        <v>7</v>
      </c>
      <c r="C389" s="42" t="s">
        <v>18</v>
      </c>
      <c r="D389" s="42" t="s">
        <v>69</v>
      </c>
      <c r="E389" s="42" t="s">
        <v>65</v>
      </c>
      <c r="F389" s="45" t="s">
        <v>71</v>
      </c>
      <c r="G389" s="42">
        <v>2</v>
      </c>
      <c r="H389" s="44">
        <v>7.745000000000001</v>
      </c>
      <c r="I389" s="40">
        <v>77.599999999999994</v>
      </c>
      <c r="J389" s="40">
        <v>0.29699999999999999</v>
      </c>
      <c r="K389" s="40">
        <v>2240</v>
      </c>
      <c r="L389" s="40">
        <v>363</v>
      </c>
      <c r="M389" s="40">
        <v>284</v>
      </c>
      <c r="N389" s="40">
        <v>0.39600000000000002</v>
      </c>
      <c r="O389" s="40">
        <v>2.73</v>
      </c>
      <c r="P389" s="40">
        <v>0.56999999999999995</v>
      </c>
      <c r="Q389" s="40">
        <v>472</v>
      </c>
    </row>
    <row r="390" spans="1:17" x14ac:dyDescent="0.2">
      <c r="A390" s="41">
        <v>40836</v>
      </c>
      <c r="B390" s="42">
        <v>8</v>
      </c>
      <c r="C390" s="42" t="s">
        <v>18</v>
      </c>
      <c r="D390" s="42" t="s">
        <v>69</v>
      </c>
      <c r="E390" s="42" t="s">
        <v>66</v>
      </c>
      <c r="F390" s="45" t="s">
        <v>71</v>
      </c>
      <c r="G390" s="42">
        <v>2</v>
      </c>
      <c r="H390" s="44">
        <v>7.443888888888889</v>
      </c>
      <c r="I390" s="40">
        <v>47</v>
      </c>
      <c r="J390" s="40">
        <v>0.12</v>
      </c>
      <c r="K390" s="40">
        <v>815</v>
      </c>
      <c r="L390" s="40">
        <v>584</v>
      </c>
      <c r="M390" s="40">
        <v>172</v>
      </c>
      <c r="N390" s="40">
        <v>0.16</v>
      </c>
      <c r="O390" s="40">
        <v>0.99</v>
      </c>
      <c r="P390" s="40">
        <v>0.91700000000000004</v>
      </c>
      <c r="Q390" s="40">
        <v>453</v>
      </c>
    </row>
    <row r="391" spans="1:17" x14ac:dyDescent="0.2">
      <c r="A391" s="41">
        <v>40836</v>
      </c>
      <c r="B391" s="42">
        <v>8</v>
      </c>
      <c r="C391" s="42" t="s">
        <v>18</v>
      </c>
      <c r="D391" s="42" t="s">
        <v>70</v>
      </c>
      <c r="E391" s="42" t="s">
        <v>66</v>
      </c>
      <c r="F391" s="45" t="s">
        <v>71</v>
      </c>
      <c r="G391" s="42">
        <v>2</v>
      </c>
      <c r="H391" s="44">
        <v>7.443888888888889</v>
      </c>
      <c r="I391" s="40">
        <v>61.9</v>
      </c>
      <c r="J391" s="40">
        <v>0.79800000000000004</v>
      </c>
      <c r="K391" s="40">
        <v>553</v>
      </c>
      <c r="L391" s="40">
        <v>763</v>
      </c>
      <c r="M391" s="40">
        <v>227</v>
      </c>
      <c r="N391" s="40">
        <v>1.06</v>
      </c>
      <c r="O391" s="40">
        <v>0.67200000000000004</v>
      </c>
      <c r="P391" s="40">
        <v>1.2</v>
      </c>
      <c r="Q391" s="40">
        <v>613</v>
      </c>
    </row>
    <row r="392" spans="1:17" x14ac:dyDescent="0.2">
      <c r="A392" s="41">
        <v>40836</v>
      </c>
      <c r="B392" s="42">
        <v>8</v>
      </c>
      <c r="C392" s="42" t="s">
        <v>18</v>
      </c>
      <c r="D392" s="42" t="s">
        <v>69</v>
      </c>
      <c r="E392" s="42" t="s">
        <v>65</v>
      </c>
      <c r="F392" s="45" t="s">
        <v>71</v>
      </c>
      <c r="G392" s="42">
        <v>2</v>
      </c>
      <c r="H392" s="44">
        <v>8.4938888888888897</v>
      </c>
      <c r="I392" s="40">
        <v>112</v>
      </c>
      <c r="J392" s="40">
        <v>0.16900000000000001</v>
      </c>
      <c r="K392" s="40">
        <v>140</v>
      </c>
      <c r="L392" s="40">
        <v>1160</v>
      </c>
      <c r="M392" s="40">
        <v>411</v>
      </c>
      <c r="N392" s="40">
        <v>0.22600000000000001</v>
      </c>
      <c r="O392" s="40">
        <v>0.17</v>
      </c>
      <c r="P392" s="40">
        <v>1.82</v>
      </c>
      <c r="Q392" s="40">
        <v>960</v>
      </c>
    </row>
    <row r="393" spans="1:17" x14ac:dyDescent="0.2">
      <c r="A393" s="41">
        <v>40836</v>
      </c>
      <c r="B393" s="42">
        <v>8</v>
      </c>
      <c r="C393" s="42" t="s">
        <v>18</v>
      </c>
      <c r="D393" s="42" t="s">
        <v>70</v>
      </c>
      <c r="E393" s="42" t="s">
        <v>65</v>
      </c>
      <c r="F393" s="45" t="s">
        <v>71</v>
      </c>
      <c r="G393" s="42">
        <v>2</v>
      </c>
      <c r="H393" s="44">
        <v>9.3611111111111125</v>
      </c>
      <c r="I393" s="40">
        <v>62</v>
      </c>
      <c r="J393" s="40">
        <v>0.435</v>
      </c>
      <c r="K393" s="40">
        <v>384</v>
      </c>
      <c r="L393" s="40">
        <v>946</v>
      </c>
      <c r="M393" s="40">
        <v>228</v>
      </c>
      <c r="N393" s="40">
        <v>0.58099999999999996</v>
      </c>
      <c r="O393" s="40">
        <v>0.46600000000000003</v>
      </c>
      <c r="P393" s="40">
        <v>1.49</v>
      </c>
      <c r="Q393" s="40">
        <v>687</v>
      </c>
    </row>
    <row r="394" spans="1:17" x14ac:dyDescent="0.2">
      <c r="A394" s="41">
        <v>40836</v>
      </c>
      <c r="B394" s="42">
        <v>9</v>
      </c>
      <c r="C394" s="42" t="s">
        <v>18</v>
      </c>
      <c r="D394" s="42" t="s">
        <v>69</v>
      </c>
      <c r="E394" s="42" t="s">
        <v>66</v>
      </c>
      <c r="F394" s="45" t="s">
        <v>71</v>
      </c>
      <c r="G394" s="42">
        <v>2</v>
      </c>
      <c r="H394" s="44">
        <v>7.8450000000000006</v>
      </c>
      <c r="I394" s="40">
        <v>25.9</v>
      </c>
      <c r="J394" s="40">
        <v>0.85</v>
      </c>
      <c r="K394" s="40">
        <v>27.6</v>
      </c>
      <c r="L394" s="40">
        <v>90.4</v>
      </c>
      <c r="M394" s="40">
        <v>95.1</v>
      </c>
      <c r="N394" s="40">
        <v>1.1299999999999999</v>
      </c>
      <c r="O394" s="40">
        <v>3.3500000000000002E-2</v>
      </c>
      <c r="P394" s="40">
        <v>0.14199999999999999</v>
      </c>
      <c r="Q394" s="40">
        <v>166</v>
      </c>
    </row>
    <row r="395" spans="1:17" x14ac:dyDescent="0.2">
      <c r="A395" s="41">
        <v>40836</v>
      </c>
      <c r="B395" s="42">
        <v>9</v>
      </c>
      <c r="C395" s="42" t="s">
        <v>18</v>
      </c>
      <c r="D395" s="42" t="s">
        <v>70</v>
      </c>
      <c r="E395" s="42" t="s">
        <v>66</v>
      </c>
      <c r="F395" s="45" t="s">
        <v>71</v>
      </c>
      <c r="G395" s="42">
        <v>2</v>
      </c>
      <c r="H395" s="44">
        <v>7.8450000000000006</v>
      </c>
      <c r="I395" s="40">
        <v>36.1</v>
      </c>
      <c r="J395" s="40" t="s">
        <v>16</v>
      </c>
      <c r="K395" s="40" t="s">
        <v>16</v>
      </c>
      <c r="L395" s="40">
        <v>648</v>
      </c>
      <c r="M395" s="40">
        <v>132</v>
      </c>
      <c r="N395" s="40" t="s">
        <v>16</v>
      </c>
      <c r="O395" s="40" t="s">
        <v>16</v>
      </c>
      <c r="P395" s="40">
        <v>1.02</v>
      </c>
      <c r="Q395" s="40" t="s">
        <v>16</v>
      </c>
    </row>
    <row r="396" spans="1:17" x14ac:dyDescent="0.2">
      <c r="A396" s="41">
        <v>40836</v>
      </c>
      <c r="B396" s="42">
        <v>9</v>
      </c>
      <c r="C396" s="42" t="s">
        <v>18</v>
      </c>
      <c r="D396" s="42" t="s">
        <v>69</v>
      </c>
      <c r="E396" s="42" t="s">
        <v>65</v>
      </c>
      <c r="F396" s="45" t="s">
        <v>71</v>
      </c>
      <c r="G396" s="42">
        <v>2</v>
      </c>
      <c r="H396" s="44">
        <v>8.6427777777777788</v>
      </c>
      <c r="I396" s="40">
        <v>82.2</v>
      </c>
      <c r="J396" s="40">
        <v>2.2999999999999998</v>
      </c>
      <c r="K396" s="40">
        <v>2280</v>
      </c>
      <c r="L396" s="40" t="s">
        <v>16</v>
      </c>
      <c r="M396" s="40">
        <v>301</v>
      </c>
      <c r="N396" s="40">
        <v>3.06</v>
      </c>
      <c r="O396" s="40">
        <v>2.76</v>
      </c>
      <c r="P396" s="40" t="s">
        <v>16</v>
      </c>
      <c r="Q396" s="40" t="s">
        <v>16</v>
      </c>
    </row>
    <row r="397" spans="1:17" x14ac:dyDescent="0.2">
      <c r="A397" s="41">
        <v>40836</v>
      </c>
      <c r="B397" s="42">
        <v>9</v>
      </c>
      <c r="C397" s="42" t="s">
        <v>18</v>
      </c>
      <c r="D397" s="42" t="s">
        <v>70</v>
      </c>
      <c r="E397" s="42" t="s">
        <v>65</v>
      </c>
      <c r="F397" s="45" t="s">
        <v>71</v>
      </c>
      <c r="G397" s="42">
        <v>2</v>
      </c>
      <c r="H397" s="44">
        <v>8.6427777777777788</v>
      </c>
      <c r="I397" s="40">
        <v>72.8</v>
      </c>
      <c r="J397" s="40">
        <v>0.10199999999999999</v>
      </c>
      <c r="K397" s="40" t="s">
        <v>16</v>
      </c>
      <c r="L397" s="40">
        <v>1700</v>
      </c>
      <c r="M397" s="40">
        <v>267</v>
      </c>
      <c r="N397" s="40">
        <v>0.13700000000000001</v>
      </c>
      <c r="O397" s="40" t="s">
        <v>16</v>
      </c>
      <c r="P397" s="40">
        <v>2.67</v>
      </c>
      <c r="Q397" s="40" t="s">
        <v>16</v>
      </c>
    </row>
    <row r="398" spans="1:17" x14ac:dyDescent="0.2">
      <c r="A398" s="41">
        <v>41038</v>
      </c>
      <c r="B398" s="42">
        <v>1</v>
      </c>
      <c r="C398" s="42" t="s">
        <v>14</v>
      </c>
      <c r="D398" s="42" t="s">
        <v>65</v>
      </c>
      <c r="E398" s="42" t="s">
        <v>66</v>
      </c>
      <c r="F398" s="45" t="s">
        <v>71</v>
      </c>
      <c r="G398" s="42">
        <v>2</v>
      </c>
      <c r="H398" s="43">
        <v>13.57</v>
      </c>
      <c r="I398" s="40">
        <v>166</v>
      </c>
      <c r="J398" s="40">
        <v>16.600000000000001</v>
      </c>
      <c r="K398" s="40" t="s">
        <v>16</v>
      </c>
      <c r="L398" s="40">
        <v>66.2</v>
      </c>
      <c r="M398" s="40">
        <v>609</v>
      </c>
      <c r="N398" s="40">
        <v>22.2</v>
      </c>
      <c r="O398" s="40" t="s">
        <v>16</v>
      </c>
      <c r="P398" s="40">
        <v>0.104</v>
      </c>
      <c r="Q398" s="40" t="s">
        <v>16</v>
      </c>
    </row>
    <row r="399" spans="1:17" x14ac:dyDescent="0.2">
      <c r="A399" s="41">
        <v>41038</v>
      </c>
      <c r="B399" s="42">
        <v>2</v>
      </c>
      <c r="C399" s="42" t="s">
        <v>14</v>
      </c>
      <c r="D399" s="42" t="s">
        <v>68</v>
      </c>
      <c r="E399" s="42" t="s">
        <v>66</v>
      </c>
      <c r="F399" s="45" t="s">
        <v>71</v>
      </c>
      <c r="G399" s="42">
        <v>2</v>
      </c>
      <c r="H399" s="43">
        <v>13.953888888888887</v>
      </c>
      <c r="I399" s="40">
        <v>39.6</v>
      </c>
      <c r="J399" s="40" t="s">
        <v>16</v>
      </c>
      <c r="K399" s="40">
        <v>1260</v>
      </c>
      <c r="L399" s="40">
        <v>34.5</v>
      </c>
      <c r="M399" s="40">
        <v>145</v>
      </c>
      <c r="N399" s="40" t="s">
        <v>16</v>
      </c>
      <c r="O399" s="40">
        <v>1.53</v>
      </c>
      <c r="P399" s="40">
        <v>5.4300000000000001E-2</v>
      </c>
      <c r="Q399" s="40" t="s">
        <v>16</v>
      </c>
    </row>
    <row r="400" spans="1:17" x14ac:dyDescent="0.2">
      <c r="A400" s="41">
        <v>41038</v>
      </c>
      <c r="B400" s="42">
        <v>3</v>
      </c>
      <c r="C400" s="42" t="s">
        <v>14</v>
      </c>
      <c r="D400" s="42" t="s">
        <v>65</v>
      </c>
      <c r="E400" s="42" t="s">
        <v>66</v>
      </c>
      <c r="F400" s="45" t="s">
        <v>71</v>
      </c>
      <c r="G400" s="42">
        <v>2</v>
      </c>
      <c r="H400" s="43">
        <v>12.871111111111111</v>
      </c>
      <c r="I400" s="40">
        <v>180</v>
      </c>
      <c r="J400" s="40">
        <v>20.3</v>
      </c>
      <c r="K400" s="40">
        <v>791</v>
      </c>
      <c r="L400" s="40">
        <v>137</v>
      </c>
      <c r="M400" s="40">
        <v>661</v>
      </c>
      <c r="N400" s="40">
        <v>27.1</v>
      </c>
      <c r="O400" s="40">
        <v>0.96099999999999997</v>
      </c>
      <c r="P400" s="40">
        <v>0.215</v>
      </c>
      <c r="Q400" s="40">
        <v>1400</v>
      </c>
    </row>
    <row r="401" spans="1:17" x14ac:dyDescent="0.2">
      <c r="A401" s="41">
        <v>41038</v>
      </c>
      <c r="B401" s="42">
        <v>3</v>
      </c>
      <c r="C401" s="42" t="s">
        <v>14</v>
      </c>
      <c r="D401" s="42" t="s">
        <v>68</v>
      </c>
      <c r="E401" s="42" t="s">
        <v>66</v>
      </c>
      <c r="F401" s="45" t="s">
        <v>71</v>
      </c>
      <c r="G401" s="42">
        <v>2</v>
      </c>
      <c r="H401" s="43">
        <v>12.871111111111111</v>
      </c>
      <c r="I401" s="40">
        <v>114</v>
      </c>
      <c r="J401" s="40">
        <v>6.34</v>
      </c>
      <c r="K401" s="40">
        <v>1150</v>
      </c>
      <c r="L401" s="40">
        <v>62.5</v>
      </c>
      <c r="M401" s="40">
        <v>419</v>
      </c>
      <c r="N401" s="40">
        <v>8.4499999999999993</v>
      </c>
      <c r="O401" s="40">
        <v>1.4</v>
      </c>
      <c r="P401" s="40">
        <v>9.8199999999999996E-2</v>
      </c>
      <c r="Q401" s="40">
        <v>663</v>
      </c>
    </row>
    <row r="402" spans="1:17" x14ac:dyDescent="0.2">
      <c r="A402" s="41">
        <v>41038</v>
      </c>
      <c r="B402" s="42">
        <v>3</v>
      </c>
      <c r="C402" s="42" t="s">
        <v>14</v>
      </c>
      <c r="D402" s="42" t="s">
        <v>65</v>
      </c>
      <c r="E402" s="42" t="s">
        <v>65</v>
      </c>
      <c r="F402" s="45" t="s">
        <v>71</v>
      </c>
      <c r="G402" s="42">
        <v>2</v>
      </c>
      <c r="H402" s="43">
        <v>17.011111111111109</v>
      </c>
      <c r="I402" s="40">
        <v>111</v>
      </c>
      <c r="J402" s="40">
        <v>5.12</v>
      </c>
      <c r="K402" s="40">
        <v>254</v>
      </c>
      <c r="L402" s="40">
        <v>84.8</v>
      </c>
      <c r="M402" s="40">
        <v>408</v>
      </c>
      <c r="N402" s="40">
        <v>6.83</v>
      </c>
      <c r="O402" s="40">
        <v>0.308</v>
      </c>
      <c r="P402" s="40">
        <v>0.13300000000000001</v>
      </c>
      <c r="Q402" s="40">
        <v>620</v>
      </c>
    </row>
    <row r="403" spans="1:17" x14ac:dyDescent="0.2">
      <c r="A403" s="41">
        <v>41038</v>
      </c>
      <c r="B403" s="42">
        <v>3</v>
      </c>
      <c r="C403" s="42" t="s">
        <v>14</v>
      </c>
      <c r="D403" s="42" t="s">
        <v>68</v>
      </c>
      <c r="E403" s="42" t="s">
        <v>65</v>
      </c>
      <c r="F403" s="45" t="s">
        <v>71</v>
      </c>
      <c r="G403" s="42">
        <v>2</v>
      </c>
      <c r="H403" s="43">
        <v>15.269999999999998</v>
      </c>
      <c r="I403" s="40">
        <v>47.2</v>
      </c>
      <c r="J403" s="40">
        <v>1.32</v>
      </c>
      <c r="K403" s="40">
        <v>2040</v>
      </c>
      <c r="L403" s="40">
        <v>18.399999999999999</v>
      </c>
      <c r="M403" s="40">
        <v>173</v>
      </c>
      <c r="N403" s="40">
        <v>1.76</v>
      </c>
      <c r="O403" s="40">
        <v>2.4700000000000002</v>
      </c>
      <c r="P403" s="40">
        <v>2.8899999999999999E-2</v>
      </c>
      <c r="Q403" s="40">
        <v>233</v>
      </c>
    </row>
    <row r="404" spans="1:17" x14ac:dyDescent="0.2">
      <c r="A404" s="41">
        <v>41038</v>
      </c>
      <c r="B404" s="42">
        <v>4</v>
      </c>
      <c r="C404" s="42" t="s">
        <v>17</v>
      </c>
      <c r="D404" s="42" t="s">
        <v>65</v>
      </c>
      <c r="E404" s="42" t="s">
        <v>66</v>
      </c>
      <c r="F404" s="45" t="s">
        <v>71</v>
      </c>
      <c r="G404" s="42">
        <v>2</v>
      </c>
      <c r="H404" s="43">
        <v>13.977777777777776</v>
      </c>
      <c r="I404" s="40">
        <v>38.5</v>
      </c>
      <c r="J404" s="40">
        <v>0.21299999999999999</v>
      </c>
      <c r="K404" s="40">
        <v>227</v>
      </c>
      <c r="L404" s="40">
        <v>155</v>
      </c>
      <c r="M404" s="40">
        <v>141</v>
      </c>
      <c r="N404" s="40">
        <v>0.28399999999999997</v>
      </c>
      <c r="O404" s="40">
        <v>0.27500000000000002</v>
      </c>
      <c r="P404" s="40">
        <v>0.24299999999999999</v>
      </c>
      <c r="Q404" s="40">
        <v>222</v>
      </c>
    </row>
    <row r="405" spans="1:17" x14ac:dyDescent="0.2">
      <c r="A405" s="41">
        <v>41038</v>
      </c>
      <c r="B405" s="42">
        <v>4</v>
      </c>
      <c r="C405" s="42" t="s">
        <v>17</v>
      </c>
      <c r="D405" s="42" t="s">
        <v>68</v>
      </c>
      <c r="E405" s="42" t="s">
        <v>66</v>
      </c>
      <c r="F405" s="45" t="s">
        <v>71</v>
      </c>
      <c r="G405" s="42">
        <v>2</v>
      </c>
      <c r="H405" s="43">
        <v>15.007777777777779</v>
      </c>
      <c r="I405" s="40">
        <v>128</v>
      </c>
      <c r="J405" s="40">
        <v>3.82</v>
      </c>
      <c r="K405" s="40" t="s">
        <v>16</v>
      </c>
      <c r="L405" s="40">
        <v>671</v>
      </c>
      <c r="M405" s="40">
        <v>471</v>
      </c>
      <c r="N405" s="40">
        <v>5.09</v>
      </c>
      <c r="O405" s="40" t="s">
        <v>16</v>
      </c>
      <c r="P405" s="40">
        <v>1.05</v>
      </c>
      <c r="Q405" s="40" t="s">
        <v>16</v>
      </c>
    </row>
    <row r="406" spans="1:17" x14ac:dyDescent="0.2">
      <c r="A406" s="41">
        <v>41038</v>
      </c>
      <c r="B406" s="42">
        <v>5</v>
      </c>
      <c r="C406" s="42" t="s">
        <v>17</v>
      </c>
      <c r="D406" s="42" t="s">
        <v>65</v>
      </c>
      <c r="E406" s="42" t="s">
        <v>66</v>
      </c>
      <c r="F406" s="45" t="s">
        <v>71</v>
      </c>
      <c r="G406" s="42">
        <v>2</v>
      </c>
      <c r="H406" s="43">
        <v>14.073888888888888</v>
      </c>
      <c r="I406" s="40">
        <v>166</v>
      </c>
      <c r="J406" s="40">
        <v>7.29</v>
      </c>
      <c r="K406" s="40" t="s">
        <v>16</v>
      </c>
      <c r="L406" s="40">
        <v>280</v>
      </c>
      <c r="M406" s="40">
        <v>607</v>
      </c>
      <c r="N406" s="40">
        <v>9.7200000000000006</v>
      </c>
      <c r="O406" s="40" t="s">
        <v>16</v>
      </c>
      <c r="P406" s="40">
        <v>0.44</v>
      </c>
      <c r="Q406" s="40" t="s">
        <v>16</v>
      </c>
    </row>
    <row r="407" spans="1:17" x14ac:dyDescent="0.2">
      <c r="A407" s="41">
        <v>41038</v>
      </c>
      <c r="B407" s="42">
        <v>6</v>
      </c>
      <c r="C407" s="42" t="s">
        <v>17</v>
      </c>
      <c r="D407" s="42" t="s">
        <v>65</v>
      </c>
      <c r="E407" s="42" t="s">
        <v>66</v>
      </c>
      <c r="F407" s="45" t="s">
        <v>71</v>
      </c>
      <c r="G407" s="42">
        <v>2</v>
      </c>
      <c r="H407" s="43">
        <v>12.195</v>
      </c>
      <c r="I407" s="40">
        <v>162</v>
      </c>
      <c r="J407" s="40">
        <v>2.99</v>
      </c>
      <c r="K407" s="40" t="s">
        <v>16</v>
      </c>
      <c r="L407" s="40">
        <v>515</v>
      </c>
      <c r="M407" s="40">
        <v>595</v>
      </c>
      <c r="N407" s="40">
        <v>3.99</v>
      </c>
      <c r="O407" s="40" t="s">
        <v>16</v>
      </c>
      <c r="P407" s="40">
        <v>0.80900000000000005</v>
      </c>
      <c r="Q407" s="40" t="s">
        <v>16</v>
      </c>
    </row>
    <row r="408" spans="1:17" x14ac:dyDescent="0.2">
      <c r="A408" s="41">
        <v>41038</v>
      </c>
      <c r="B408" s="42">
        <v>6</v>
      </c>
      <c r="C408" s="42" t="s">
        <v>17</v>
      </c>
      <c r="D408" s="42" t="s">
        <v>68</v>
      </c>
      <c r="E408" s="42" t="s">
        <v>66</v>
      </c>
      <c r="F408" s="45" t="s">
        <v>71</v>
      </c>
      <c r="G408" s="42">
        <v>2</v>
      </c>
      <c r="H408" s="43">
        <v>14.049999999999999</v>
      </c>
      <c r="I408" s="40">
        <v>256</v>
      </c>
      <c r="J408" s="40">
        <v>21.3</v>
      </c>
      <c r="K408" s="40">
        <v>431</v>
      </c>
      <c r="L408" s="40">
        <v>165</v>
      </c>
      <c r="M408" s="40">
        <v>938</v>
      </c>
      <c r="N408" s="40">
        <v>28.4</v>
      </c>
      <c r="O408" s="40">
        <v>0.52300000000000002</v>
      </c>
      <c r="P408" s="40">
        <v>0.26</v>
      </c>
      <c r="Q408" s="40">
        <v>1730</v>
      </c>
    </row>
    <row r="409" spans="1:17" x14ac:dyDescent="0.2">
      <c r="A409" s="41">
        <v>41038</v>
      </c>
      <c r="B409" s="42">
        <v>6</v>
      </c>
      <c r="C409" s="42" t="s">
        <v>17</v>
      </c>
      <c r="D409" s="42" t="s">
        <v>65</v>
      </c>
      <c r="E409" s="42" t="s">
        <v>65</v>
      </c>
      <c r="F409" s="45" t="s">
        <v>71</v>
      </c>
      <c r="G409" s="42">
        <v>2</v>
      </c>
      <c r="H409" s="43">
        <v>14.79222222222222</v>
      </c>
      <c r="I409" s="40">
        <v>165</v>
      </c>
      <c r="J409" s="40">
        <v>0.98</v>
      </c>
      <c r="K409" s="40" t="s">
        <v>16</v>
      </c>
      <c r="L409" s="40">
        <v>756</v>
      </c>
      <c r="M409" s="40">
        <v>604</v>
      </c>
      <c r="N409" s="40">
        <v>1.31</v>
      </c>
      <c r="O409" s="40" t="s">
        <v>16</v>
      </c>
      <c r="P409" s="40">
        <v>1.19</v>
      </c>
      <c r="Q409" s="40" t="s">
        <v>16</v>
      </c>
    </row>
    <row r="410" spans="1:17" x14ac:dyDescent="0.2">
      <c r="A410" s="41">
        <v>41038</v>
      </c>
      <c r="B410" s="42">
        <v>6</v>
      </c>
      <c r="C410" s="42" t="s">
        <v>17</v>
      </c>
      <c r="D410" s="42" t="s">
        <v>68</v>
      </c>
      <c r="E410" s="42" t="s">
        <v>65</v>
      </c>
      <c r="F410" s="45" t="s">
        <v>71</v>
      </c>
      <c r="G410" s="42">
        <v>2</v>
      </c>
      <c r="H410" s="43">
        <v>15.484999999999998</v>
      </c>
      <c r="I410" s="40">
        <v>206</v>
      </c>
      <c r="J410" s="40">
        <v>4.92</v>
      </c>
      <c r="K410" s="40">
        <v>2850</v>
      </c>
      <c r="L410" s="40">
        <v>168</v>
      </c>
      <c r="M410" s="40">
        <v>755</v>
      </c>
      <c r="N410" s="40">
        <v>6.55</v>
      </c>
      <c r="O410" s="40">
        <v>3.46</v>
      </c>
      <c r="P410" s="40">
        <v>0.26400000000000001</v>
      </c>
      <c r="Q410" s="40">
        <v>1010</v>
      </c>
    </row>
    <row r="411" spans="1:17" x14ac:dyDescent="0.2">
      <c r="A411" s="41">
        <v>41038</v>
      </c>
      <c r="B411" s="42">
        <v>7</v>
      </c>
      <c r="C411" s="42" t="s">
        <v>18</v>
      </c>
      <c r="D411" s="42" t="s">
        <v>65</v>
      </c>
      <c r="E411" s="42" t="s">
        <v>66</v>
      </c>
      <c r="F411" s="45" t="s">
        <v>71</v>
      </c>
      <c r="G411" s="42">
        <v>2</v>
      </c>
      <c r="H411" s="43">
        <v>14.193888888888889</v>
      </c>
      <c r="I411" s="40">
        <v>264</v>
      </c>
      <c r="J411" s="40">
        <v>7.88</v>
      </c>
      <c r="K411" s="40" t="s">
        <v>16</v>
      </c>
      <c r="L411" s="40">
        <v>98.2</v>
      </c>
      <c r="M411" s="40">
        <v>969</v>
      </c>
      <c r="N411" s="40">
        <v>10.5</v>
      </c>
      <c r="O411" s="40" t="s">
        <v>16</v>
      </c>
      <c r="P411" s="40">
        <v>0.154</v>
      </c>
      <c r="Q411" s="40" t="s">
        <v>16</v>
      </c>
    </row>
    <row r="412" spans="1:17" x14ac:dyDescent="0.2">
      <c r="A412" s="41">
        <v>41038</v>
      </c>
      <c r="B412" s="42">
        <v>7</v>
      </c>
      <c r="C412" s="42" t="s">
        <v>18</v>
      </c>
      <c r="D412" s="42" t="s">
        <v>68</v>
      </c>
      <c r="E412" s="42" t="s">
        <v>66</v>
      </c>
      <c r="F412" s="45" t="s">
        <v>71</v>
      </c>
      <c r="G412" s="42">
        <v>2</v>
      </c>
      <c r="H412" s="43">
        <v>16.201111111111111</v>
      </c>
      <c r="I412" s="40">
        <v>227</v>
      </c>
      <c r="J412" s="40">
        <v>0.16600000000000001</v>
      </c>
      <c r="K412" s="40" t="s">
        <v>16</v>
      </c>
      <c r="L412" s="40">
        <v>312</v>
      </c>
      <c r="M412" s="40">
        <v>831</v>
      </c>
      <c r="N412" s="40">
        <v>0.222</v>
      </c>
      <c r="O412" s="40" t="s">
        <v>16</v>
      </c>
      <c r="P412" s="40">
        <v>0.49099999999999999</v>
      </c>
      <c r="Q412" s="40" t="s">
        <v>16</v>
      </c>
    </row>
    <row r="413" spans="1:17" x14ac:dyDescent="0.2">
      <c r="A413" s="41">
        <v>41038</v>
      </c>
      <c r="B413" s="42">
        <v>8</v>
      </c>
      <c r="C413" s="42" t="s">
        <v>18</v>
      </c>
      <c r="D413" s="42" t="s">
        <v>65</v>
      </c>
      <c r="E413" s="42" t="s">
        <v>66</v>
      </c>
      <c r="F413" s="45" t="s">
        <v>71</v>
      </c>
      <c r="G413" s="42">
        <v>2</v>
      </c>
      <c r="H413" s="43">
        <v>13.424999999999999</v>
      </c>
      <c r="I413" s="40">
        <v>297</v>
      </c>
      <c r="J413" s="40">
        <v>0.84799999999999998</v>
      </c>
      <c r="K413" s="40">
        <v>950</v>
      </c>
      <c r="L413" s="40">
        <v>6750</v>
      </c>
      <c r="M413" s="40">
        <v>1090</v>
      </c>
      <c r="N413" s="40">
        <v>1.1299999999999999</v>
      </c>
      <c r="O413" s="40">
        <v>1.1499999999999999</v>
      </c>
      <c r="P413" s="40">
        <v>10.6</v>
      </c>
      <c r="Q413" s="40">
        <v>4280</v>
      </c>
    </row>
    <row r="414" spans="1:17" x14ac:dyDescent="0.2">
      <c r="A414" s="41">
        <v>41038</v>
      </c>
      <c r="B414" s="42">
        <v>8</v>
      </c>
      <c r="C414" s="42" t="s">
        <v>18</v>
      </c>
      <c r="D414" s="42" t="s">
        <v>68</v>
      </c>
      <c r="E414" s="42" t="s">
        <v>66</v>
      </c>
      <c r="F414" s="45" t="s">
        <v>71</v>
      </c>
      <c r="G414" s="42">
        <v>2</v>
      </c>
      <c r="H414" s="43">
        <v>13.71388888888889</v>
      </c>
      <c r="I414" s="40">
        <v>274</v>
      </c>
      <c r="J414" s="40">
        <v>16.3</v>
      </c>
      <c r="K414" s="40" t="s">
        <v>16</v>
      </c>
      <c r="L414" s="40">
        <v>1230</v>
      </c>
      <c r="M414" s="40">
        <v>1000</v>
      </c>
      <c r="N414" s="40">
        <v>21.8</v>
      </c>
      <c r="O414" s="40" t="s">
        <v>16</v>
      </c>
      <c r="P414" s="40">
        <v>1.93</v>
      </c>
      <c r="Q414" s="40" t="s">
        <v>16</v>
      </c>
    </row>
    <row r="415" spans="1:17" x14ac:dyDescent="0.2">
      <c r="A415" s="41">
        <v>41038</v>
      </c>
      <c r="B415" s="42">
        <v>9</v>
      </c>
      <c r="C415" s="42" t="s">
        <v>18</v>
      </c>
      <c r="D415" s="42" t="s">
        <v>65</v>
      </c>
      <c r="E415" s="42" t="s">
        <v>66</v>
      </c>
      <c r="F415" s="45" t="s">
        <v>71</v>
      </c>
      <c r="G415" s="42">
        <v>2</v>
      </c>
      <c r="H415" s="43">
        <v>13.906111111111111</v>
      </c>
      <c r="I415" s="40">
        <v>187</v>
      </c>
      <c r="J415" s="40">
        <v>9.69</v>
      </c>
      <c r="K415" s="40" t="s">
        <v>16</v>
      </c>
      <c r="L415" s="40">
        <v>115</v>
      </c>
      <c r="M415" s="40">
        <v>687</v>
      </c>
      <c r="N415" s="40">
        <v>12.9</v>
      </c>
      <c r="O415" s="40" t="s">
        <v>16</v>
      </c>
      <c r="P415" s="40">
        <v>0.18</v>
      </c>
      <c r="Q415" s="40" t="s">
        <v>16</v>
      </c>
    </row>
    <row r="416" spans="1:17" x14ac:dyDescent="0.2">
      <c r="A416" s="41">
        <v>41038</v>
      </c>
      <c r="B416" s="42">
        <v>9</v>
      </c>
      <c r="C416" s="42" t="s">
        <v>18</v>
      </c>
      <c r="D416" s="42" t="s">
        <v>68</v>
      </c>
      <c r="E416" s="42" t="s">
        <v>66</v>
      </c>
      <c r="F416" s="45" t="s">
        <v>71</v>
      </c>
      <c r="G416" s="42">
        <v>2</v>
      </c>
      <c r="H416" s="43">
        <v>13.906111111111111</v>
      </c>
      <c r="I416" s="40">
        <v>107</v>
      </c>
      <c r="J416" s="40">
        <v>6.34</v>
      </c>
      <c r="K416" s="40" t="s">
        <v>16</v>
      </c>
      <c r="L416" s="40">
        <v>90.3</v>
      </c>
      <c r="M416" s="40">
        <v>394</v>
      </c>
      <c r="N416" s="40">
        <v>8.4499999999999993</v>
      </c>
      <c r="O416" s="40" t="s">
        <v>16</v>
      </c>
      <c r="P416" s="40">
        <v>0.14199999999999999</v>
      </c>
      <c r="Q416" s="40" t="s">
        <v>16</v>
      </c>
    </row>
    <row r="417" spans="1:17" x14ac:dyDescent="0.2">
      <c r="A417" s="41">
        <v>41038</v>
      </c>
      <c r="B417" s="42">
        <v>9</v>
      </c>
      <c r="C417" s="42" t="s">
        <v>18</v>
      </c>
      <c r="D417" s="42" t="s">
        <v>65</v>
      </c>
      <c r="E417" s="42" t="s">
        <v>65</v>
      </c>
      <c r="F417" s="45" t="s">
        <v>71</v>
      </c>
      <c r="G417" s="42">
        <v>2</v>
      </c>
      <c r="H417" s="43">
        <v>15.508888888888887</v>
      </c>
      <c r="I417" s="40">
        <v>237</v>
      </c>
      <c r="J417" s="40">
        <v>4.33</v>
      </c>
      <c r="K417" s="40" t="s">
        <v>16</v>
      </c>
      <c r="L417" s="40">
        <v>153</v>
      </c>
      <c r="M417" s="40">
        <v>867</v>
      </c>
      <c r="N417" s="40">
        <v>5.78</v>
      </c>
      <c r="O417" s="40" t="s">
        <v>16</v>
      </c>
      <c r="P417" s="40">
        <v>0.24</v>
      </c>
      <c r="Q417" s="40" t="s">
        <v>16</v>
      </c>
    </row>
    <row r="418" spans="1:17" x14ac:dyDescent="0.2">
      <c r="A418" s="41">
        <v>41038</v>
      </c>
      <c r="B418" s="42">
        <v>9</v>
      </c>
      <c r="C418" s="42" t="s">
        <v>18</v>
      </c>
      <c r="D418" s="42" t="s">
        <v>68</v>
      </c>
      <c r="E418" s="42" t="s">
        <v>65</v>
      </c>
      <c r="F418" s="45" t="s">
        <v>71</v>
      </c>
      <c r="G418" s="42">
        <v>2</v>
      </c>
      <c r="H418" s="43">
        <v>14.601111111111109</v>
      </c>
      <c r="I418" s="40">
        <v>157</v>
      </c>
      <c r="J418" s="40">
        <v>3.54</v>
      </c>
      <c r="K418" s="40" t="s">
        <v>16</v>
      </c>
      <c r="L418" s="40">
        <v>170</v>
      </c>
      <c r="M418" s="40">
        <v>576</v>
      </c>
      <c r="N418" s="40">
        <v>4.7300000000000004</v>
      </c>
      <c r="O418" s="40" t="s">
        <v>16</v>
      </c>
      <c r="P418" s="40">
        <v>0.26700000000000002</v>
      </c>
      <c r="Q418" s="40" t="s">
        <v>16</v>
      </c>
    </row>
    <row r="419" spans="1:17" x14ac:dyDescent="0.2">
      <c r="A419" s="41">
        <v>41039</v>
      </c>
      <c r="B419" s="42">
        <v>1</v>
      </c>
      <c r="C419" s="42" t="s">
        <v>14</v>
      </c>
      <c r="D419" s="42" t="s">
        <v>65</v>
      </c>
      <c r="E419" s="42" t="s">
        <v>65</v>
      </c>
      <c r="F419" s="45" t="s">
        <v>71</v>
      </c>
      <c r="G419" s="42">
        <v>3</v>
      </c>
      <c r="H419" s="43">
        <v>18.200000000000003</v>
      </c>
      <c r="I419" s="40">
        <v>135</v>
      </c>
      <c r="J419" s="40">
        <v>10.5</v>
      </c>
      <c r="K419" s="40">
        <v>2970</v>
      </c>
      <c r="L419" s="40">
        <v>121</v>
      </c>
      <c r="M419" s="40">
        <v>496</v>
      </c>
      <c r="N419" s="40">
        <v>13.9</v>
      </c>
      <c r="O419" s="40">
        <v>3.61</v>
      </c>
      <c r="P419" s="40">
        <v>0.19</v>
      </c>
      <c r="Q419" s="40">
        <v>912</v>
      </c>
    </row>
    <row r="420" spans="1:17" x14ac:dyDescent="0.2">
      <c r="A420" s="41">
        <v>41039</v>
      </c>
      <c r="B420" s="42">
        <v>1</v>
      </c>
      <c r="C420" s="42" t="s">
        <v>14</v>
      </c>
      <c r="D420" s="42" t="s">
        <v>68</v>
      </c>
      <c r="E420" s="42" t="s">
        <v>65</v>
      </c>
      <c r="F420" s="45" t="s">
        <v>71</v>
      </c>
      <c r="G420" s="42">
        <v>3</v>
      </c>
      <c r="H420" s="43">
        <v>18.580000000000002</v>
      </c>
      <c r="I420" s="40">
        <v>89.8</v>
      </c>
      <c r="J420" s="40">
        <v>2.2599999999999998</v>
      </c>
      <c r="K420" s="40" t="s">
        <v>16</v>
      </c>
      <c r="L420" s="40">
        <v>129</v>
      </c>
      <c r="M420" s="40">
        <v>329</v>
      </c>
      <c r="N420" s="40">
        <v>3.02</v>
      </c>
      <c r="O420" s="40" t="s">
        <v>16</v>
      </c>
      <c r="P420" s="40">
        <v>0.20200000000000001</v>
      </c>
      <c r="Q420" s="40" t="s">
        <v>16</v>
      </c>
    </row>
    <row r="421" spans="1:17" x14ac:dyDescent="0.2">
      <c r="A421" s="41">
        <v>41039</v>
      </c>
      <c r="B421" s="42">
        <v>1</v>
      </c>
      <c r="C421" s="42" t="s">
        <v>14</v>
      </c>
      <c r="D421" s="42" t="s">
        <v>69</v>
      </c>
      <c r="E421" s="42" t="s">
        <v>66</v>
      </c>
      <c r="F421" s="45" t="s">
        <v>71</v>
      </c>
      <c r="G421" s="42">
        <v>3</v>
      </c>
      <c r="H421" s="43">
        <v>20.292777777777779</v>
      </c>
      <c r="I421" s="40">
        <v>390</v>
      </c>
      <c r="J421" s="40">
        <v>10.6</v>
      </c>
      <c r="K421" s="40">
        <v>5950</v>
      </c>
      <c r="L421" s="40">
        <v>249</v>
      </c>
      <c r="M421" s="40">
        <v>1430</v>
      </c>
      <c r="N421" s="40">
        <v>14.2</v>
      </c>
      <c r="O421" s="40">
        <v>7.22</v>
      </c>
      <c r="P421" s="40">
        <v>0.39100000000000001</v>
      </c>
      <c r="Q421" s="40">
        <v>1920</v>
      </c>
    </row>
    <row r="422" spans="1:17" x14ac:dyDescent="0.2">
      <c r="A422" s="41">
        <v>41039</v>
      </c>
      <c r="B422" s="42">
        <v>2</v>
      </c>
      <c r="C422" s="42" t="s">
        <v>14</v>
      </c>
      <c r="D422" s="42" t="s">
        <v>69</v>
      </c>
      <c r="E422" s="42" t="s">
        <v>66</v>
      </c>
      <c r="F422" s="45" t="s">
        <v>71</v>
      </c>
      <c r="G422" s="42">
        <v>3</v>
      </c>
      <c r="H422" s="43">
        <v>19.65111111111111</v>
      </c>
      <c r="I422" s="40">
        <v>204</v>
      </c>
      <c r="J422" s="40">
        <v>4.1100000000000003</v>
      </c>
      <c r="K422" s="40">
        <v>1280</v>
      </c>
      <c r="L422" s="40">
        <v>94.9</v>
      </c>
      <c r="M422" s="40">
        <v>746</v>
      </c>
      <c r="N422" s="40">
        <v>5.49</v>
      </c>
      <c r="O422" s="40">
        <v>1.56</v>
      </c>
      <c r="P422" s="40">
        <v>0.14899999999999999</v>
      </c>
      <c r="Q422" s="40">
        <v>933</v>
      </c>
    </row>
    <row r="423" spans="1:17" x14ac:dyDescent="0.2">
      <c r="A423" s="41">
        <v>41039</v>
      </c>
      <c r="B423" s="42">
        <v>2</v>
      </c>
      <c r="C423" s="42" t="s">
        <v>14</v>
      </c>
      <c r="D423" s="42" t="s">
        <v>70</v>
      </c>
      <c r="E423" s="42" t="s">
        <v>66</v>
      </c>
      <c r="F423" s="45" t="s">
        <v>71</v>
      </c>
      <c r="G423" s="42">
        <v>3</v>
      </c>
      <c r="H423" s="43">
        <v>20.102777777777778</v>
      </c>
      <c r="I423" s="40">
        <v>109</v>
      </c>
      <c r="J423" s="40">
        <v>3.34</v>
      </c>
      <c r="K423" s="40">
        <v>2190</v>
      </c>
      <c r="L423" s="40">
        <v>3.56</v>
      </c>
      <c r="M423" s="40">
        <v>400</v>
      </c>
      <c r="N423" s="40">
        <v>4.45</v>
      </c>
      <c r="O423" s="40">
        <v>2.65</v>
      </c>
      <c r="P423" s="40">
        <v>5.5900000000000004E-3</v>
      </c>
      <c r="Q423" s="40">
        <v>521</v>
      </c>
    </row>
    <row r="424" spans="1:17" x14ac:dyDescent="0.2">
      <c r="A424" s="41">
        <v>41039</v>
      </c>
      <c r="B424" s="42">
        <v>2</v>
      </c>
      <c r="C424" s="42" t="s">
        <v>14</v>
      </c>
      <c r="D424" s="42" t="s">
        <v>69</v>
      </c>
      <c r="E424" s="42" t="s">
        <v>66</v>
      </c>
      <c r="F424" s="45" t="s">
        <v>71</v>
      </c>
      <c r="G424" s="42">
        <v>3</v>
      </c>
      <c r="H424" s="43">
        <v>21.676111111111108</v>
      </c>
      <c r="I424" s="40">
        <v>505</v>
      </c>
      <c r="J424" s="40">
        <v>23.2</v>
      </c>
      <c r="K424" s="40">
        <v>1190</v>
      </c>
      <c r="L424" s="40">
        <v>160</v>
      </c>
      <c r="M424" s="40">
        <v>1850</v>
      </c>
      <c r="N424" s="40">
        <v>30.9</v>
      </c>
      <c r="O424" s="40">
        <v>1.45</v>
      </c>
      <c r="P424" s="40">
        <v>0.251</v>
      </c>
      <c r="Q424" s="40">
        <v>2700</v>
      </c>
    </row>
    <row r="425" spans="1:17" x14ac:dyDescent="0.2">
      <c r="A425" s="41">
        <v>41039</v>
      </c>
      <c r="B425" s="42">
        <v>3</v>
      </c>
      <c r="C425" s="42" t="s">
        <v>14</v>
      </c>
      <c r="D425" s="42" t="s">
        <v>69</v>
      </c>
      <c r="E425" s="42" t="s">
        <v>66</v>
      </c>
      <c r="F425" s="45" t="s">
        <v>71</v>
      </c>
      <c r="G425" s="42">
        <v>3</v>
      </c>
      <c r="H425" s="43">
        <v>20.197777777777773</v>
      </c>
      <c r="I425" s="40">
        <v>203</v>
      </c>
      <c r="J425" s="40">
        <v>7.27</v>
      </c>
      <c r="K425" s="40">
        <v>726</v>
      </c>
      <c r="L425" s="40">
        <v>95</v>
      </c>
      <c r="M425" s="40">
        <v>746</v>
      </c>
      <c r="N425" s="40">
        <v>9.69</v>
      </c>
      <c r="O425" s="40">
        <v>0.88200000000000001</v>
      </c>
      <c r="P425" s="40">
        <v>0.14899999999999999</v>
      </c>
      <c r="Q425" s="40">
        <v>1040</v>
      </c>
    </row>
    <row r="426" spans="1:17" x14ac:dyDescent="0.2">
      <c r="A426" s="41">
        <v>41039</v>
      </c>
      <c r="B426" s="42">
        <v>3</v>
      </c>
      <c r="C426" s="42" t="s">
        <v>14</v>
      </c>
      <c r="D426" s="42" t="s">
        <v>70</v>
      </c>
      <c r="E426" s="42" t="s">
        <v>66</v>
      </c>
      <c r="F426" s="45" t="s">
        <v>71</v>
      </c>
      <c r="G426" s="42">
        <v>3</v>
      </c>
      <c r="H426" s="43">
        <v>20.387777777777774</v>
      </c>
      <c r="I426" s="40">
        <v>169</v>
      </c>
      <c r="J426" s="40">
        <v>3.71</v>
      </c>
      <c r="K426" s="40">
        <v>2250</v>
      </c>
      <c r="L426" s="40">
        <v>110</v>
      </c>
      <c r="M426" s="40">
        <v>621</v>
      </c>
      <c r="N426" s="40">
        <v>4.9400000000000004</v>
      </c>
      <c r="O426" s="40">
        <v>2.73</v>
      </c>
      <c r="P426" s="40">
        <v>0.17299999999999999</v>
      </c>
      <c r="Q426" s="40">
        <v>804</v>
      </c>
    </row>
    <row r="427" spans="1:17" x14ac:dyDescent="0.2">
      <c r="A427" s="41">
        <v>41039</v>
      </c>
      <c r="B427" s="42">
        <v>4</v>
      </c>
      <c r="C427" s="42" t="s">
        <v>17</v>
      </c>
      <c r="D427" s="42" t="s">
        <v>65</v>
      </c>
      <c r="E427" s="42" t="s">
        <v>65</v>
      </c>
      <c r="F427" s="45" t="s">
        <v>71</v>
      </c>
      <c r="G427" s="42">
        <v>3</v>
      </c>
      <c r="H427" s="43">
        <v>18.580000000000002</v>
      </c>
      <c r="I427" s="40">
        <v>184</v>
      </c>
      <c r="J427" s="40">
        <v>1.45</v>
      </c>
      <c r="K427" s="40">
        <v>562</v>
      </c>
      <c r="L427" s="40">
        <v>1090</v>
      </c>
      <c r="M427" s="40">
        <v>676</v>
      </c>
      <c r="N427" s="40">
        <v>1.94</v>
      </c>
      <c r="O427" s="40">
        <v>0.68300000000000005</v>
      </c>
      <c r="P427" s="40">
        <v>1.72</v>
      </c>
      <c r="Q427" s="40">
        <v>1240</v>
      </c>
    </row>
    <row r="428" spans="1:17" x14ac:dyDescent="0.2">
      <c r="A428" s="41">
        <v>41039</v>
      </c>
      <c r="B428" s="42">
        <v>4</v>
      </c>
      <c r="C428" s="42" t="s">
        <v>17</v>
      </c>
      <c r="D428" s="42" t="s">
        <v>68</v>
      </c>
      <c r="E428" s="42" t="s">
        <v>65</v>
      </c>
      <c r="F428" s="45" t="s">
        <v>71</v>
      </c>
      <c r="G428" s="42">
        <v>3</v>
      </c>
      <c r="H428" s="43">
        <v>18.652222222222221</v>
      </c>
      <c r="I428" s="40">
        <v>233</v>
      </c>
      <c r="J428" s="40">
        <v>1.46</v>
      </c>
      <c r="K428" s="40" t="s">
        <v>16</v>
      </c>
      <c r="L428" s="40">
        <v>995</v>
      </c>
      <c r="M428" s="40">
        <v>855</v>
      </c>
      <c r="N428" s="40">
        <v>1.95</v>
      </c>
      <c r="O428" s="40" t="s">
        <v>16</v>
      </c>
      <c r="P428" s="40">
        <v>1.56</v>
      </c>
      <c r="Q428" s="40" t="s">
        <v>16</v>
      </c>
    </row>
    <row r="429" spans="1:17" x14ac:dyDescent="0.2">
      <c r="A429" s="41">
        <v>41039</v>
      </c>
      <c r="B429" s="42">
        <v>4</v>
      </c>
      <c r="C429" s="42" t="s">
        <v>17</v>
      </c>
      <c r="D429" s="42" t="s">
        <v>69</v>
      </c>
      <c r="E429" s="42" t="s">
        <v>66</v>
      </c>
      <c r="F429" s="45" t="s">
        <v>71</v>
      </c>
      <c r="G429" s="42">
        <v>3</v>
      </c>
      <c r="H429" s="43">
        <v>22.77611111111111</v>
      </c>
      <c r="I429" s="40">
        <v>274</v>
      </c>
      <c r="J429" s="40">
        <v>0.67700000000000005</v>
      </c>
      <c r="K429" s="40" t="s">
        <v>16</v>
      </c>
      <c r="L429" s="40">
        <v>70.400000000000006</v>
      </c>
      <c r="M429" s="40">
        <v>1000</v>
      </c>
      <c r="N429" s="40">
        <v>0.90300000000000002</v>
      </c>
      <c r="O429" s="40" t="s">
        <v>16</v>
      </c>
      <c r="P429" s="40">
        <v>0.111</v>
      </c>
      <c r="Q429" s="40" t="s">
        <v>16</v>
      </c>
    </row>
    <row r="430" spans="1:17" x14ac:dyDescent="0.2">
      <c r="A430" s="41">
        <v>41039</v>
      </c>
      <c r="B430" s="42">
        <v>4</v>
      </c>
      <c r="C430" s="42" t="s">
        <v>17</v>
      </c>
      <c r="D430" s="42" t="s">
        <v>70</v>
      </c>
      <c r="E430" s="42" t="s">
        <v>66</v>
      </c>
      <c r="F430" s="45" t="s">
        <v>71</v>
      </c>
      <c r="G430" s="42">
        <v>3</v>
      </c>
      <c r="H430" s="43">
        <v>22.77611111111111</v>
      </c>
      <c r="I430" s="40">
        <v>435</v>
      </c>
      <c r="J430" s="40">
        <v>1.95</v>
      </c>
      <c r="K430" s="40" t="s">
        <v>16</v>
      </c>
      <c r="L430" s="40">
        <v>1310</v>
      </c>
      <c r="M430" s="40">
        <v>1600</v>
      </c>
      <c r="N430" s="40">
        <v>2.6</v>
      </c>
      <c r="O430" s="40" t="s">
        <v>16</v>
      </c>
      <c r="P430" s="40">
        <v>2.06</v>
      </c>
      <c r="Q430" s="40" t="s">
        <v>16</v>
      </c>
    </row>
    <row r="431" spans="1:17" x14ac:dyDescent="0.2">
      <c r="A431" s="41">
        <v>41039</v>
      </c>
      <c r="B431" s="42">
        <v>5</v>
      </c>
      <c r="C431" s="42" t="s">
        <v>17</v>
      </c>
      <c r="D431" s="42" t="s">
        <v>69</v>
      </c>
      <c r="E431" s="42" t="s">
        <v>66</v>
      </c>
      <c r="F431" s="45" t="s">
        <v>71</v>
      </c>
      <c r="G431" s="42">
        <v>3</v>
      </c>
      <c r="H431" s="43">
        <v>19.792777777777776</v>
      </c>
      <c r="I431" s="40">
        <v>294</v>
      </c>
      <c r="J431" s="40">
        <v>2.52</v>
      </c>
      <c r="K431" s="40">
        <v>38.700000000000003</v>
      </c>
      <c r="L431" s="40">
        <v>772</v>
      </c>
      <c r="M431" s="40">
        <v>1080</v>
      </c>
      <c r="N431" s="40">
        <v>3.36</v>
      </c>
      <c r="O431" s="40">
        <v>4.6899999999999997E-2</v>
      </c>
      <c r="P431" s="40">
        <v>1.21</v>
      </c>
      <c r="Q431" s="40">
        <v>1520</v>
      </c>
    </row>
    <row r="432" spans="1:17" x14ac:dyDescent="0.2">
      <c r="A432" s="41">
        <v>41039</v>
      </c>
      <c r="B432" s="42">
        <v>5</v>
      </c>
      <c r="C432" s="42" t="s">
        <v>17</v>
      </c>
      <c r="D432" s="42" t="s">
        <v>70</v>
      </c>
      <c r="E432" s="42" t="s">
        <v>66</v>
      </c>
      <c r="F432" s="45" t="s">
        <v>71</v>
      </c>
      <c r="G432" s="42">
        <v>3</v>
      </c>
      <c r="H432" s="43">
        <v>19.792777777777776</v>
      </c>
      <c r="I432" s="40">
        <v>263</v>
      </c>
      <c r="J432" s="40">
        <v>6.82</v>
      </c>
      <c r="K432" s="40">
        <v>1370</v>
      </c>
      <c r="L432" s="40">
        <v>384</v>
      </c>
      <c r="M432" s="40">
        <v>965</v>
      </c>
      <c r="N432" s="40">
        <v>9.09</v>
      </c>
      <c r="O432" s="40">
        <v>1.67</v>
      </c>
      <c r="P432" s="40">
        <v>0.60299999999999998</v>
      </c>
      <c r="Q432" s="40">
        <v>1380</v>
      </c>
    </row>
    <row r="433" spans="1:17" x14ac:dyDescent="0.2">
      <c r="A433" s="41">
        <v>41039</v>
      </c>
      <c r="B433" s="42">
        <v>5</v>
      </c>
      <c r="C433" s="42" t="s">
        <v>17</v>
      </c>
      <c r="D433" s="42" t="s">
        <v>69</v>
      </c>
      <c r="E433" s="42" t="s">
        <v>66</v>
      </c>
      <c r="F433" s="45" t="s">
        <v>71</v>
      </c>
      <c r="G433" s="42">
        <v>3</v>
      </c>
      <c r="H433" s="43">
        <v>21.056111111111107</v>
      </c>
      <c r="I433" s="40">
        <v>729</v>
      </c>
      <c r="J433" s="40">
        <v>12.4</v>
      </c>
      <c r="K433" s="40">
        <v>552</v>
      </c>
      <c r="L433" s="40">
        <v>1530</v>
      </c>
      <c r="M433" s="40">
        <v>2670</v>
      </c>
      <c r="N433" s="40">
        <v>16.600000000000001</v>
      </c>
      <c r="O433" s="40">
        <v>0.67</v>
      </c>
      <c r="P433" s="40">
        <v>2.4</v>
      </c>
      <c r="Q433" s="40">
        <v>3800</v>
      </c>
    </row>
    <row r="434" spans="1:17" x14ac:dyDescent="0.2">
      <c r="A434" s="41">
        <v>41039</v>
      </c>
      <c r="B434" s="42">
        <v>5</v>
      </c>
      <c r="C434" s="42" t="s">
        <v>17</v>
      </c>
      <c r="D434" s="42" t="s">
        <v>70</v>
      </c>
      <c r="E434" s="42" t="s">
        <v>66</v>
      </c>
      <c r="F434" s="45" t="s">
        <v>71</v>
      </c>
      <c r="G434" s="42">
        <v>3</v>
      </c>
      <c r="H434" s="43">
        <v>21.818888888888889</v>
      </c>
      <c r="I434" s="40">
        <v>339</v>
      </c>
      <c r="J434" s="40">
        <v>10.5</v>
      </c>
      <c r="K434" s="40">
        <v>239</v>
      </c>
      <c r="L434" s="40">
        <v>823</v>
      </c>
      <c r="M434" s="40">
        <v>1240</v>
      </c>
      <c r="N434" s="40">
        <v>14</v>
      </c>
      <c r="O434" s="40">
        <v>0.28999999999999998</v>
      </c>
      <c r="P434" s="40">
        <v>1.29</v>
      </c>
      <c r="Q434" s="40">
        <v>1980</v>
      </c>
    </row>
    <row r="435" spans="1:17" x14ac:dyDescent="0.2">
      <c r="A435" s="41">
        <v>41039</v>
      </c>
      <c r="B435" s="42">
        <v>6</v>
      </c>
      <c r="C435" s="42" t="s">
        <v>17</v>
      </c>
      <c r="D435" s="42" t="s">
        <v>69</v>
      </c>
      <c r="E435" s="42" t="s">
        <v>66</v>
      </c>
      <c r="F435" s="45" t="s">
        <v>71</v>
      </c>
      <c r="G435" s="42">
        <v>3</v>
      </c>
      <c r="H435" s="43">
        <v>20.746111111111112</v>
      </c>
      <c r="I435" s="40">
        <v>501</v>
      </c>
      <c r="J435" s="40">
        <v>14.3</v>
      </c>
      <c r="K435" s="40" t="s">
        <v>16</v>
      </c>
      <c r="L435" s="40">
        <v>6410</v>
      </c>
      <c r="M435" s="40">
        <v>1840</v>
      </c>
      <c r="N435" s="40">
        <v>19</v>
      </c>
      <c r="O435" s="40" t="s">
        <v>16</v>
      </c>
      <c r="P435" s="40">
        <v>10.1</v>
      </c>
      <c r="Q435" s="40" t="s">
        <v>16</v>
      </c>
    </row>
    <row r="436" spans="1:17" x14ac:dyDescent="0.2">
      <c r="A436" s="41">
        <v>41039</v>
      </c>
      <c r="B436" s="42">
        <v>6</v>
      </c>
      <c r="C436" s="42" t="s">
        <v>17</v>
      </c>
      <c r="D436" s="42" t="s">
        <v>70</v>
      </c>
      <c r="E436" s="42" t="s">
        <v>66</v>
      </c>
      <c r="F436" s="45" t="s">
        <v>71</v>
      </c>
      <c r="G436" s="42">
        <v>3</v>
      </c>
      <c r="H436" s="43">
        <v>20.959999999999997</v>
      </c>
      <c r="I436" s="40">
        <v>407</v>
      </c>
      <c r="J436" s="40">
        <v>3.93</v>
      </c>
      <c r="K436" s="40" t="s">
        <v>16</v>
      </c>
      <c r="L436" s="40">
        <v>1630</v>
      </c>
      <c r="M436" s="40">
        <v>1490</v>
      </c>
      <c r="N436" s="40">
        <v>5.23</v>
      </c>
      <c r="O436" s="40" t="s">
        <v>16</v>
      </c>
      <c r="P436" s="40">
        <v>2.56</v>
      </c>
      <c r="Q436" s="40" t="s">
        <v>16</v>
      </c>
    </row>
    <row r="437" spans="1:17" x14ac:dyDescent="0.2">
      <c r="A437" s="41">
        <v>41039</v>
      </c>
      <c r="B437" s="42">
        <v>7</v>
      </c>
      <c r="C437" s="42" t="s">
        <v>18</v>
      </c>
      <c r="D437" s="42" t="s">
        <v>65</v>
      </c>
      <c r="E437" s="42" t="s">
        <v>65</v>
      </c>
      <c r="F437" s="45" t="s">
        <v>71</v>
      </c>
      <c r="G437" s="42">
        <v>3</v>
      </c>
      <c r="H437" s="43">
        <v>18.484999999999996</v>
      </c>
      <c r="I437" s="40">
        <v>410</v>
      </c>
      <c r="J437" s="40">
        <v>5.98</v>
      </c>
      <c r="K437" s="40" t="s">
        <v>16</v>
      </c>
      <c r="L437" s="40">
        <v>33.200000000000003</v>
      </c>
      <c r="M437" s="40">
        <v>1500</v>
      </c>
      <c r="N437" s="40">
        <v>7.97</v>
      </c>
      <c r="O437" s="40" t="s">
        <v>16</v>
      </c>
      <c r="P437" s="40">
        <v>5.2200000000000003E-2</v>
      </c>
      <c r="Q437" s="40" t="s">
        <v>16</v>
      </c>
    </row>
    <row r="438" spans="1:17" x14ac:dyDescent="0.2">
      <c r="A438" s="41">
        <v>41039</v>
      </c>
      <c r="B438" s="42">
        <v>7</v>
      </c>
      <c r="C438" s="42" t="s">
        <v>18</v>
      </c>
      <c r="D438" s="42" t="s">
        <v>68</v>
      </c>
      <c r="E438" s="42" t="s">
        <v>65</v>
      </c>
      <c r="F438" s="45" t="s">
        <v>71</v>
      </c>
      <c r="G438" s="42">
        <v>3</v>
      </c>
      <c r="H438" s="43">
        <v>19.270000000000003</v>
      </c>
      <c r="I438" s="40">
        <v>481</v>
      </c>
      <c r="J438" s="40">
        <v>3.25</v>
      </c>
      <c r="K438" s="40" t="s">
        <v>16</v>
      </c>
      <c r="L438" s="40">
        <v>633</v>
      </c>
      <c r="M438" s="40">
        <v>1760</v>
      </c>
      <c r="N438" s="40">
        <v>4.34</v>
      </c>
      <c r="O438" s="40" t="s">
        <v>16</v>
      </c>
      <c r="P438" s="40">
        <v>0.99399999999999999</v>
      </c>
      <c r="Q438" s="40" t="s">
        <v>16</v>
      </c>
    </row>
    <row r="439" spans="1:17" x14ac:dyDescent="0.2">
      <c r="A439" s="41">
        <v>41039</v>
      </c>
      <c r="B439" s="42">
        <v>7</v>
      </c>
      <c r="C439" s="42" t="s">
        <v>18</v>
      </c>
      <c r="D439" s="42" t="s">
        <v>69</v>
      </c>
      <c r="E439" s="42" t="s">
        <v>66</v>
      </c>
      <c r="F439" s="45" t="s">
        <v>71</v>
      </c>
      <c r="G439" s="42">
        <v>3</v>
      </c>
      <c r="H439" s="43">
        <v>21.772222222222222</v>
      </c>
      <c r="I439" s="40">
        <v>759</v>
      </c>
      <c r="J439" s="40">
        <v>2.12</v>
      </c>
      <c r="K439" s="40">
        <v>868</v>
      </c>
      <c r="L439" s="40">
        <v>4890</v>
      </c>
      <c r="M439" s="40">
        <v>2780</v>
      </c>
      <c r="N439" s="40">
        <v>2.82</v>
      </c>
      <c r="O439" s="40">
        <v>1.05</v>
      </c>
      <c r="P439" s="40">
        <v>7.69</v>
      </c>
      <c r="Q439" s="40">
        <v>5150</v>
      </c>
    </row>
    <row r="440" spans="1:17" x14ac:dyDescent="0.2">
      <c r="A440" s="41">
        <v>41039</v>
      </c>
      <c r="B440" s="42">
        <v>8</v>
      </c>
      <c r="C440" s="42" t="s">
        <v>18</v>
      </c>
      <c r="D440" s="42" t="s">
        <v>65</v>
      </c>
      <c r="E440" s="42" t="s">
        <v>65</v>
      </c>
      <c r="F440" s="45" t="s">
        <v>71</v>
      </c>
      <c r="G440" s="42">
        <v>3</v>
      </c>
      <c r="H440" s="43">
        <v>19.293888888888887</v>
      </c>
      <c r="I440" s="40">
        <v>672</v>
      </c>
      <c r="J440" s="40">
        <v>1.35</v>
      </c>
      <c r="K440" s="40">
        <v>511</v>
      </c>
      <c r="L440" s="40">
        <v>14600</v>
      </c>
      <c r="M440" s="40">
        <v>2460</v>
      </c>
      <c r="N440" s="40">
        <v>1.8</v>
      </c>
      <c r="O440" s="40">
        <v>0.62</v>
      </c>
      <c r="P440" s="40">
        <v>23</v>
      </c>
      <c r="Q440" s="40">
        <v>9370</v>
      </c>
    </row>
    <row r="441" spans="1:17" x14ac:dyDescent="0.2">
      <c r="A441" s="41">
        <v>41039</v>
      </c>
      <c r="B441" s="42">
        <v>8</v>
      </c>
      <c r="C441" s="42" t="s">
        <v>18</v>
      </c>
      <c r="D441" s="42" t="s">
        <v>68</v>
      </c>
      <c r="E441" s="42" t="s">
        <v>65</v>
      </c>
      <c r="F441" s="45" t="s">
        <v>71</v>
      </c>
      <c r="G441" s="42">
        <v>3</v>
      </c>
      <c r="H441" s="43">
        <v>19.056111111111111</v>
      </c>
      <c r="I441" s="40">
        <v>414</v>
      </c>
      <c r="J441" s="40">
        <v>11.9</v>
      </c>
      <c r="K441" s="40">
        <v>128</v>
      </c>
      <c r="L441" s="40">
        <v>1730</v>
      </c>
      <c r="M441" s="40">
        <v>1520</v>
      </c>
      <c r="N441" s="40">
        <v>15.9</v>
      </c>
      <c r="O441" s="40">
        <v>0.156</v>
      </c>
      <c r="P441" s="40">
        <v>2.72</v>
      </c>
      <c r="Q441" s="40">
        <v>2730</v>
      </c>
    </row>
    <row r="442" spans="1:17" x14ac:dyDescent="0.2">
      <c r="A442" s="41">
        <v>41039</v>
      </c>
      <c r="B442" s="42">
        <v>8</v>
      </c>
      <c r="C442" s="42" t="s">
        <v>18</v>
      </c>
      <c r="D442" s="42" t="s">
        <v>69</v>
      </c>
      <c r="E442" s="42" t="s">
        <v>66</v>
      </c>
      <c r="F442" s="45" t="s">
        <v>71</v>
      </c>
      <c r="G442" s="42">
        <v>3</v>
      </c>
      <c r="H442" s="43">
        <v>20.578888888888891</v>
      </c>
      <c r="I442" s="40">
        <v>462</v>
      </c>
      <c r="J442" s="40">
        <v>0.98</v>
      </c>
      <c r="K442" s="40" t="s">
        <v>16</v>
      </c>
      <c r="L442" s="40">
        <v>4690</v>
      </c>
      <c r="M442" s="40">
        <v>1690</v>
      </c>
      <c r="N442" s="40">
        <v>1.31</v>
      </c>
      <c r="O442" s="40" t="s">
        <v>16</v>
      </c>
      <c r="P442" s="40">
        <v>7.37</v>
      </c>
      <c r="Q442" s="40" t="s">
        <v>16</v>
      </c>
    </row>
    <row r="443" spans="1:17" x14ac:dyDescent="0.2">
      <c r="A443" s="41">
        <v>41039</v>
      </c>
      <c r="B443" s="42">
        <v>8</v>
      </c>
      <c r="C443" s="42" t="s">
        <v>18</v>
      </c>
      <c r="D443" s="42" t="s">
        <v>70</v>
      </c>
      <c r="E443" s="42" t="s">
        <v>66</v>
      </c>
      <c r="F443" s="45" t="s">
        <v>71</v>
      </c>
      <c r="G443" s="42">
        <v>3</v>
      </c>
      <c r="H443" s="43">
        <v>20.959999999999997</v>
      </c>
      <c r="I443" s="40">
        <v>381</v>
      </c>
      <c r="J443" s="40">
        <v>2.41</v>
      </c>
      <c r="K443" s="40" t="s">
        <v>16</v>
      </c>
      <c r="L443" s="40" t="s">
        <v>16</v>
      </c>
      <c r="M443" s="40">
        <v>1400</v>
      </c>
      <c r="N443" s="40">
        <v>3.22</v>
      </c>
      <c r="O443" s="40" t="s">
        <v>16</v>
      </c>
      <c r="P443" s="40" t="s">
        <v>16</v>
      </c>
      <c r="Q443" s="40" t="s">
        <v>16</v>
      </c>
    </row>
    <row r="444" spans="1:17" x14ac:dyDescent="0.2">
      <c r="A444" s="41">
        <v>41039</v>
      </c>
      <c r="B444" s="42">
        <v>9</v>
      </c>
      <c r="C444" s="42" t="s">
        <v>18</v>
      </c>
      <c r="D444" s="42" t="s">
        <v>69</v>
      </c>
      <c r="E444" s="42" t="s">
        <v>66</v>
      </c>
      <c r="F444" s="45" t="s">
        <v>71</v>
      </c>
      <c r="G444" s="42">
        <v>3</v>
      </c>
      <c r="H444" s="43">
        <v>20.578888888888891</v>
      </c>
      <c r="I444" s="40">
        <v>521</v>
      </c>
      <c r="J444" s="40">
        <v>13</v>
      </c>
      <c r="K444" s="40" t="s">
        <v>16</v>
      </c>
      <c r="L444" s="40">
        <v>326</v>
      </c>
      <c r="M444" s="40">
        <v>1910</v>
      </c>
      <c r="N444" s="40">
        <v>17.3</v>
      </c>
      <c r="O444" s="40" t="s">
        <v>16</v>
      </c>
      <c r="P444" s="40">
        <v>0.51200000000000001</v>
      </c>
      <c r="Q444" s="40" t="s">
        <v>16</v>
      </c>
    </row>
    <row r="445" spans="1:17" x14ac:dyDescent="0.2">
      <c r="A445" s="41">
        <v>41040</v>
      </c>
      <c r="B445" s="42">
        <v>1</v>
      </c>
      <c r="C445" s="42" t="s">
        <v>14</v>
      </c>
      <c r="D445" s="42" t="s">
        <v>69</v>
      </c>
      <c r="E445" s="42" t="s">
        <v>65</v>
      </c>
      <c r="F445" s="45" t="s">
        <v>71</v>
      </c>
      <c r="G445" s="42">
        <v>4</v>
      </c>
      <c r="H445" s="43">
        <v>23.544999999999998</v>
      </c>
      <c r="I445" s="40">
        <v>241</v>
      </c>
      <c r="J445" s="40">
        <v>7.99</v>
      </c>
      <c r="K445" s="40">
        <v>489</v>
      </c>
      <c r="L445" s="40">
        <v>52.3</v>
      </c>
      <c r="M445" s="40">
        <v>882</v>
      </c>
      <c r="N445" s="40">
        <v>10.7</v>
      </c>
      <c r="O445" s="40">
        <v>0.59399999999999997</v>
      </c>
      <c r="P445" s="40">
        <v>8.2100000000000006E-2</v>
      </c>
      <c r="Q445" s="40">
        <v>1170</v>
      </c>
    </row>
    <row r="446" spans="1:17" x14ac:dyDescent="0.2">
      <c r="A446" s="41">
        <v>41040</v>
      </c>
      <c r="B446" s="42">
        <v>1</v>
      </c>
      <c r="C446" s="42" t="s">
        <v>14</v>
      </c>
      <c r="D446" s="42" t="s">
        <v>70</v>
      </c>
      <c r="E446" s="42" t="s">
        <v>65</v>
      </c>
      <c r="F446" s="45" t="s">
        <v>71</v>
      </c>
      <c r="G446" s="42">
        <v>4</v>
      </c>
      <c r="H446" s="43">
        <v>23.544999999999998</v>
      </c>
      <c r="I446" s="40">
        <v>17</v>
      </c>
      <c r="J446" s="40">
        <v>0.68400000000000005</v>
      </c>
      <c r="K446" s="40" t="s">
        <v>16</v>
      </c>
      <c r="L446" s="40">
        <v>149</v>
      </c>
      <c r="M446" s="40">
        <v>62.3</v>
      </c>
      <c r="N446" s="40">
        <v>0.91200000000000003</v>
      </c>
      <c r="O446" s="40" t="s">
        <v>16</v>
      </c>
      <c r="P446" s="40">
        <v>0.23400000000000001</v>
      </c>
      <c r="Q446" s="40" t="s">
        <v>16</v>
      </c>
    </row>
    <row r="447" spans="1:17" x14ac:dyDescent="0.2">
      <c r="A447" s="41">
        <v>41040</v>
      </c>
      <c r="B447" s="42">
        <v>2</v>
      </c>
      <c r="C447" s="42" t="s">
        <v>14</v>
      </c>
      <c r="D447" s="42" t="s">
        <v>69</v>
      </c>
      <c r="E447" s="42" t="s">
        <v>65</v>
      </c>
      <c r="F447" s="45" t="s">
        <v>71</v>
      </c>
      <c r="G447" s="42">
        <v>4</v>
      </c>
      <c r="H447" s="43">
        <v>24.46</v>
      </c>
      <c r="I447" s="40">
        <v>184</v>
      </c>
      <c r="J447" s="40">
        <v>11.5</v>
      </c>
      <c r="K447" s="40">
        <v>773</v>
      </c>
      <c r="L447" s="40">
        <v>151</v>
      </c>
      <c r="M447" s="40">
        <v>676</v>
      </c>
      <c r="N447" s="40">
        <v>15.3</v>
      </c>
      <c r="O447" s="40">
        <v>0.93899999999999995</v>
      </c>
      <c r="P447" s="40">
        <v>0.23799999999999999</v>
      </c>
      <c r="Q447" s="40">
        <v>1130</v>
      </c>
    </row>
    <row r="448" spans="1:17" x14ac:dyDescent="0.2">
      <c r="A448" s="41">
        <v>41040</v>
      </c>
      <c r="B448" s="42">
        <v>2</v>
      </c>
      <c r="C448" s="42" t="s">
        <v>14</v>
      </c>
      <c r="D448" s="42" t="s">
        <v>70</v>
      </c>
      <c r="E448" s="42" t="s">
        <v>65</v>
      </c>
      <c r="F448" s="45" t="s">
        <v>71</v>
      </c>
      <c r="G448" s="42">
        <v>4</v>
      </c>
      <c r="H448" s="43">
        <v>25.137222222222221</v>
      </c>
      <c r="I448" s="40">
        <v>106</v>
      </c>
      <c r="J448" s="40">
        <v>2.0099999999999998</v>
      </c>
      <c r="K448" s="40">
        <v>780</v>
      </c>
      <c r="L448" s="40">
        <v>248</v>
      </c>
      <c r="M448" s="40">
        <v>389</v>
      </c>
      <c r="N448" s="40">
        <v>2.68</v>
      </c>
      <c r="O448" s="40">
        <v>0.94699999999999995</v>
      </c>
      <c r="P448" s="40">
        <v>0.39</v>
      </c>
      <c r="Q448" s="40">
        <v>575</v>
      </c>
    </row>
    <row r="449" spans="1:17" x14ac:dyDescent="0.2">
      <c r="A449" s="41">
        <v>41040</v>
      </c>
      <c r="B449" s="42">
        <v>3</v>
      </c>
      <c r="C449" s="42" t="s">
        <v>14</v>
      </c>
      <c r="D449" s="42" t="s">
        <v>69</v>
      </c>
      <c r="E449" s="42" t="s">
        <v>65</v>
      </c>
      <c r="F449" s="45" t="s">
        <v>71</v>
      </c>
      <c r="G449" s="42">
        <v>4</v>
      </c>
      <c r="H449" s="43">
        <v>22.943888888888893</v>
      </c>
      <c r="I449" s="40">
        <v>44.7</v>
      </c>
      <c r="J449" s="40" t="s">
        <v>16</v>
      </c>
      <c r="K449" s="40">
        <v>484</v>
      </c>
      <c r="L449" s="40">
        <v>122</v>
      </c>
      <c r="M449" s="40">
        <v>164</v>
      </c>
      <c r="N449" s="40" t="s">
        <v>16</v>
      </c>
      <c r="O449" s="40">
        <v>0.58799999999999997</v>
      </c>
      <c r="P449" s="40">
        <v>0.191</v>
      </c>
      <c r="Q449" s="40" t="s">
        <v>16</v>
      </c>
    </row>
    <row r="450" spans="1:17" x14ac:dyDescent="0.2">
      <c r="A450" s="41">
        <v>41040</v>
      </c>
      <c r="B450" s="42">
        <v>3</v>
      </c>
      <c r="C450" s="42" t="s">
        <v>14</v>
      </c>
      <c r="D450" s="42" t="s">
        <v>70</v>
      </c>
      <c r="E450" s="42" t="s">
        <v>65</v>
      </c>
      <c r="F450" s="45" t="s">
        <v>71</v>
      </c>
      <c r="G450" s="42">
        <v>4</v>
      </c>
      <c r="H450" s="43">
        <v>22.681111111111107</v>
      </c>
      <c r="I450" s="40">
        <v>30.7</v>
      </c>
      <c r="J450" s="40">
        <v>1.07</v>
      </c>
      <c r="K450" s="40">
        <v>489</v>
      </c>
      <c r="L450" s="40">
        <v>88</v>
      </c>
      <c r="M450" s="40">
        <v>113</v>
      </c>
      <c r="N450" s="40">
        <v>1.42</v>
      </c>
      <c r="O450" s="40">
        <v>0.59399999999999997</v>
      </c>
      <c r="P450" s="40">
        <v>0.13800000000000001</v>
      </c>
      <c r="Q450" s="40">
        <v>191</v>
      </c>
    </row>
    <row r="451" spans="1:17" x14ac:dyDescent="0.2">
      <c r="A451" s="41">
        <v>41040</v>
      </c>
      <c r="B451" s="42">
        <v>4</v>
      </c>
      <c r="C451" s="42" t="s">
        <v>17</v>
      </c>
      <c r="D451" s="42" t="s">
        <v>70</v>
      </c>
      <c r="E451" s="42" t="s">
        <v>65</v>
      </c>
      <c r="F451" s="45" t="s">
        <v>71</v>
      </c>
      <c r="G451" s="42">
        <v>4</v>
      </c>
      <c r="H451" s="43">
        <v>24.050000000000004</v>
      </c>
      <c r="I451" s="40">
        <v>291</v>
      </c>
      <c r="J451" s="40">
        <v>2.41</v>
      </c>
      <c r="K451" s="40">
        <v>262</v>
      </c>
      <c r="L451" s="40">
        <v>1120</v>
      </c>
      <c r="M451" s="40">
        <v>1070</v>
      </c>
      <c r="N451" s="40">
        <v>3.22</v>
      </c>
      <c r="O451" s="40">
        <v>0.31900000000000001</v>
      </c>
      <c r="P451" s="40">
        <v>1.75</v>
      </c>
      <c r="Q451" s="40">
        <v>1670</v>
      </c>
    </row>
    <row r="452" spans="1:17" x14ac:dyDescent="0.2">
      <c r="A452" s="41">
        <v>41040</v>
      </c>
      <c r="B452" s="42">
        <v>5</v>
      </c>
      <c r="C452" s="42" t="s">
        <v>17</v>
      </c>
      <c r="D452" s="42" t="s">
        <v>70</v>
      </c>
      <c r="E452" s="42" t="s">
        <v>65</v>
      </c>
      <c r="F452" s="45" t="s">
        <v>71</v>
      </c>
      <c r="G452" s="42">
        <v>4</v>
      </c>
      <c r="H452" s="43">
        <v>23.904999999999998</v>
      </c>
      <c r="I452" s="40">
        <v>191</v>
      </c>
      <c r="J452" s="40">
        <v>5.66</v>
      </c>
      <c r="K452" s="40">
        <v>1340</v>
      </c>
      <c r="L452" s="40">
        <v>852</v>
      </c>
      <c r="M452" s="40">
        <v>700</v>
      </c>
      <c r="N452" s="40">
        <v>7.54</v>
      </c>
      <c r="O452" s="40">
        <v>1.62</v>
      </c>
      <c r="P452" s="40">
        <v>1.34</v>
      </c>
      <c r="Q452" s="40">
        <v>1290</v>
      </c>
    </row>
    <row r="453" spans="1:17" x14ac:dyDescent="0.2">
      <c r="A453" s="41">
        <v>41040</v>
      </c>
      <c r="B453" s="42">
        <v>6</v>
      </c>
      <c r="C453" s="42" t="s">
        <v>17</v>
      </c>
      <c r="D453" s="42" t="s">
        <v>69</v>
      </c>
      <c r="E453" s="42" t="s">
        <v>65</v>
      </c>
      <c r="F453" s="45" t="s">
        <v>71</v>
      </c>
      <c r="G453" s="42">
        <v>4</v>
      </c>
      <c r="H453" s="43">
        <v>21.747777777777777</v>
      </c>
      <c r="I453" s="40">
        <v>196</v>
      </c>
      <c r="J453" s="40">
        <v>1.46</v>
      </c>
      <c r="K453" s="40" t="s">
        <v>16</v>
      </c>
      <c r="L453" s="40">
        <v>1560</v>
      </c>
      <c r="M453" s="40">
        <v>720</v>
      </c>
      <c r="N453" s="40">
        <v>1.95</v>
      </c>
      <c r="O453" s="40" t="s">
        <v>16</v>
      </c>
      <c r="P453" s="40">
        <v>2.4500000000000002</v>
      </c>
      <c r="Q453" s="40" t="s">
        <v>16</v>
      </c>
    </row>
    <row r="454" spans="1:17" x14ac:dyDescent="0.2">
      <c r="A454" s="41">
        <v>41040</v>
      </c>
      <c r="B454" s="42">
        <v>7</v>
      </c>
      <c r="C454" s="42" t="s">
        <v>18</v>
      </c>
      <c r="D454" s="42" t="s">
        <v>69</v>
      </c>
      <c r="E454" s="42" t="s">
        <v>65</v>
      </c>
      <c r="F454" s="45" t="s">
        <v>71</v>
      </c>
      <c r="G454" s="42">
        <v>4</v>
      </c>
      <c r="H454" s="43">
        <v>23.352222222222224</v>
      </c>
      <c r="I454" s="40">
        <v>78</v>
      </c>
      <c r="J454" s="40">
        <v>0.254</v>
      </c>
      <c r="K454" s="40">
        <v>107</v>
      </c>
      <c r="L454" s="40">
        <v>857</v>
      </c>
      <c r="M454" s="40">
        <v>286</v>
      </c>
      <c r="N454" s="40">
        <v>0.33800000000000002</v>
      </c>
      <c r="O454" s="40">
        <v>0.13</v>
      </c>
      <c r="P454" s="40">
        <v>1.35</v>
      </c>
      <c r="Q454" s="40">
        <v>696</v>
      </c>
    </row>
    <row r="455" spans="1:17" x14ac:dyDescent="0.2">
      <c r="A455" s="41">
        <v>41040</v>
      </c>
      <c r="B455" s="42">
        <v>7</v>
      </c>
      <c r="C455" s="42" t="s">
        <v>18</v>
      </c>
      <c r="D455" s="42" t="s">
        <v>70</v>
      </c>
      <c r="E455" s="42" t="s">
        <v>65</v>
      </c>
      <c r="F455" s="45" t="s">
        <v>71</v>
      </c>
      <c r="G455" s="42">
        <v>4</v>
      </c>
      <c r="H455" s="43">
        <v>23.423888888888886</v>
      </c>
      <c r="I455" s="40">
        <v>126</v>
      </c>
      <c r="J455" s="40">
        <v>4.13</v>
      </c>
      <c r="K455" s="40" t="s">
        <v>16</v>
      </c>
      <c r="L455" s="40">
        <v>49</v>
      </c>
      <c r="M455" s="40">
        <v>463</v>
      </c>
      <c r="N455" s="40">
        <v>5.51</v>
      </c>
      <c r="O455" s="40" t="s">
        <v>16</v>
      </c>
      <c r="P455" s="40">
        <v>7.6899999999999996E-2</v>
      </c>
      <c r="Q455" s="40" t="s">
        <v>16</v>
      </c>
    </row>
    <row r="456" spans="1:17" x14ac:dyDescent="0.2">
      <c r="A456" s="41">
        <v>41040</v>
      </c>
      <c r="B456" s="42">
        <v>8</v>
      </c>
      <c r="C456" s="42" t="s">
        <v>18</v>
      </c>
      <c r="D456" s="42" t="s">
        <v>70</v>
      </c>
      <c r="E456" s="42" t="s">
        <v>65</v>
      </c>
      <c r="F456" s="45" t="s">
        <v>71</v>
      </c>
      <c r="G456" s="42">
        <v>4</v>
      </c>
      <c r="H456" s="43">
        <v>23.881111111111114</v>
      </c>
      <c r="I456" s="40">
        <v>532</v>
      </c>
      <c r="J456" s="40">
        <v>1.81</v>
      </c>
      <c r="K456" s="40">
        <v>125</v>
      </c>
      <c r="L456" s="40">
        <v>4930</v>
      </c>
      <c r="M456" s="40">
        <v>1950</v>
      </c>
      <c r="N456" s="40">
        <v>2.42</v>
      </c>
      <c r="O456" s="40">
        <v>0.152</v>
      </c>
      <c r="P456" s="40">
        <v>7.75</v>
      </c>
      <c r="Q456" s="40">
        <v>4320</v>
      </c>
    </row>
    <row r="457" spans="1:17" x14ac:dyDescent="0.2">
      <c r="A457" s="41">
        <v>41040</v>
      </c>
      <c r="B457" s="42">
        <v>9</v>
      </c>
      <c r="C457" s="42" t="s">
        <v>18</v>
      </c>
      <c r="D457" s="42" t="s">
        <v>69</v>
      </c>
      <c r="E457" s="42" t="s">
        <v>65</v>
      </c>
      <c r="F457" s="45" t="s">
        <v>71</v>
      </c>
      <c r="G457" s="42">
        <v>4</v>
      </c>
      <c r="H457" s="43">
        <v>20.769999999999996</v>
      </c>
      <c r="I457" s="40">
        <v>176</v>
      </c>
      <c r="J457" s="40">
        <v>0.56100000000000005</v>
      </c>
      <c r="K457" s="40" t="s">
        <v>16</v>
      </c>
      <c r="L457" s="40">
        <v>163</v>
      </c>
      <c r="M457" s="40">
        <v>646</v>
      </c>
      <c r="N457" s="40">
        <v>0.748</v>
      </c>
      <c r="O457" s="40" t="s">
        <v>16</v>
      </c>
      <c r="P457" s="40">
        <v>0.25600000000000001</v>
      </c>
      <c r="Q457" s="40" t="s">
        <v>16</v>
      </c>
    </row>
    <row r="458" spans="1:17" x14ac:dyDescent="0.2">
      <c r="A458" s="41">
        <v>41040</v>
      </c>
      <c r="B458" s="42">
        <v>9</v>
      </c>
      <c r="C458" s="42" t="s">
        <v>18</v>
      </c>
      <c r="D458" s="42" t="s">
        <v>70</v>
      </c>
      <c r="E458" s="42" t="s">
        <v>65</v>
      </c>
      <c r="F458" s="45" t="s">
        <v>71</v>
      </c>
      <c r="G458" s="42">
        <v>4</v>
      </c>
      <c r="H458" s="43">
        <v>22.202222222222222</v>
      </c>
      <c r="I458" s="40">
        <v>86.1</v>
      </c>
      <c r="J458" s="40">
        <v>4.09</v>
      </c>
      <c r="K458" s="40">
        <v>72.5</v>
      </c>
      <c r="L458" s="40">
        <v>124</v>
      </c>
      <c r="M458" s="40">
        <v>316</v>
      </c>
      <c r="N458" s="40">
        <v>5.46</v>
      </c>
      <c r="O458" s="40">
        <v>8.7999999999999995E-2</v>
      </c>
      <c r="P458" s="40">
        <v>0.19500000000000001</v>
      </c>
      <c r="Q458" s="40">
        <v>511</v>
      </c>
    </row>
    <row r="459" spans="1:17" x14ac:dyDescent="0.2">
      <c r="A459" s="41">
        <v>41079</v>
      </c>
      <c r="B459" s="42">
        <v>1</v>
      </c>
      <c r="C459" s="42" t="s">
        <v>14</v>
      </c>
      <c r="D459" s="42" t="s">
        <v>68</v>
      </c>
      <c r="E459" s="42" t="s">
        <v>65</v>
      </c>
      <c r="F459" s="45" t="s">
        <v>67</v>
      </c>
      <c r="G459" s="42">
        <v>40</v>
      </c>
      <c r="H459" s="43">
        <v>28.368888888888883</v>
      </c>
      <c r="I459" s="40">
        <v>191</v>
      </c>
      <c r="J459" s="40">
        <v>0.159</v>
      </c>
      <c r="K459" s="40" t="s">
        <v>16</v>
      </c>
      <c r="L459" s="40">
        <v>244</v>
      </c>
      <c r="M459" s="40">
        <v>701</v>
      </c>
      <c r="N459" s="40">
        <v>0.21199999999999999</v>
      </c>
      <c r="O459" s="40" t="s">
        <v>16</v>
      </c>
      <c r="P459" s="40">
        <v>0.38300000000000001</v>
      </c>
      <c r="Q459" s="40" t="s">
        <v>16</v>
      </c>
    </row>
    <row r="460" spans="1:17" x14ac:dyDescent="0.2">
      <c r="A460" s="41">
        <v>41079</v>
      </c>
      <c r="B460" s="42">
        <v>3</v>
      </c>
      <c r="C460" s="42" t="s">
        <v>14</v>
      </c>
      <c r="D460" s="42" t="s">
        <v>68</v>
      </c>
      <c r="E460" s="42" t="s">
        <v>65</v>
      </c>
      <c r="F460" s="45" t="s">
        <v>67</v>
      </c>
      <c r="G460" s="42">
        <v>40</v>
      </c>
      <c r="H460" s="43">
        <v>31.33111111111111</v>
      </c>
      <c r="I460" s="40">
        <v>13.3</v>
      </c>
      <c r="J460" s="40">
        <v>1.9800000000000002E-2</v>
      </c>
      <c r="K460" s="40" t="s">
        <v>16</v>
      </c>
      <c r="L460" s="40">
        <v>194</v>
      </c>
      <c r="M460" s="40">
        <v>48.9</v>
      </c>
      <c r="N460" s="40">
        <v>2.63E-2</v>
      </c>
      <c r="O460" s="40" t="s">
        <v>16</v>
      </c>
      <c r="P460" s="40">
        <v>0.30499999999999999</v>
      </c>
      <c r="Q460" s="40" t="s">
        <v>16</v>
      </c>
    </row>
    <row r="461" spans="1:17" x14ac:dyDescent="0.2">
      <c r="A461" s="41">
        <v>41079</v>
      </c>
      <c r="B461" s="42">
        <v>4</v>
      </c>
      <c r="C461" s="42" t="s">
        <v>17</v>
      </c>
      <c r="D461" s="42" t="s">
        <v>65</v>
      </c>
      <c r="E461" s="42" t="s">
        <v>65</v>
      </c>
      <c r="F461" s="45" t="s">
        <v>67</v>
      </c>
      <c r="G461" s="42">
        <v>40</v>
      </c>
      <c r="H461" s="43">
        <v>28.542777777777776</v>
      </c>
      <c r="I461" s="40">
        <v>218</v>
      </c>
      <c r="J461" s="40">
        <v>0.127</v>
      </c>
      <c r="K461" s="40" t="s">
        <v>16</v>
      </c>
      <c r="L461" s="40">
        <v>39.200000000000003</v>
      </c>
      <c r="M461" s="40">
        <v>799</v>
      </c>
      <c r="N461" s="40">
        <v>0.17</v>
      </c>
      <c r="O461" s="40" t="s">
        <v>16</v>
      </c>
      <c r="P461" s="40">
        <v>6.1600000000000002E-2</v>
      </c>
      <c r="Q461" s="40" t="s">
        <v>16</v>
      </c>
    </row>
    <row r="462" spans="1:17" x14ac:dyDescent="0.2">
      <c r="A462" s="41">
        <v>41079</v>
      </c>
      <c r="B462" s="42">
        <v>5</v>
      </c>
      <c r="C462" s="42" t="s">
        <v>17</v>
      </c>
      <c r="D462" s="42" t="s">
        <v>65</v>
      </c>
      <c r="E462" s="42" t="s">
        <v>65</v>
      </c>
      <c r="F462" s="45" t="s">
        <v>67</v>
      </c>
      <c r="G462" s="42">
        <v>40</v>
      </c>
      <c r="H462" s="43">
        <v>30.066111111111109</v>
      </c>
      <c r="I462" s="40">
        <v>725</v>
      </c>
      <c r="J462" s="40">
        <v>0.24099999999999999</v>
      </c>
      <c r="K462" s="40" t="s">
        <v>16</v>
      </c>
      <c r="L462" s="40">
        <v>168</v>
      </c>
      <c r="M462" s="40">
        <v>2660</v>
      </c>
      <c r="N462" s="40">
        <v>0.32200000000000001</v>
      </c>
      <c r="O462" s="40" t="s">
        <v>16</v>
      </c>
      <c r="P462" s="40">
        <v>0.26400000000000001</v>
      </c>
      <c r="Q462" s="40" t="s">
        <v>16</v>
      </c>
    </row>
    <row r="463" spans="1:17" x14ac:dyDescent="0.2">
      <c r="A463" s="41">
        <v>41079</v>
      </c>
      <c r="B463" s="42">
        <v>5</v>
      </c>
      <c r="C463" s="42" t="s">
        <v>17</v>
      </c>
      <c r="D463" s="42" t="s">
        <v>68</v>
      </c>
      <c r="E463" s="42" t="s">
        <v>65</v>
      </c>
      <c r="F463" s="45" t="s">
        <v>67</v>
      </c>
      <c r="G463" s="42">
        <v>40</v>
      </c>
      <c r="H463" s="43">
        <v>30.066111111111109</v>
      </c>
      <c r="I463" s="40">
        <v>123</v>
      </c>
      <c r="J463" s="40">
        <v>8.1600000000000006E-2</v>
      </c>
      <c r="K463" s="40" t="s">
        <v>16</v>
      </c>
      <c r="L463" s="40">
        <v>88</v>
      </c>
      <c r="M463" s="40">
        <v>451</v>
      </c>
      <c r="N463" s="40">
        <v>0.109</v>
      </c>
      <c r="O463" s="40" t="s">
        <v>16</v>
      </c>
      <c r="P463" s="40">
        <v>0.13800000000000001</v>
      </c>
      <c r="Q463" s="40" t="s">
        <v>16</v>
      </c>
    </row>
    <row r="464" spans="1:17" x14ac:dyDescent="0.2">
      <c r="A464" s="41">
        <v>41079</v>
      </c>
      <c r="B464" s="42">
        <v>6</v>
      </c>
      <c r="C464" s="42" t="s">
        <v>17</v>
      </c>
      <c r="D464" s="42" t="s">
        <v>65</v>
      </c>
      <c r="E464" s="42" t="s">
        <v>65</v>
      </c>
      <c r="F464" s="45" t="s">
        <v>67</v>
      </c>
      <c r="G464" s="42">
        <v>40</v>
      </c>
      <c r="H464" s="43">
        <v>31.740000000000002</v>
      </c>
      <c r="I464" s="40" t="s">
        <v>16</v>
      </c>
      <c r="J464" s="40">
        <v>6.1100000000000002E-2</v>
      </c>
      <c r="K464" s="40" t="s">
        <v>16</v>
      </c>
      <c r="L464" s="40" t="s">
        <v>16</v>
      </c>
      <c r="M464" s="40" t="s">
        <v>16</v>
      </c>
      <c r="N464" s="40">
        <v>8.14E-2</v>
      </c>
      <c r="O464" s="40" t="s">
        <v>16</v>
      </c>
      <c r="P464" s="40" t="s">
        <v>16</v>
      </c>
      <c r="Q464" s="40" t="s">
        <v>16</v>
      </c>
    </row>
    <row r="465" spans="1:17" x14ac:dyDescent="0.2">
      <c r="A465" s="41">
        <v>41079</v>
      </c>
      <c r="B465" s="42">
        <v>8</v>
      </c>
      <c r="C465" s="42" t="s">
        <v>18</v>
      </c>
      <c r="D465" s="42" t="s">
        <v>68</v>
      </c>
      <c r="E465" s="42" t="s">
        <v>65</v>
      </c>
      <c r="F465" s="45" t="s">
        <v>67</v>
      </c>
      <c r="G465" s="42">
        <v>40</v>
      </c>
      <c r="H465" s="43">
        <v>29.916111111111114</v>
      </c>
      <c r="I465" s="40">
        <v>1230</v>
      </c>
      <c r="J465" s="40">
        <v>0.156</v>
      </c>
      <c r="K465" s="40" t="s">
        <v>16</v>
      </c>
      <c r="L465" s="40">
        <v>35</v>
      </c>
      <c r="M465" s="40">
        <v>4490</v>
      </c>
      <c r="N465" s="40">
        <v>0.20799999999999999</v>
      </c>
      <c r="O465" s="40" t="s">
        <v>16</v>
      </c>
      <c r="P465" s="40">
        <v>5.4899999999999997E-2</v>
      </c>
      <c r="Q465" s="40" t="s">
        <v>16</v>
      </c>
    </row>
    <row r="466" spans="1:17" x14ac:dyDescent="0.2">
      <c r="A466" s="41">
        <v>41080</v>
      </c>
      <c r="B466" s="42">
        <v>1</v>
      </c>
      <c r="C466" s="42" t="s">
        <v>14</v>
      </c>
      <c r="D466" s="42" t="s">
        <v>69</v>
      </c>
      <c r="E466" s="42" t="s">
        <v>66</v>
      </c>
      <c r="F466" s="45" t="s">
        <v>67</v>
      </c>
      <c r="G466" s="42">
        <v>40</v>
      </c>
      <c r="H466" s="43">
        <v>33.104999999999997</v>
      </c>
      <c r="I466" s="40">
        <v>142</v>
      </c>
      <c r="J466" s="40">
        <v>5.79</v>
      </c>
      <c r="K466" s="40" t="s">
        <v>16</v>
      </c>
      <c r="L466" s="40">
        <v>107</v>
      </c>
      <c r="M466" s="40">
        <v>520</v>
      </c>
      <c r="N466" s="40">
        <v>7.72</v>
      </c>
      <c r="O466" s="40" t="s">
        <v>16</v>
      </c>
      <c r="P466" s="40">
        <v>0.16800000000000001</v>
      </c>
      <c r="Q466" s="40" t="s">
        <v>16</v>
      </c>
    </row>
    <row r="467" spans="1:17" x14ac:dyDescent="0.2">
      <c r="A467" s="41">
        <v>41080</v>
      </c>
      <c r="B467" s="42">
        <v>1</v>
      </c>
      <c r="C467" s="42" t="s">
        <v>14</v>
      </c>
      <c r="D467" s="42" t="s">
        <v>70</v>
      </c>
      <c r="E467" s="42" t="s">
        <v>66</v>
      </c>
      <c r="F467" s="45" t="s">
        <v>67</v>
      </c>
      <c r="G467" s="42">
        <v>40</v>
      </c>
      <c r="H467" s="43">
        <v>32.457777777777778</v>
      </c>
      <c r="I467" s="40">
        <v>29.3</v>
      </c>
      <c r="J467" s="40" t="s">
        <v>16</v>
      </c>
      <c r="K467" s="40" t="s">
        <v>16</v>
      </c>
      <c r="L467" s="40">
        <v>31.1</v>
      </c>
      <c r="M467" s="40">
        <v>107</v>
      </c>
      <c r="N467" s="40" t="s">
        <v>16</v>
      </c>
      <c r="O467" s="40" t="s">
        <v>16</v>
      </c>
      <c r="P467" s="40">
        <v>4.8899999999999999E-2</v>
      </c>
      <c r="Q467" s="40" t="s">
        <v>16</v>
      </c>
    </row>
    <row r="468" spans="1:17" x14ac:dyDescent="0.2">
      <c r="A468" s="41">
        <v>41080</v>
      </c>
      <c r="B468" s="42">
        <v>1</v>
      </c>
      <c r="C468" s="42" t="s">
        <v>14</v>
      </c>
      <c r="D468" s="42" t="s">
        <v>70</v>
      </c>
      <c r="E468" s="42" t="s">
        <v>65</v>
      </c>
      <c r="F468" s="45" t="s">
        <v>67</v>
      </c>
      <c r="G468" s="42">
        <v>40</v>
      </c>
      <c r="H468" s="43">
        <v>33.808888888888887</v>
      </c>
      <c r="I468" s="40">
        <v>50.5</v>
      </c>
      <c r="J468" s="40">
        <v>4.7600000000000003E-2</v>
      </c>
      <c r="K468" s="40" t="s">
        <v>16</v>
      </c>
      <c r="L468" s="40">
        <v>37.799999999999997</v>
      </c>
      <c r="M468" s="40">
        <v>185</v>
      </c>
      <c r="N468" s="40">
        <v>6.3399999999999998E-2</v>
      </c>
      <c r="O468" s="40" t="s">
        <v>16</v>
      </c>
      <c r="P468" s="40">
        <v>5.9400000000000001E-2</v>
      </c>
      <c r="Q468" s="40" t="s">
        <v>16</v>
      </c>
    </row>
    <row r="469" spans="1:17" x14ac:dyDescent="0.2">
      <c r="A469" s="41">
        <v>41080</v>
      </c>
      <c r="B469" s="42">
        <v>2</v>
      </c>
      <c r="C469" s="42" t="s">
        <v>14</v>
      </c>
      <c r="D469" s="42" t="s">
        <v>69</v>
      </c>
      <c r="E469" s="42" t="s">
        <v>66</v>
      </c>
      <c r="F469" s="45" t="s">
        <v>67</v>
      </c>
      <c r="G469" s="42">
        <v>40</v>
      </c>
      <c r="H469" s="43">
        <v>32.303888888888892</v>
      </c>
      <c r="I469" s="40">
        <v>105</v>
      </c>
      <c r="J469" s="40" t="s">
        <v>16</v>
      </c>
      <c r="K469" s="40" t="s">
        <v>16</v>
      </c>
      <c r="L469" s="40" t="s">
        <v>16</v>
      </c>
      <c r="M469" s="40">
        <v>386</v>
      </c>
      <c r="N469" s="40" t="s">
        <v>16</v>
      </c>
      <c r="O469" s="40" t="s">
        <v>16</v>
      </c>
      <c r="P469" s="40" t="s">
        <v>16</v>
      </c>
      <c r="Q469" s="40" t="s">
        <v>16</v>
      </c>
    </row>
    <row r="470" spans="1:17" x14ac:dyDescent="0.2">
      <c r="A470" s="41">
        <v>41080</v>
      </c>
      <c r="B470" s="42">
        <v>2</v>
      </c>
      <c r="C470" s="42" t="s">
        <v>14</v>
      </c>
      <c r="D470" s="42" t="s">
        <v>69</v>
      </c>
      <c r="E470" s="42" t="s">
        <v>65</v>
      </c>
      <c r="F470" s="45" t="s">
        <v>67</v>
      </c>
      <c r="G470" s="42">
        <v>40</v>
      </c>
      <c r="H470" s="43">
        <v>34.045000000000002</v>
      </c>
      <c r="I470" s="40" t="s">
        <v>16</v>
      </c>
      <c r="J470" s="40">
        <v>1.87</v>
      </c>
      <c r="K470" s="40" t="s">
        <v>16</v>
      </c>
      <c r="L470" s="40" t="s">
        <v>16</v>
      </c>
      <c r="M470" s="40" t="s">
        <v>16</v>
      </c>
      <c r="N470" s="40">
        <v>2.4900000000000002</v>
      </c>
      <c r="O470" s="40" t="s">
        <v>16</v>
      </c>
      <c r="P470" s="40" t="s">
        <v>16</v>
      </c>
      <c r="Q470" s="40" t="s">
        <v>16</v>
      </c>
    </row>
    <row r="471" spans="1:17" x14ac:dyDescent="0.2">
      <c r="A471" s="41">
        <v>41080</v>
      </c>
      <c r="B471" s="42">
        <v>3</v>
      </c>
      <c r="C471" s="42" t="s">
        <v>14</v>
      </c>
      <c r="D471" s="42" t="s">
        <v>69</v>
      </c>
      <c r="E471" s="42" t="s">
        <v>66</v>
      </c>
      <c r="F471" s="45" t="s">
        <v>67</v>
      </c>
      <c r="G471" s="42">
        <v>40</v>
      </c>
      <c r="H471" s="43">
        <v>32.25277777777778</v>
      </c>
      <c r="I471" s="40">
        <v>113</v>
      </c>
      <c r="J471" s="40">
        <v>2.15</v>
      </c>
      <c r="K471" s="40" t="s">
        <v>16</v>
      </c>
      <c r="L471" s="40" t="s">
        <v>16</v>
      </c>
      <c r="M471" s="40">
        <v>413</v>
      </c>
      <c r="N471" s="40">
        <v>2.87</v>
      </c>
      <c r="O471" s="40" t="s">
        <v>16</v>
      </c>
      <c r="P471" s="40" t="s">
        <v>16</v>
      </c>
      <c r="Q471" s="40" t="s">
        <v>16</v>
      </c>
    </row>
    <row r="472" spans="1:17" x14ac:dyDescent="0.2">
      <c r="A472" s="41">
        <v>41080</v>
      </c>
      <c r="B472" s="42">
        <v>3</v>
      </c>
      <c r="C472" s="42" t="s">
        <v>14</v>
      </c>
      <c r="D472" s="42" t="s">
        <v>70</v>
      </c>
      <c r="E472" s="42" t="s">
        <v>66</v>
      </c>
      <c r="F472" s="45" t="s">
        <v>67</v>
      </c>
      <c r="G472" s="42">
        <v>40</v>
      </c>
      <c r="H472" s="43">
        <v>32.612777777777779</v>
      </c>
      <c r="I472" s="40">
        <v>507</v>
      </c>
      <c r="J472" s="40">
        <v>4.25</v>
      </c>
      <c r="K472" s="40" t="s">
        <v>16</v>
      </c>
      <c r="L472" s="40" t="s">
        <v>16</v>
      </c>
      <c r="M472" s="40">
        <v>1860</v>
      </c>
      <c r="N472" s="40">
        <v>5.67</v>
      </c>
      <c r="O472" s="40" t="s">
        <v>16</v>
      </c>
      <c r="P472" s="40" t="s">
        <v>16</v>
      </c>
      <c r="Q472" s="40" t="s">
        <v>16</v>
      </c>
    </row>
    <row r="473" spans="1:17" x14ac:dyDescent="0.2">
      <c r="A473" s="41">
        <v>41080</v>
      </c>
      <c r="B473" s="42">
        <v>3</v>
      </c>
      <c r="C473" s="42" t="s">
        <v>14</v>
      </c>
      <c r="D473" s="42" t="s">
        <v>69</v>
      </c>
      <c r="E473" s="42" t="s">
        <v>65</v>
      </c>
      <c r="F473" s="45" t="s">
        <v>67</v>
      </c>
      <c r="G473" s="42">
        <v>40</v>
      </c>
      <c r="H473" s="43">
        <v>32.742222222222225</v>
      </c>
      <c r="I473" s="40">
        <v>152</v>
      </c>
      <c r="J473" s="40">
        <v>2.82</v>
      </c>
      <c r="K473" s="40" t="s">
        <v>16</v>
      </c>
      <c r="L473" s="40">
        <v>63.8</v>
      </c>
      <c r="M473" s="40">
        <v>557</v>
      </c>
      <c r="N473" s="40">
        <v>3.77</v>
      </c>
      <c r="O473" s="40" t="s">
        <v>16</v>
      </c>
      <c r="P473" s="40">
        <v>0.1</v>
      </c>
      <c r="Q473" s="40" t="s">
        <v>16</v>
      </c>
    </row>
    <row r="474" spans="1:17" x14ac:dyDescent="0.2">
      <c r="A474" s="41">
        <v>41080</v>
      </c>
      <c r="B474" s="42">
        <v>3</v>
      </c>
      <c r="C474" s="42" t="s">
        <v>14</v>
      </c>
      <c r="D474" s="42" t="s">
        <v>70</v>
      </c>
      <c r="E474" s="42" t="s">
        <v>65</v>
      </c>
      <c r="F474" s="45" t="s">
        <v>67</v>
      </c>
      <c r="G474" s="42">
        <v>40</v>
      </c>
      <c r="H474" s="43">
        <v>33.861111111111114</v>
      </c>
      <c r="I474" s="40" t="s">
        <v>16</v>
      </c>
      <c r="J474" s="40">
        <v>2.1800000000000002</v>
      </c>
      <c r="K474" s="40" t="s">
        <v>16</v>
      </c>
      <c r="L474" s="40" t="s">
        <v>16</v>
      </c>
      <c r="M474" s="40" t="s">
        <v>16</v>
      </c>
      <c r="N474" s="40">
        <v>2.91</v>
      </c>
      <c r="O474" s="40" t="s">
        <v>16</v>
      </c>
      <c r="P474" s="40" t="s">
        <v>16</v>
      </c>
      <c r="Q474" s="40" t="s">
        <v>16</v>
      </c>
    </row>
    <row r="475" spans="1:17" x14ac:dyDescent="0.2">
      <c r="A475" s="41">
        <v>41080</v>
      </c>
      <c r="B475" s="42">
        <v>4</v>
      </c>
      <c r="C475" s="42" t="s">
        <v>17</v>
      </c>
      <c r="D475" s="42" t="s">
        <v>69</v>
      </c>
      <c r="E475" s="42" t="s">
        <v>66</v>
      </c>
      <c r="F475" s="45" t="s">
        <v>67</v>
      </c>
      <c r="G475" s="42">
        <v>40</v>
      </c>
      <c r="H475" s="43">
        <v>33.391111111111108</v>
      </c>
      <c r="I475" s="40" t="s">
        <v>16</v>
      </c>
      <c r="J475" s="40">
        <v>7.1800000000000003E-2</v>
      </c>
      <c r="K475" s="40" t="s">
        <v>16</v>
      </c>
      <c r="L475" s="40">
        <v>24.5</v>
      </c>
      <c r="M475" s="40" t="s">
        <v>16</v>
      </c>
      <c r="N475" s="40">
        <v>9.5799999999999996E-2</v>
      </c>
      <c r="O475" s="40" t="s">
        <v>16</v>
      </c>
      <c r="P475" s="40">
        <v>3.8399999999999997E-2</v>
      </c>
      <c r="Q475" s="40" t="s">
        <v>16</v>
      </c>
    </row>
    <row r="476" spans="1:17" x14ac:dyDescent="0.2">
      <c r="A476" s="41">
        <v>41080</v>
      </c>
      <c r="B476" s="42">
        <v>4</v>
      </c>
      <c r="C476" s="42" t="s">
        <v>17</v>
      </c>
      <c r="D476" s="42" t="s">
        <v>70</v>
      </c>
      <c r="E476" s="42" t="s">
        <v>66</v>
      </c>
      <c r="F476" s="45" t="s">
        <v>67</v>
      </c>
      <c r="G476" s="42">
        <v>40</v>
      </c>
      <c r="H476" s="43">
        <v>33.391111111111108</v>
      </c>
      <c r="I476" s="40">
        <v>9.1199999999999992</v>
      </c>
      <c r="J476" s="40" t="s">
        <v>16</v>
      </c>
      <c r="K476" s="40" t="s">
        <v>16</v>
      </c>
      <c r="L476" s="40">
        <v>24.6</v>
      </c>
      <c r="M476" s="40">
        <v>33.5</v>
      </c>
      <c r="N476" s="40" t="s">
        <v>16</v>
      </c>
      <c r="O476" s="40" t="s">
        <v>16</v>
      </c>
      <c r="P476" s="40">
        <v>3.8699999999999998E-2</v>
      </c>
      <c r="Q476" s="40" t="s">
        <v>16</v>
      </c>
    </row>
    <row r="477" spans="1:17" x14ac:dyDescent="0.2">
      <c r="A477" s="41">
        <v>41080</v>
      </c>
      <c r="B477" s="42">
        <v>4</v>
      </c>
      <c r="C477" s="42" t="s">
        <v>17</v>
      </c>
      <c r="D477" s="42" t="s">
        <v>69</v>
      </c>
      <c r="E477" s="42" t="s">
        <v>65</v>
      </c>
      <c r="F477" s="45" t="s">
        <v>67</v>
      </c>
      <c r="G477" s="42">
        <v>40</v>
      </c>
      <c r="H477" s="43">
        <v>33.808888888888887</v>
      </c>
      <c r="I477" s="40" t="s">
        <v>16</v>
      </c>
      <c r="J477" s="40">
        <v>5.0200000000000002E-2</v>
      </c>
      <c r="K477" s="40" t="s">
        <v>16</v>
      </c>
      <c r="L477" s="40">
        <v>117</v>
      </c>
      <c r="M477" s="40" t="s">
        <v>16</v>
      </c>
      <c r="N477" s="40">
        <v>6.6900000000000001E-2</v>
      </c>
      <c r="O477" s="40" t="s">
        <v>16</v>
      </c>
      <c r="P477" s="40">
        <v>0.184</v>
      </c>
      <c r="Q477" s="40" t="s">
        <v>16</v>
      </c>
    </row>
    <row r="478" spans="1:17" x14ac:dyDescent="0.2">
      <c r="A478" s="41">
        <v>41080</v>
      </c>
      <c r="B478" s="42">
        <v>5</v>
      </c>
      <c r="C478" s="42" t="s">
        <v>17</v>
      </c>
      <c r="D478" s="42" t="s">
        <v>70</v>
      </c>
      <c r="E478" s="42" t="s">
        <v>66</v>
      </c>
      <c r="F478" s="45" t="s">
        <v>67</v>
      </c>
      <c r="G478" s="42">
        <v>40</v>
      </c>
      <c r="H478" s="43">
        <v>33.234999999999992</v>
      </c>
      <c r="I478" s="40" t="s">
        <v>16</v>
      </c>
      <c r="J478" s="40">
        <v>3.2000000000000001E-2</v>
      </c>
      <c r="K478" s="40" t="s">
        <v>16</v>
      </c>
      <c r="L478" s="40" t="s">
        <v>16</v>
      </c>
      <c r="M478" s="40" t="s">
        <v>16</v>
      </c>
      <c r="N478" s="40">
        <v>4.2599999999999999E-2</v>
      </c>
      <c r="O478" s="40" t="s">
        <v>16</v>
      </c>
      <c r="P478" s="40" t="s">
        <v>16</v>
      </c>
      <c r="Q478" s="40" t="s">
        <v>16</v>
      </c>
    </row>
    <row r="479" spans="1:17" x14ac:dyDescent="0.2">
      <c r="A479" s="41">
        <v>41080</v>
      </c>
      <c r="B479" s="42">
        <v>6</v>
      </c>
      <c r="C479" s="42" t="s">
        <v>17</v>
      </c>
      <c r="D479" s="42" t="s">
        <v>69</v>
      </c>
      <c r="E479" s="42" t="s">
        <v>66</v>
      </c>
      <c r="F479" s="45" t="s">
        <v>67</v>
      </c>
      <c r="G479" s="42">
        <v>40</v>
      </c>
      <c r="H479" s="43">
        <v>31.791111111111114</v>
      </c>
      <c r="I479" s="40">
        <v>383</v>
      </c>
      <c r="J479" s="40">
        <v>1.1499999999999999</v>
      </c>
      <c r="K479" s="40" t="s">
        <v>16</v>
      </c>
      <c r="L479" s="40">
        <v>353</v>
      </c>
      <c r="M479" s="40">
        <v>1400</v>
      </c>
      <c r="N479" s="40">
        <v>1.53</v>
      </c>
      <c r="O479" s="40" t="s">
        <v>16</v>
      </c>
      <c r="P479" s="40">
        <v>0.55500000000000005</v>
      </c>
      <c r="Q479" s="40" t="s">
        <v>16</v>
      </c>
    </row>
    <row r="480" spans="1:17" x14ac:dyDescent="0.2">
      <c r="A480" s="41">
        <v>41080</v>
      </c>
      <c r="B480" s="42">
        <v>6</v>
      </c>
      <c r="C480" s="42" t="s">
        <v>17</v>
      </c>
      <c r="D480" s="42" t="s">
        <v>70</v>
      </c>
      <c r="E480" s="42" t="s">
        <v>66</v>
      </c>
      <c r="F480" s="45" t="s">
        <v>67</v>
      </c>
      <c r="G480" s="42">
        <v>40</v>
      </c>
      <c r="H480" s="43">
        <v>31.791111111111114</v>
      </c>
      <c r="I480" s="40">
        <v>600</v>
      </c>
      <c r="J480" s="40" t="s">
        <v>16</v>
      </c>
      <c r="K480" s="40" t="s">
        <v>16</v>
      </c>
      <c r="L480" s="40">
        <v>81.2</v>
      </c>
      <c r="M480" s="40">
        <v>2200</v>
      </c>
      <c r="N480" s="40" t="s">
        <v>16</v>
      </c>
      <c r="O480" s="40" t="s">
        <v>16</v>
      </c>
      <c r="P480" s="40">
        <v>0.128</v>
      </c>
      <c r="Q480" s="40" t="s">
        <v>16</v>
      </c>
    </row>
    <row r="481" spans="1:17" x14ac:dyDescent="0.2">
      <c r="A481" s="41">
        <v>41080</v>
      </c>
      <c r="B481" s="42">
        <v>6</v>
      </c>
      <c r="C481" s="42" t="s">
        <v>17</v>
      </c>
      <c r="D481" s="42" t="s">
        <v>69</v>
      </c>
      <c r="E481" s="42" t="s">
        <v>65</v>
      </c>
      <c r="F481" s="45" t="s">
        <v>67</v>
      </c>
      <c r="G481" s="42">
        <v>40</v>
      </c>
      <c r="H481" s="43">
        <v>33.835000000000001</v>
      </c>
      <c r="I481" s="40">
        <v>599</v>
      </c>
      <c r="J481" s="40">
        <v>6.7400000000000003E-3</v>
      </c>
      <c r="K481" s="40" t="s">
        <v>16</v>
      </c>
      <c r="L481" s="40">
        <v>43</v>
      </c>
      <c r="M481" s="40">
        <v>2200</v>
      </c>
      <c r="N481" s="40">
        <v>8.9800000000000001E-3</v>
      </c>
      <c r="O481" s="40" t="s">
        <v>16</v>
      </c>
      <c r="P481" s="40">
        <v>6.7599999999999993E-2</v>
      </c>
      <c r="Q481" s="40" t="s">
        <v>16</v>
      </c>
    </row>
    <row r="482" spans="1:17" x14ac:dyDescent="0.2">
      <c r="A482" s="41">
        <v>41080</v>
      </c>
      <c r="B482" s="42">
        <v>6</v>
      </c>
      <c r="C482" s="42" t="s">
        <v>17</v>
      </c>
      <c r="D482" s="42" t="s">
        <v>70</v>
      </c>
      <c r="E482" s="42" t="s">
        <v>65</v>
      </c>
      <c r="F482" s="45" t="s">
        <v>67</v>
      </c>
      <c r="G482" s="42">
        <v>40</v>
      </c>
      <c r="H482" s="43">
        <v>33.835000000000001</v>
      </c>
      <c r="I482" s="40">
        <v>189</v>
      </c>
      <c r="J482" s="40">
        <v>0.126</v>
      </c>
      <c r="K482" s="40" t="s">
        <v>16</v>
      </c>
      <c r="L482" s="40">
        <v>165</v>
      </c>
      <c r="M482" s="40">
        <v>694</v>
      </c>
      <c r="N482" s="40">
        <v>0.16800000000000001</v>
      </c>
      <c r="O482" s="40" t="s">
        <v>16</v>
      </c>
      <c r="P482" s="40">
        <v>0.25900000000000001</v>
      </c>
      <c r="Q482" s="40" t="s">
        <v>16</v>
      </c>
    </row>
    <row r="483" spans="1:17" x14ac:dyDescent="0.2">
      <c r="A483" s="41">
        <v>41080</v>
      </c>
      <c r="B483" s="42">
        <v>7</v>
      </c>
      <c r="C483" s="42" t="s">
        <v>18</v>
      </c>
      <c r="D483" s="42" t="s">
        <v>69</v>
      </c>
      <c r="E483" s="42" t="s">
        <v>66</v>
      </c>
      <c r="F483" s="45" t="s">
        <v>67</v>
      </c>
      <c r="G483" s="42">
        <v>40</v>
      </c>
      <c r="H483" s="43">
        <v>32.767777777777773</v>
      </c>
      <c r="I483" s="40" t="s">
        <v>16</v>
      </c>
      <c r="J483" s="40">
        <v>0.11799999999999999</v>
      </c>
      <c r="K483" s="40" t="s">
        <v>16</v>
      </c>
      <c r="L483" s="40">
        <v>32.700000000000003</v>
      </c>
      <c r="M483" s="40" t="s">
        <v>16</v>
      </c>
      <c r="N483" s="40">
        <v>0.158</v>
      </c>
      <c r="O483" s="40" t="s">
        <v>16</v>
      </c>
      <c r="P483" s="40">
        <v>5.1299999999999998E-2</v>
      </c>
      <c r="Q483" s="40" t="s">
        <v>16</v>
      </c>
    </row>
    <row r="484" spans="1:17" x14ac:dyDescent="0.2">
      <c r="A484" s="41">
        <v>41080</v>
      </c>
      <c r="B484" s="42">
        <v>7</v>
      </c>
      <c r="C484" s="42" t="s">
        <v>18</v>
      </c>
      <c r="D484" s="42" t="s">
        <v>70</v>
      </c>
      <c r="E484" s="42" t="s">
        <v>66</v>
      </c>
      <c r="F484" s="45" t="s">
        <v>67</v>
      </c>
      <c r="G484" s="42">
        <v>40</v>
      </c>
      <c r="H484" s="43">
        <v>33.417222222222222</v>
      </c>
      <c r="I484" s="40" t="s">
        <v>16</v>
      </c>
      <c r="J484" s="40" t="s">
        <v>16</v>
      </c>
      <c r="K484" s="40" t="s">
        <v>16</v>
      </c>
      <c r="L484" s="40">
        <v>4.42</v>
      </c>
      <c r="M484" s="40" t="s">
        <v>16</v>
      </c>
      <c r="N484" s="40" t="s">
        <v>16</v>
      </c>
      <c r="O484" s="40" t="s">
        <v>16</v>
      </c>
      <c r="P484" s="40">
        <v>6.94E-3</v>
      </c>
      <c r="Q484" s="40" t="s">
        <v>16</v>
      </c>
    </row>
    <row r="485" spans="1:17" x14ac:dyDescent="0.2">
      <c r="A485" s="41">
        <v>41080</v>
      </c>
      <c r="B485" s="42">
        <v>8</v>
      </c>
      <c r="C485" s="42" t="s">
        <v>18</v>
      </c>
      <c r="D485" s="42" t="s">
        <v>69</v>
      </c>
      <c r="E485" s="42" t="s">
        <v>66</v>
      </c>
      <c r="F485" s="45" t="s">
        <v>67</v>
      </c>
      <c r="G485" s="42">
        <v>40</v>
      </c>
      <c r="H485" s="43">
        <v>32.767777777777773</v>
      </c>
      <c r="I485" s="40" t="s">
        <v>16</v>
      </c>
      <c r="J485" s="40">
        <v>0.23100000000000001</v>
      </c>
      <c r="K485" s="40" t="s">
        <v>16</v>
      </c>
      <c r="L485" s="40">
        <v>8.1</v>
      </c>
      <c r="M485" s="40" t="s">
        <v>16</v>
      </c>
      <c r="N485" s="40">
        <v>0.308</v>
      </c>
      <c r="O485" s="40" t="s">
        <v>16</v>
      </c>
      <c r="P485" s="40">
        <v>1.2699999999999999E-2</v>
      </c>
      <c r="Q485" s="40" t="s">
        <v>16</v>
      </c>
    </row>
    <row r="486" spans="1:17" x14ac:dyDescent="0.2">
      <c r="A486" s="41">
        <v>41080</v>
      </c>
      <c r="B486" s="42">
        <v>8</v>
      </c>
      <c r="C486" s="42" t="s">
        <v>18</v>
      </c>
      <c r="D486" s="42" t="s">
        <v>70</v>
      </c>
      <c r="E486" s="42" t="s">
        <v>66</v>
      </c>
      <c r="F486" s="45" t="s">
        <v>67</v>
      </c>
      <c r="G486" s="42">
        <v>40</v>
      </c>
      <c r="H486" s="43">
        <v>33.547777777777775</v>
      </c>
      <c r="I486" s="40" t="s">
        <v>16</v>
      </c>
      <c r="J486" s="40">
        <v>8.8400000000000006E-2</v>
      </c>
      <c r="K486" s="40" t="s">
        <v>16</v>
      </c>
      <c r="L486" s="40">
        <v>101</v>
      </c>
      <c r="M486" s="40" t="s">
        <v>16</v>
      </c>
      <c r="N486" s="40">
        <v>0.11799999999999999</v>
      </c>
      <c r="O486" s="40" t="s">
        <v>16</v>
      </c>
      <c r="P486" s="40">
        <v>0.159</v>
      </c>
      <c r="Q486" s="40" t="s">
        <v>16</v>
      </c>
    </row>
    <row r="487" spans="1:17" x14ac:dyDescent="0.2">
      <c r="A487" s="41">
        <v>41080</v>
      </c>
      <c r="B487" s="42">
        <v>9</v>
      </c>
      <c r="C487" s="42" t="s">
        <v>18</v>
      </c>
      <c r="D487" s="42" t="s">
        <v>69</v>
      </c>
      <c r="E487" s="42" t="s">
        <v>65</v>
      </c>
      <c r="F487" s="45" t="s">
        <v>67</v>
      </c>
      <c r="G487" s="42">
        <v>40</v>
      </c>
      <c r="H487" s="43">
        <v>33.417222222222222</v>
      </c>
      <c r="I487" s="40" t="s">
        <v>16</v>
      </c>
      <c r="J487" s="40">
        <v>0.11</v>
      </c>
      <c r="K487" s="40" t="s">
        <v>16</v>
      </c>
      <c r="L487" s="40" t="s">
        <v>16</v>
      </c>
      <c r="M487" s="40" t="s">
        <v>16</v>
      </c>
      <c r="N487" s="40">
        <v>0.14699999999999999</v>
      </c>
      <c r="O487" s="40" t="s">
        <v>16</v>
      </c>
      <c r="P487" s="40" t="s">
        <v>16</v>
      </c>
      <c r="Q487" s="40" t="s">
        <v>16</v>
      </c>
    </row>
    <row r="488" spans="1:17" x14ac:dyDescent="0.2">
      <c r="A488" s="41">
        <v>41088</v>
      </c>
      <c r="B488" s="42">
        <v>1</v>
      </c>
      <c r="C488" s="42" t="s">
        <v>14</v>
      </c>
      <c r="D488" s="42" t="s">
        <v>65</v>
      </c>
      <c r="E488" s="42" t="s">
        <v>66</v>
      </c>
      <c r="F488" s="45" t="s">
        <v>71</v>
      </c>
      <c r="G488" s="42">
        <v>0</v>
      </c>
      <c r="H488" s="43">
        <v>30.066111111111109</v>
      </c>
      <c r="I488" s="40">
        <v>271</v>
      </c>
      <c r="J488" s="40">
        <v>7.87</v>
      </c>
      <c r="K488" s="40">
        <v>6530</v>
      </c>
      <c r="L488" s="40" t="s">
        <v>16</v>
      </c>
      <c r="M488" s="40">
        <v>993</v>
      </c>
      <c r="N488" s="40">
        <v>10.5</v>
      </c>
      <c r="O488" s="40">
        <v>7.92</v>
      </c>
      <c r="P488" s="40" t="s">
        <v>16</v>
      </c>
      <c r="Q488" s="40" t="s">
        <v>16</v>
      </c>
    </row>
    <row r="489" spans="1:17" x14ac:dyDescent="0.2">
      <c r="A489" s="41">
        <v>41088</v>
      </c>
      <c r="B489" s="42">
        <v>1</v>
      </c>
      <c r="C489" s="42" t="s">
        <v>14</v>
      </c>
      <c r="D489" s="42" t="s">
        <v>68</v>
      </c>
      <c r="E489" s="42" t="s">
        <v>65</v>
      </c>
      <c r="F489" s="45" t="s">
        <v>71</v>
      </c>
      <c r="G489" s="42">
        <v>0</v>
      </c>
      <c r="H489" s="43">
        <v>33.703888888888891</v>
      </c>
      <c r="I489" s="40">
        <v>278</v>
      </c>
      <c r="J489" s="40" t="s">
        <v>16</v>
      </c>
      <c r="K489" s="40" t="s">
        <v>16</v>
      </c>
      <c r="L489" s="40" t="s">
        <v>16</v>
      </c>
      <c r="M489" s="40">
        <v>1020</v>
      </c>
      <c r="N489" s="40" t="s">
        <v>16</v>
      </c>
      <c r="O489" s="40" t="s">
        <v>16</v>
      </c>
      <c r="P489" s="40" t="s">
        <v>16</v>
      </c>
      <c r="Q489" s="40" t="s">
        <v>16</v>
      </c>
    </row>
    <row r="490" spans="1:17" x14ac:dyDescent="0.2">
      <c r="A490" s="41">
        <v>41088</v>
      </c>
      <c r="B490" s="42">
        <v>2</v>
      </c>
      <c r="C490" s="42" t="s">
        <v>14</v>
      </c>
      <c r="D490" s="42" t="s">
        <v>68</v>
      </c>
      <c r="E490" s="42" t="s">
        <v>65</v>
      </c>
      <c r="F490" s="45" t="s">
        <v>71</v>
      </c>
      <c r="G490" s="42">
        <v>0</v>
      </c>
      <c r="H490" s="43">
        <v>32.483888888888892</v>
      </c>
      <c r="I490" s="40" t="s">
        <v>16</v>
      </c>
      <c r="J490" s="40" t="s">
        <v>16</v>
      </c>
      <c r="K490" s="40" t="s">
        <v>16</v>
      </c>
      <c r="L490" s="40">
        <v>103</v>
      </c>
      <c r="M490" s="40" t="s">
        <v>16</v>
      </c>
      <c r="N490" s="40" t="s">
        <v>16</v>
      </c>
      <c r="O490" s="40" t="s">
        <v>16</v>
      </c>
      <c r="P490" s="40">
        <v>0.16200000000000001</v>
      </c>
      <c r="Q490" s="40" t="s">
        <v>16</v>
      </c>
    </row>
    <row r="491" spans="1:17" x14ac:dyDescent="0.2">
      <c r="A491" s="41">
        <v>41088</v>
      </c>
      <c r="B491" s="42">
        <v>3</v>
      </c>
      <c r="C491" s="42" t="s">
        <v>14</v>
      </c>
      <c r="D491" s="42" t="s">
        <v>65</v>
      </c>
      <c r="E491" s="42" t="s">
        <v>65</v>
      </c>
      <c r="F491" s="45" t="s">
        <v>71</v>
      </c>
      <c r="G491" s="42">
        <v>0</v>
      </c>
      <c r="H491" s="43">
        <v>32.175000000000004</v>
      </c>
      <c r="I491" s="40">
        <v>176</v>
      </c>
      <c r="J491" s="40" t="s">
        <v>16</v>
      </c>
      <c r="K491" s="40" t="s">
        <v>16</v>
      </c>
      <c r="L491" s="40">
        <v>105</v>
      </c>
      <c r="M491" s="40">
        <v>644</v>
      </c>
      <c r="N491" s="40" t="s">
        <v>16</v>
      </c>
      <c r="O491" s="40" t="s">
        <v>16</v>
      </c>
      <c r="P491" s="40">
        <v>0.16500000000000001</v>
      </c>
      <c r="Q491" s="40" t="s">
        <v>16</v>
      </c>
    </row>
    <row r="492" spans="1:17" x14ac:dyDescent="0.2">
      <c r="A492" s="41">
        <v>41088</v>
      </c>
      <c r="B492" s="42">
        <v>3</v>
      </c>
      <c r="C492" s="42" t="s">
        <v>14</v>
      </c>
      <c r="D492" s="42" t="s">
        <v>68</v>
      </c>
      <c r="E492" s="42" t="s">
        <v>65</v>
      </c>
      <c r="F492" s="45" t="s">
        <v>71</v>
      </c>
      <c r="G492" s="42">
        <v>0</v>
      </c>
      <c r="H492" s="43">
        <v>32.483888888888892</v>
      </c>
      <c r="I492" s="40">
        <v>422</v>
      </c>
      <c r="J492" s="40" t="s">
        <v>16</v>
      </c>
      <c r="K492" s="40" t="s">
        <v>16</v>
      </c>
      <c r="L492" s="40">
        <v>96.6</v>
      </c>
      <c r="M492" s="40">
        <v>1550</v>
      </c>
      <c r="N492" s="40" t="s">
        <v>16</v>
      </c>
      <c r="O492" s="40" t="s">
        <v>16</v>
      </c>
      <c r="P492" s="40">
        <v>0.152</v>
      </c>
      <c r="Q492" s="40" t="s">
        <v>16</v>
      </c>
    </row>
    <row r="493" spans="1:17" x14ac:dyDescent="0.2">
      <c r="A493" s="41">
        <v>41088</v>
      </c>
      <c r="B493" s="42">
        <v>4</v>
      </c>
      <c r="C493" s="42" t="s">
        <v>17</v>
      </c>
      <c r="D493" s="42" t="s">
        <v>68</v>
      </c>
      <c r="E493" s="42" t="s">
        <v>66</v>
      </c>
      <c r="F493" s="45" t="s">
        <v>71</v>
      </c>
      <c r="G493" s="42">
        <v>0</v>
      </c>
      <c r="H493" s="43">
        <v>30.142222222222223</v>
      </c>
      <c r="I493" s="40">
        <v>353</v>
      </c>
      <c r="J493" s="40">
        <v>1.85</v>
      </c>
      <c r="K493" s="40">
        <v>2470</v>
      </c>
      <c r="L493" s="40">
        <v>315</v>
      </c>
      <c r="M493" s="40">
        <v>1290</v>
      </c>
      <c r="N493" s="40">
        <v>2.4700000000000002</v>
      </c>
      <c r="O493" s="40">
        <v>3</v>
      </c>
      <c r="P493" s="40">
        <v>0.495</v>
      </c>
      <c r="Q493" s="40">
        <v>1510</v>
      </c>
    </row>
    <row r="494" spans="1:17" x14ac:dyDescent="0.2">
      <c r="A494" s="41">
        <v>41088</v>
      </c>
      <c r="B494" s="42">
        <v>4</v>
      </c>
      <c r="C494" s="42" t="s">
        <v>17</v>
      </c>
      <c r="D494" s="42" t="s">
        <v>65</v>
      </c>
      <c r="E494" s="42" t="s">
        <v>65</v>
      </c>
      <c r="F494" s="45" t="s">
        <v>71</v>
      </c>
      <c r="G494" s="42">
        <v>0</v>
      </c>
      <c r="H494" s="43">
        <v>32.664999999999999</v>
      </c>
      <c r="I494" s="40" t="s">
        <v>16</v>
      </c>
      <c r="J494" s="40" t="s">
        <v>16</v>
      </c>
      <c r="K494" s="40" t="s">
        <v>16</v>
      </c>
      <c r="L494" s="40">
        <v>6630</v>
      </c>
      <c r="M494" s="40" t="s">
        <v>16</v>
      </c>
      <c r="N494" s="40" t="s">
        <v>16</v>
      </c>
      <c r="O494" s="40" t="s">
        <v>16</v>
      </c>
      <c r="P494" s="40">
        <v>10.4</v>
      </c>
      <c r="Q494" s="40" t="s">
        <v>16</v>
      </c>
    </row>
    <row r="495" spans="1:17" x14ac:dyDescent="0.2">
      <c r="A495" s="41">
        <v>41088</v>
      </c>
      <c r="B495" s="42">
        <v>4</v>
      </c>
      <c r="C495" s="42" t="s">
        <v>17</v>
      </c>
      <c r="D495" s="42" t="s">
        <v>68</v>
      </c>
      <c r="E495" s="42" t="s">
        <v>65</v>
      </c>
      <c r="F495" s="45" t="s">
        <v>71</v>
      </c>
      <c r="G495" s="42">
        <v>0</v>
      </c>
      <c r="H495" s="43">
        <v>33.521111111111104</v>
      </c>
      <c r="I495" s="40" t="s">
        <v>16</v>
      </c>
      <c r="J495" s="40" t="s">
        <v>16</v>
      </c>
      <c r="K495" s="40" t="s">
        <v>16</v>
      </c>
      <c r="L495" s="40">
        <v>551</v>
      </c>
      <c r="M495" s="40" t="s">
        <v>16</v>
      </c>
      <c r="N495" s="40" t="s">
        <v>16</v>
      </c>
      <c r="O495" s="40" t="s">
        <v>16</v>
      </c>
      <c r="P495" s="40">
        <v>0.86599999999999999</v>
      </c>
      <c r="Q495" s="40" t="s">
        <v>16</v>
      </c>
    </row>
    <row r="496" spans="1:17" x14ac:dyDescent="0.2">
      <c r="A496" s="41">
        <v>41088</v>
      </c>
      <c r="B496" s="42">
        <v>5</v>
      </c>
      <c r="C496" s="42" t="s">
        <v>17</v>
      </c>
      <c r="D496" s="42" t="s">
        <v>65</v>
      </c>
      <c r="E496" s="42" t="s">
        <v>65</v>
      </c>
      <c r="F496" s="45" t="s">
        <v>71</v>
      </c>
      <c r="G496" s="42">
        <v>0</v>
      </c>
      <c r="H496" s="43">
        <v>32.767777777777773</v>
      </c>
      <c r="I496" s="40">
        <v>816</v>
      </c>
      <c r="J496" s="40" t="s">
        <v>16</v>
      </c>
      <c r="K496" s="40">
        <v>22800</v>
      </c>
      <c r="L496" s="40">
        <v>5440</v>
      </c>
      <c r="M496" s="40">
        <v>2990</v>
      </c>
      <c r="N496" s="40" t="s">
        <v>16</v>
      </c>
      <c r="O496" s="40">
        <v>27.7</v>
      </c>
      <c r="P496" s="40">
        <v>8.5500000000000007</v>
      </c>
      <c r="Q496" s="40" t="s">
        <v>16</v>
      </c>
    </row>
    <row r="497" spans="1:17" x14ac:dyDescent="0.2">
      <c r="A497" s="41">
        <v>41088</v>
      </c>
      <c r="B497" s="42">
        <v>5</v>
      </c>
      <c r="C497" s="42" t="s">
        <v>17</v>
      </c>
      <c r="D497" s="42" t="s">
        <v>68</v>
      </c>
      <c r="E497" s="42" t="s">
        <v>65</v>
      </c>
      <c r="F497" s="45" t="s">
        <v>71</v>
      </c>
      <c r="G497" s="42">
        <v>0</v>
      </c>
      <c r="H497" s="43">
        <v>33.078888888888891</v>
      </c>
      <c r="I497" s="40">
        <v>405</v>
      </c>
      <c r="J497" s="40" t="s">
        <v>16</v>
      </c>
      <c r="K497" s="40" t="s">
        <v>16</v>
      </c>
      <c r="L497" s="40">
        <v>1450</v>
      </c>
      <c r="M497" s="40">
        <v>1480</v>
      </c>
      <c r="N497" s="40" t="s">
        <v>16</v>
      </c>
      <c r="O497" s="40" t="s">
        <v>16</v>
      </c>
      <c r="P497" s="40">
        <v>2.29</v>
      </c>
      <c r="Q497" s="40" t="s">
        <v>16</v>
      </c>
    </row>
    <row r="498" spans="1:17" x14ac:dyDescent="0.2">
      <c r="A498" s="41">
        <v>41088</v>
      </c>
      <c r="B498" s="42">
        <v>6</v>
      </c>
      <c r="C498" s="42" t="s">
        <v>17</v>
      </c>
      <c r="D498" s="42" t="s">
        <v>65</v>
      </c>
      <c r="E498" s="42" t="s">
        <v>66</v>
      </c>
      <c r="F498" s="45" t="s">
        <v>71</v>
      </c>
      <c r="G498" s="42">
        <v>0</v>
      </c>
      <c r="H498" s="43">
        <v>32.303888888888892</v>
      </c>
      <c r="I498" s="40" t="s">
        <v>16</v>
      </c>
      <c r="J498" s="40" t="s">
        <v>16</v>
      </c>
      <c r="K498" s="40">
        <v>2430</v>
      </c>
      <c r="L498" s="40" t="s">
        <v>16</v>
      </c>
      <c r="M498" s="40" t="s">
        <v>16</v>
      </c>
      <c r="N498" s="40" t="s">
        <v>16</v>
      </c>
      <c r="O498" s="40">
        <v>2.95</v>
      </c>
      <c r="P498" s="40" t="s">
        <v>16</v>
      </c>
      <c r="Q498" s="40" t="s">
        <v>16</v>
      </c>
    </row>
    <row r="499" spans="1:17" x14ac:dyDescent="0.2">
      <c r="A499" s="41">
        <v>41088</v>
      </c>
      <c r="B499" s="42">
        <v>6</v>
      </c>
      <c r="C499" s="42" t="s">
        <v>17</v>
      </c>
      <c r="D499" s="42" t="s">
        <v>68</v>
      </c>
      <c r="E499" s="42" t="s">
        <v>66</v>
      </c>
      <c r="F499" s="45" t="s">
        <v>71</v>
      </c>
      <c r="G499" s="42">
        <v>0</v>
      </c>
      <c r="H499" s="43">
        <v>32.15</v>
      </c>
      <c r="I499" s="40" t="s">
        <v>16</v>
      </c>
      <c r="J499" s="40" t="s">
        <v>16</v>
      </c>
      <c r="K499" s="40">
        <v>8840</v>
      </c>
      <c r="L499" s="40" t="s">
        <v>16</v>
      </c>
      <c r="M499" s="40" t="s">
        <v>16</v>
      </c>
      <c r="N499" s="40" t="s">
        <v>16</v>
      </c>
      <c r="O499" s="40">
        <v>10.7</v>
      </c>
      <c r="P499" s="40" t="s">
        <v>16</v>
      </c>
      <c r="Q499" s="40" t="s">
        <v>16</v>
      </c>
    </row>
    <row r="500" spans="1:17" x14ac:dyDescent="0.2">
      <c r="A500" s="41">
        <v>41088</v>
      </c>
      <c r="B500" s="42">
        <v>6</v>
      </c>
      <c r="C500" s="42" t="s">
        <v>17</v>
      </c>
      <c r="D500" s="42" t="s">
        <v>65</v>
      </c>
      <c r="E500" s="42" t="s">
        <v>65</v>
      </c>
      <c r="F500" s="45" t="s">
        <v>71</v>
      </c>
      <c r="G500" s="42">
        <v>0</v>
      </c>
      <c r="H500" s="43">
        <v>32.846111111111114</v>
      </c>
      <c r="I500" s="40" t="s">
        <v>16</v>
      </c>
      <c r="J500" s="40" t="s">
        <v>16</v>
      </c>
      <c r="K500" s="40" t="s">
        <v>16</v>
      </c>
      <c r="L500" s="40">
        <v>2490</v>
      </c>
      <c r="M500" s="40" t="s">
        <v>16</v>
      </c>
      <c r="N500" s="40" t="s">
        <v>16</v>
      </c>
      <c r="O500" s="40" t="s">
        <v>16</v>
      </c>
      <c r="P500" s="40">
        <v>3.91</v>
      </c>
      <c r="Q500" s="40" t="s">
        <v>16</v>
      </c>
    </row>
    <row r="501" spans="1:17" x14ac:dyDescent="0.2">
      <c r="A501" s="41">
        <v>41088</v>
      </c>
      <c r="B501" s="42">
        <v>6</v>
      </c>
      <c r="C501" s="42" t="s">
        <v>17</v>
      </c>
      <c r="D501" s="42" t="s">
        <v>68</v>
      </c>
      <c r="E501" s="42" t="s">
        <v>65</v>
      </c>
      <c r="F501" s="45" t="s">
        <v>71</v>
      </c>
      <c r="G501" s="42">
        <v>0</v>
      </c>
      <c r="H501" s="43">
        <v>32.175000000000004</v>
      </c>
      <c r="I501" s="40">
        <v>309</v>
      </c>
      <c r="J501" s="40" t="s">
        <v>16</v>
      </c>
      <c r="K501" s="40" t="s">
        <v>16</v>
      </c>
      <c r="L501" s="40">
        <v>3460</v>
      </c>
      <c r="M501" s="40">
        <v>1130</v>
      </c>
      <c r="N501" s="40" t="s">
        <v>16</v>
      </c>
      <c r="O501" s="40" t="s">
        <v>16</v>
      </c>
      <c r="P501" s="40">
        <v>5.43</v>
      </c>
      <c r="Q501" s="40" t="s">
        <v>16</v>
      </c>
    </row>
    <row r="502" spans="1:17" x14ac:dyDescent="0.2">
      <c r="A502" s="41">
        <v>41088</v>
      </c>
      <c r="B502" s="42">
        <v>7</v>
      </c>
      <c r="C502" s="42" t="s">
        <v>18</v>
      </c>
      <c r="D502" s="42" t="s">
        <v>65</v>
      </c>
      <c r="E502" s="42" t="s">
        <v>66</v>
      </c>
      <c r="F502" s="45" t="s">
        <v>71</v>
      </c>
      <c r="G502" s="42">
        <v>0</v>
      </c>
      <c r="H502" s="43">
        <v>30.192222222222224</v>
      </c>
      <c r="I502" s="40" t="s">
        <v>16</v>
      </c>
      <c r="J502" s="40" t="s">
        <v>16</v>
      </c>
      <c r="K502" s="40" t="s">
        <v>16</v>
      </c>
      <c r="L502" s="40">
        <v>1160</v>
      </c>
      <c r="M502" s="40" t="s">
        <v>16</v>
      </c>
      <c r="N502" s="40" t="s">
        <v>16</v>
      </c>
      <c r="O502" s="40" t="s">
        <v>16</v>
      </c>
      <c r="P502" s="40">
        <v>1.82</v>
      </c>
      <c r="Q502" s="40" t="s">
        <v>16</v>
      </c>
    </row>
    <row r="503" spans="1:17" x14ac:dyDescent="0.2">
      <c r="A503" s="41">
        <v>41088</v>
      </c>
      <c r="B503" s="42">
        <v>7</v>
      </c>
      <c r="C503" s="42" t="s">
        <v>18</v>
      </c>
      <c r="D503" s="42" t="s">
        <v>68</v>
      </c>
      <c r="E503" s="42" t="s">
        <v>66</v>
      </c>
      <c r="F503" s="45" t="s">
        <v>71</v>
      </c>
      <c r="G503" s="42">
        <v>0</v>
      </c>
      <c r="H503" s="43">
        <v>30.393888888888888</v>
      </c>
      <c r="I503" s="40" t="s">
        <v>16</v>
      </c>
      <c r="J503" s="40" t="s">
        <v>16</v>
      </c>
      <c r="K503" s="40" t="s">
        <v>16</v>
      </c>
      <c r="L503" s="40">
        <v>4560</v>
      </c>
      <c r="M503" s="40" t="s">
        <v>16</v>
      </c>
      <c r="N503" s="40" t="s">
        <v>16</v>
      </c>
      <c r="O503" s="40" t="s">
        <v>16</v>
      </c>
      <c r="P503" s="40">
        <v>7.17</v>
      </c>
      <c r="Q503" s="40" t="s">
        <v>16</v>
      </c>
    </row>
    <row r="504" spans="1:17" x14ac:dyDescent="0.2">
      <c r="A504" s="41">
        <v>41088</v>
      </c>
      <c r="B504" s="42">
        <v>7</v>
      </c>
      <c r="C504" s="42" t="s">
        <v>18</v>
      </c>
      <c r="D504" s="42" t="s">
        <v>65</v>
      </c>
      <c r="E504" s="42" t="s">
        <v>65</v>
      </c>
      <c r="F504" s="45" t="s">
        <v>71</v>
      </c>
      <c r="G504" s="42">
        <v>0</v>
      </c>
      <c r="H504" s="43">
        <v>32.717222222222226</v>
      </c>
      <c r="I504" s="40" t="s">
        <v>16</v>
      </c>
      <c r="J504" s="40">
        <v>3.35</v>
      </c>
      <c r="K504" s="40">
        <v>24000</v>
      </c>
      <c r="L504" s="40">
        <v>4080</v>
      </c>
      <c r="M504" s="40" t="s">
        <v>16</v>
      </c>
      <c r="N504" s="40">
        <v>4.46</v>
      </c>
      <c r="O504" s="40">
        <v>29.2</v>
      </c>
      <c r="P504" s="40">
        <v>6.41</v>
      </c>
      <c r="Q504" s="40" t="s">
        <v>16</v>
      </c>
    </row>
    <row r="505" spans="1:17" x14ac:dyDescent="0.2">
      <c r="A505" s="41">
        <v>41088</v>
      </c>
      <c r="B505" s="42">
        <v>7</v>
      </c>
      <c r="C505" s="42" t="s">
        <v>18</v>
      </c>
      <c r="D505" s="42" t="s">
        <v>68</v>
      </c>
      <c r="E505" s="42" t="s">
        <v>65</v>
      </c>
      <c r="F505" s="45" t="s">
        <v>71</v>
      </c>
      <c r="G505" s="42">
        <v>0</v>
      </c>
      <c r="H505" s="43">
        <v>33.312777777777775</v>
      </c>
      <c r="I505" s="40" t="s">
        <v>16</v>
      </c>
      <c r="J505" s="40" t="s">
        <v>16</v>
      </c>
      <c r="K505" s="40" t="s">
        <v>16</v>
      </c>
      <c r="L505" s="40">
        <v>4000</v>
      </c>
      <c r="M505" s="40" t="s">
        <v>16</v>
      </c>
      <c r="N505" s="40" t="s">
        <v>16</v>
      </c>
      <c r="O505" s="40" t="s">
        <v>16</v>
      </c>
      <c r="P505" s="40">
        <v>6.28</v>
      </c>
      <c r="Q505" s="40" t="s">
        <v>16</v>
      </c>
    </row>
    <row r="506" spans="1:17" x14ac:dyDescent="0.2">
      <c r="A506" s="41">
        <v>41088</v>
      </c>
      <c r="B506" s="42">
        <v>8</v>
      </c>
      <c r="C506" s="42" t="s">
        <v>18</v>
      </c>
      <c r="D506" s="42" t="s">
        <v>65</v>
      </c>
      <c r="E506" s="42" t="s">
        <v>65</v>
      </c>
      <c r="F506" s="45" t="s">
        <v>71</v>
      </c>
      <c r="G506" s="42">
        <v>0</v>
      </c>
      <c r="H506" s="43">
        <v>33.078888888888891</v>
      </c>
      <c r="I506" s="40" t="s">
        <v>16</v>
      </c>
      <c r="J506" s="40" t="s">
        <v>16</v>
      </c>
      <c r="K506" s="40" t="s">
        <v>16</v>
      </c>
      <c r="L506" s="40">
        <v>1890</v>
      </c>
      <c r="M506" s="40" t="s">
        <v>16</v>
      </c>
      <c r="N506" s="40" t="s">
        <v>16</v>
      </c>
      <c r="O506" s="40" t="s">
        <v>16</v>
      </c>
      <c r="P506" s="40">
        <v>2.97</v>
      </c>
      <c r="Q506" s="40" t="s">
        <v>16</v>
      </c>
    </row>
    <row r="507" spans="1:17" x14ac:dyDescent="0.2">
      <c r="A507" s="41">
        <v>41088</v>
      </c>
      <c r="B507" s="42">
        <v>8</v>
      </c>
      <c r="C507" s="42" t="s">
        <v>18</v>
      </c>
      <c r="D507" s="42" t="s">
        <v>68</v>
      </c>
      <c r="E507" s="42" t="s">
        <v>65</v>
      </c>
      <c r="F507" s="45" t="s">
        <v>71</v>
      </c>
      <c r="G507" s="42">
        <v>0</v>
      </c>
      <c r="H507" s="43">
        <v>32.355000000000004</v>
      </c>
      <c r="I507" s="40" t="s">
        <v>16</v>
      </c>
      <c r="J507" s="40" t="s">
        <v>16</v>
      </c>
      <c r="K507" s="40" t="s">
        <v>16</v>
      </c>
      <c r="L507" s="40">
        <v>39.5</v>
      </c>
      <c r="M507" s="40" t="s">
        <v>16</v>
      </c>
      <c r="N507" s="40" t="s">
        <v>16</v>
      </c>
      <c r="O507" s="40" t="s">
        <v>16</v>
      </c>
      <c r="P507" s="40">
        <v>6.2E-2</v>
      </c>
      <c r="Q507" s="40" t="s">
        <v>16</v>
      </c>
    </row>
    <row r="508" spans="1:17" x14ac:dyDescent="0.2">
      <c r="A508" s="41">
        <v>41088</v>
      </c>
      <c r="B508" s="42">
        <v>9</v>
      </c>
      <c r="C508" s="42" t="s">
        <v>18</v>
      </c>
      <c r="D508" s="42" t="s">
        <v>65</v>
      </c>
      <c r="E508" s="42" t="s">
        <v>65</v>
      </c>
      <c r="F508" s="45" t="s">
        <v>71</v>
      </c>
      <c r="G508" s="42">
        <v>0</v>
      </c>
      <c r="H508" s="43">
        <v>32.691111111111105</v>
      </c>
      <c r="I508" s="40">
        <v>414</v>
      </c>
      <c r="J508" s="40">
        <v>1.91</v>
      </c>
      <c r="K508" s="40">
        <v>3300</v>
      </c>
      <c r="L508" s="40">
        <v>284</v>
      </c>
      <c r="M508" s="40">
        <v>1520</v>
      </c>
      <c r="N508" s="40">
        <v>2.5499999999999998</v>
      </c>
      <c r="O508" s="40">
        <v>4.01</v>
      </c>
      <c r="P508" s="40">
        <v>0.44700000000000001</v>
      </c>
      <c r="Q508" s="40">
        <v>1730</v>
      </c>
    </row>
    <row r="509" spans="1:17" x14ac:dyDescent="0.2">
      <c r="A509" s="41">
        <v>41088</v>
      </c>
      <c r="B509" s="42">
        <v>9</v>
      </c>
      <c r="C509" s="42" t="s">
        <v>18</v>
      </c>
      <c r="D509" s="42" t="s">
        <v>68</v>
      </c>
      <c r="E509" s="42" t="s">
        <v>65</v>
      </c>
      <c r="F509" s="45" t="s">
        <v>71</v>
      </c>
      <c r="G509" s="42">
        <v>0</v>
      </c>
      <c r="H509" s="43">
        <v>32.691111111111105</v>
      </c>
      <c r="I509" s="40" t="s">
        <v>16</v>
      </c>
      <c r="J509" s="40" t="s">
        <v>16</v>
      </c>
      <c r="K509" s="40" t="s">
        <v>16</v>
      </c>
      <c r="L509" s="40">
        <v>5760</v>
      </c>
      <c r="M509" s="40" t="s">
        <v>16</v>
      </c>
      <c r="N509" s="40" t="s">
        <v>16</v>
      </c>
      <c r="O509" s="40" t="s">
        <v>16</v>
      </c>
      <c r="P509" s="40">
        <v>9.06</v>
      </c>
      <c r="Q509" s="40" t="s">
        <v>16</v>
      </c>
    </row>
    <row r="510" spans="1:17" x14ac:dyDescent="0.2">
      <c r="A510" s="41">
        <v>41089</v>
      </c>
      <c r="B510" s="42">
        <v>1</v>
      </c>
      <c r="C510" s="42" t="s">
        <v>14</v>
      </c>
      <c r="D510" s="42" t="s">
        <v>69</v>
      </c>
      <c r="E510" s="42" t="s">
        <v>66</v>
      </c>
      <c r="F510" s="45" t="s">
        <v>71</v>
      </c>
      <c r="G510" s="42">
        <v>1</v>
      </c>
      <c r="H510" s="43">
        <v>29.388888888888893</v>
      </c>
      <c r="I510" s="40">
        <v>197</v>
      </c>
      <c r="J510" s="40">
        <v>5.16</v>
      </c>
      <c r="K510" s="40">
        <v>427</v>
      </c>
      <c r="L510" s="40">
        <v>14.4</v>
      </c>
      <c r="M510" s="40">
        <v>723</v>
      </c>
      <c r="N510" s="40">
        <v>6.88</v>
      </c>
      <c r="O510" s="40">
        <v>0.51800000000000002</v>
      </c>
      <c r="P510" s="40">
        <v>2.2599999999999999E-2</v>
      </c>
      <c r="Q510" s="40">
        <v>903</v>
      </c>
    </row>
    <row r="511" spans="1:17" x14ac:dyDescent="0.2">
      <c r="A511" s="41">
        <v>41089</v>
      </c>
      <c r="B511" s="42">
        <v>1</v>
      </c>
      <c r="C511" s="42" t="s">
        <v>14</v>
      </c>
      <c r="D511" s="42" t="s">
        <v>70</v>
      </c>
      <c r="E511" s="42" t="s">
        <v>66</v>
      </c>
      <c r="F511" s="45" t="s">
        <v>71</v>
      </c>
      <c r="G511" s="42">
        <v>1</v>
      </c>
      <c r="H511" s="43">
        <v>29.764999999999997</v>
      </c>
      <c r="I511" s="40">
        <v>488</v>
      </c>
      <c r="J511" s="40">
        <v>1.1100000000000001</v>
      </c>
      <c r="K511" s="40" t="s">
        <v>16</v>
      </c>
      <c r="L511" s="40">
        <v>25.7</v>
      </c>
      <c r="M511" s="40">
        <v>1790</v>
      </c>
      <c r="N511" s="40">
        <v>1.48</v>
      </c>
      <c r="O511" s="40" t="s">
        <v>16</v>
      </c>
      <c r="P511" s="40">
        <v>4.0300000000000002E-2</v>
      </c>
      <c r="Q511" s="40" t="s">
        <v>16</v>
      </c>
    </row>
    <row r="512" spans="1:17" x14ac:dyDescent="0.2">
      <c r="A512" s="41">
        <v>41089</v>
      </c>
      <c r="B512" s="42">
        <v>1</v>
      </c>
      <c r="C512" s="42" t="s">
        <v>14</v>
      </c>
      <c r="D512" s="42" t="s">
        <v>69</v>
      </c>
      <c r="E512" s="42" t="s">
        <v>65</v>
      </c>
      <c r="F512" s="45" t="s">
        <v>71</v>
      </c>
      <c r="G512" s="42">
        <v>1</v>
      </c>
      <c r="H512" s="44">
        <v>31.281111111111109</v>
      </c>
      <c r="I512" s="40">
        <v>269</v>
      </c>
      <c r="J512" s="40">
        <v>10.1</v>
      </c>
      <c r="K512" s="40">
        <v>569</v>
      </c>
      <c r="L512" s="40">
        <v>13.9</v>
      </c>
      <c r="M512" s="40">
        <v>987</v>
      </c>
      <c r="N512" s="40">
        <v>13.5</v>
      </c>
      <c r="O512" s="40">
        <v>0.69099999999999995</v>
      </c>
      <c r="P512" s="40">
        <v>2.1899999999999999E-2</v>
      </c>
      <c r="Q512" s="40">
        <v>1330</v>
      </c>
    </row>
    <row r="513" spans="1:17" x14ac:dyDescent="0.2">
      <c r="A513" s="41">
        <v>41089</v>
      </c>
      <c r="B513" s="42">
        <v>1</v>
      </c>
      <c r="C513" s="42" t="s">
        <v>14</v>
      </c>
      <c r="D513" s="42" t="s">
        <v>70</v>
      </c>
      <c r="E513" s="42" t="s">
        <v>65</v>
      </c>
      <c r="F513" s="45" t="s">
        <v>71</v>
      </c>
      <c r="G513" s="42">
        <v>1</v>
      </c>
      <c r="H513" s="44">
        <v>31.001111111111115</v>
      </c>
      <c r="I513" s="40">
        <v>561</v>
      </c>
      <c r="J513" s="40">
        <v>1.83</v>
      </c>
      <c r="K513" s="40">
        <v>17.2</v>
      </c>
      <c r="L513" s="40">
        <v>35.5</v>
      </c>
      <c r="M513" s="40">
        <v>2060</v>
      </c>
      <c r="N513" s="40">
        <v>2.44</v>
      </c>
      <c r="O513" s="40">
        <v>2.0799999999999999E-2</v>
      </c>
      <c r="P513" s="40">
        <v>5.57E-2</v>
      </c>
      <c r="Q513" s="40">
        <v>2140</v>
      </c>
    </row>
    <row r="514" spans="1:17" x14ac:dyDescent="0.2">
      <c r="A514" s="41">
        <v>41089</v>
      </c>
      <c r="B514" s="42">
        <v>2</v>
      </c>
      <c r="C514" s="42" t="s">
        <v>14</v>
      </c>
      <c r="D514" s="42" t="s">
        <v>69</v>
      </c>
      <c r="E514" s="42" t="s">
        <v>66</v>
      </c>
      <c r="F514" s="45" t="s">
        <v>71</v>
      </c>
      <c r="G514" s="42">
        <v>1</v>
      </c>
      <c r="H514" s="43">
        <v>31.026111111111106</v>
      </c>
      <c r="I514" s="40">
        <v>436</v>
      </c>
      <c r="J514" s="40">
        <v>2.99</v>
      </c>
      <c r="K514" s="40">
        <v>16400</v>
      </c>
      <c r="L514" s="40">
        <v>476</v>
      </c>
      <c r="M514" s="40">
        <v>1600</v>
      </c>
      <c r="N514" s="40">
        <v>3.99</v>
      </c>
      <c r="O514" s="40">
        <v>19.899999999999999</v>
      </c>
      <c r="P514" s="40">
        <v>0.748</v>
      </c>
      <c r="Q514" s="40">
        <v>1980</v>
      </c>
    </row>
    <row r="515" spans="1:17" x14ac:dyDescent="0.2">
      <c r="A515" s="41">
        <v>41089</v>
      </c>
      <c r="B515" s="42">
        <v>2</v>
      </c>
      <c r="C515" s="42" t="s">
        <v>14</v>
      </c>
      <c r="D515" s="42" t="s">
        <v>70</v>
      </c>
      <c r="E515" s="42" t="s">
        <v>66</v>
      </c>
      <c r="F515" s="45" t="s">
        <v>71</v>
      </c>
      <c r="G515" s="42">
        <v>1</v>
      </c>
      <c r="H515" s="43">
        <v>29.388888888888893</v>
      </c>
      <c r="I515" s="40">
        <v>204</v>
      </c>
      <c r="J515" s="40">
        <v>0.20799999999999999</v>
      </c>
      <c r="K515" s="40">
        <v>3360</v>
      </c>
      <c r="L515" s="40" t="s">
        <v>16</v>
      </c>
      <c r="M515" s="40">
        <v>749</v>
      </c>
      <c r="N515" s="40">
        <v>0.27700000000000002</v>
      </c>
      <c r="O515" s="40">
        <v>4.08</v>
      </c>
      <c r="P515" s="40" t="s">
        <v>16</v>
      </c>
      <c r="Q515" s="40" t="s">
        <v>16</v>
      </c>
    </row>
    <row r="516" spans="1:17" x14ac:dyDescent="0.2">
      <c r="A516" s="41">
        <v>41089</v>
      </c>
      <c r="B516" s="42">
        <v>3</v>
      </c>
      <c r="C516" s="42" t="s">
        <v>14</v>
      </c>
      <c r="D516" s="42" t="s">
        <v>69</v>
      </c>
      <c r="E516" s="42" t="s">
        <v>66</v>
      </c>
      <c r="F516" s="45" t="s">
        <v>71</v>
      </c>
      <c r="G516" s="42">
        <v>1</v>
      </c>
      <c r="H516" s="43">
        <v>23.93</v>
      </c>
      <c r="I516" s="40">
        <v>329</v>
      </c>
      <c r="J516" s="40">
        <v>1.1299999999999999</v>
      </c>
      <c r="K516" s="40">
        <v>1380</v>
      </c>
      <c r="L516" s="40">
        <v>129</v>
      </c>
      <c r="M516" s="40">
        <v>1210</v>
      </c>
      <c r="N516" s="40">
        <v>1.51</v>
      </c>
      <c r="O516" s="40">
        <v>1.67</v>
      </c>
      <c r="P516" s="40">
        <v>0.20200000000000001</v>
      </c>
      <c r="Q516" s="40">
        <v>1310</v>
      </c>
    </row>
    <row r="517" spans="1:17" x14ac:dyDescent="0.2">
      <c r="A517" s="41">
        <v>41089</v>
      </c>
      <c r="B517" s="42">
        <v>3</v>
      </c>
      <c r="C517" s="42" t="s">
        <v>14</v>
      </c>
      <c r="D517" s="42" t="s">
        <v>70</v>
      </c>
      <c r="E517" s="42" t="s">
        <v>66</v>
      </c>
      <c r="F517" s="45" t="s">
        <v>71</v>
      </c>
      <c r="G517" s="42">
        <v>1</v>
      </c>
      <c r="H517" s="43">
        <v>24.218888888888884</v>
      </c>
      <c r="I517" s="40">
        <v>350</v>
      </c>
      <c r="J517" s="40">
        <v>1.18</v>
      </c>
      <c r="K517" s="40">
        <v>835</v>
      </c>
      <c r="L517" s="40" t="s">
        <v>16</v>
      </c>
      <c r="M517" s="40">
        <v>1280</v>
      </c>
      <c r="N517" s="40">
        <v>1.58</v>
      </c>
      <c r="O517" s="40">
        <v>1.01</v>
      </c>
      <c r="P517" s="40" t="s">
        <v>16</v>
      </c>
      <c r="Q517" s="40" t="s">
        <v>16</v>
      </c>
    </row>
    <row r="518" spans="1:17" x14ac:dyDescent="0.2">
      <c r="A518" s="41">
        <v>41089</v>
      </c>
      <c r="B518" s="42">
        <v>3</v>
      </c>
      <c r="C518" s="42" t="s">
        <v>14</v>
      </c>
      <c r="D518" s="42" t="s">
        <v>69</v>
      </c>
      <c r="E518" s="42" t="s">
        <v>65</v>
      </c>
      <c r="F518" s="45" t="s">
        <v>71</v>
      </c>
      <c r="G518" s="42">
        <v>1</v>
      </c>
      <c r="H518" s="43">
        <v>27.702222222222225</v>
      </c>
      <c r="I518" s="40">
        <v>374</v>
      </c>
      <c r="J518" s="40">
        <v>3.61</v>
      </c>
      <c r="K518" s="40">
        <v>291</v>
      </c>
      <c r="L518" s="40" t="s">
        <v>16</v>
      </c>
      <c r="M518" s="40">
        <v>1370</v>
      </c>
      <c r="N518" s="40">
        <v>4.8099999999999996</v>
      </c>
      <c r="O518" s="40">
        <v>0.35299999999999998</v>
      </c>
      <c r="P518" s="40" t="s">
        <v>16</v>
      </c>
      <c r="Q518" s="40" t="s">
        <v>16</v>
      </c>
    </row>
    <row r="519" spans="1:17" x14ac:dyDescent="0.2">
      <c r="A519" s="41">
        <v>41089</v>
      </c>
      <c r="B519" s="42">
        <v>3</v>
      </c>
      <c r="C519" s="42" t="s">
        <v>14</v>
      </c>
      <c r="D519" s="42" t="s">
        <v>70</v>
      </c>
      <c r="E519" s="42" t="s">
        <v>65</v>
      </c>
      <c r="F519" s="45" t="s">
        <v>71</v>
      </c>
      <c r="G519" s="42">
        <v>1</v>
      </c>
      <c r="H519" s="43">
        <v>28.147222222222226</v>
      </c>
      <c r="I519" s="40">
        <v>281</v>
      </c>
      <c r="J519" s="40">
        <v>1.44</v>
      </c>
      <c r="K519" s="40">
        <v>300</v>
      </c>
      <c r="L519" s="40">
        <v>28.8</v>
      </c>
      <c r="M519" s="40">
        <v>1030</v>
      </c>
      <c r="N519" s="40">
        <v>1.92</v>
      </c>
      <c r="O519" s="40">
        <v>0.36499999999999999</v>
      </c>
      <c r="P519" s="40">
        <v>4.53E-2</v>
      </c>
      <c r="Q519" s="40">
        <v>1090</v>
      </c>
    </row>
    <row r="520" spans="1:17" x14ac:dyDescent="0.2">
      <c r="A520" s="41">
        <v>41089</v>
      </c>
      <c r="B520" s="42">
        <v>4</v>
      </c>
      <c r="C520" s="42" t="s">
        <v>17</v>
      </c>
      <c r="D520" s="42" t="s">
        <v>69</v>
      </c>
      <c r="E520" s="42" t="s">
        <v>66</v>
      </c>
      <c r="F520" s="45" t="s">
        <v>71</v>
      </c>
      <c r="G520" s="42">
        <v>1</v>
      </c>
      <c r="H520" s="43">
        <v>30.066111111111109</v>
      </c>
      <c r="I520" s="40">
        <v>651</v>
      </c>
      <c r="J520" s="40">
        <v>0.16</v>
      </c>
      <c r="K520" s="40">
        <v>8820</v>
      </c>
      <c r="L520" s="40">
        <v>2210</v>
      </c>
      <c r="M520" s="40">
        <v>2390</v>
      </c>
      <c r="N520" s="40">
        <v>0.21299999999999999</v>
      </c>
      <c r="O520" s="40">
        <v>10.7</v>
      </c>
      <c r="P520" s="40">
        <v>3.48</v>
      </c>
      <c r="Q520" s="40">
        <v>3460</v>
      </c>
    </row>
    <row r="521" spans="1:17" x14ac:dyDescent="0.2">
      <c r="A521" s="41">
        <v>41089</v>
      </c>
      <c r="B521" s="42">
        <v>4</v>
      </c>
      <c r="C521" s="42" t="s">
        <v>17</v>
      </c>
      <c r="D521" s="42" t="s">
        <v>70</v>
      </c>
      <c r="E521" s="42" t="s">
        <v>66</v>
      </c>
      <c r="F521" s="45" t="s">
        <v>71</v>
      </c>
      <c r="G521" s="42">
        <v>1</v>
      </c>
      <c r="H521" s="43">
        <v>29.364999999999998</v>
      </c>
      <c r="I521" s="40">
        <v>292</v>
      </c>
      <c r="J521" s="40">
        <v>0.14399999999999999</v>
      </c>
      <c r="K521" s="40">
        <v>164</v>
      </c>
      <c r="L521" s="40">
        <v>418</v>
      </c>
      <c r="M521" s="40">
        <v>1070</v>
      </c>
      <c r="N521" s="40">
        <v>0.193</v>
      </c>
      <c r="O521" s="40">
        <v>0.19900000000000001</v>
      </c>
      <c r="P521" s="40">
        <v>0.65700000000000003</v>
      </c>
      <c r="Q521" s="40">
        <v>1270</v>
      </c>
    </row>
    <row r="522" spans="1:17" x14ac:dyDescent="0.2">
      <c r="A522" s="41">
        <v>41089</v>
      </c>
      <c r="B522" s="42">
        <v>4</v>
      </c>
      <c r="C522" s="42" t="s">
        <v>17</v>
      </c>
      <c r="D522" s="42" t="s">
        <v>69</v>
      </c>
      <c r="E522" s="42" t="s">
        <v>65</v>
      </c>
      <c r="F522" s="45" t="s">
        <v>71</v>
      </c>
      <c r="G522" s="42">
        <v>1</v>
      </c>
      <c r="H522" s="44">
        <v>30.393888888888888</v>
      </c>
      <c r="I522" s="40">
        <v>812</v>
      </c>
      <c r="J522" s="40">
        <v>0.223</v>
      </c>
      <c r="K522" s="40">
        <v>6370</v>
      </c>
      <c r="L522" s="40">
        <v>2350</v>
      </c>
      <c r="M522" s="40">
        <v>2980</v>
      </c>
      <c r="N522" s="40">
        <v>0.29799999999999999</v>
      </c>
      <c r="O522" s="40">
        <v>7.74</v>
      </c>
      <c r="P522" s="40">
        <v>3.7</v>
      </c>
      <c r="Q522" s="40">
        <v>4110</v>
      </c>
    </row>
    <row r="523" spans="1:17" x14ac:dyDescent="0.2">
      <c r="A523" s="41">
        <v>41089</v>
      </c>
      <c r="B523" s="42">
        <v>4</v>
      </c>
      <c r="C523" s="42" t="s">
        <v>17</v>
      </c>
      <c r="D523" s="42" t="s">
        <v>70</v>
      </c>
      <c r="E523" s="42" t="s">
        <v>65</v>
      </c>
      <c r="F523" s="45" t="s">
        <v>71</v>
      </c>
      <c r="G523" s="42">
        <v>1</v>
      </c>
      <c r="H523" s="44">
        <v>30.393888888888888</v>
      </c>
      <c r="I523" s="40">
        <v>308</v>
      </c>
      <c r="J523" s="40">
        <v>0.18099999999999999</v>
      </c>
      <c r="K523" s="40">
        <v>137</v>
      </c>
      <c r="L523" s="40">
        <v>285</v>
      </c>
      <c r="M523" s="40">
        <v>1130</v>
      </c>
      <c r="N523" s="40">
        <v>0.24099999999999999</v>
      </c>
      <c r="O523" s="40">
        <v>0.16700000000000001</v>
      </c>
      <c r="P523" s="40">
        <v>0.44700000000000001</v>
      </c>
      <c r="Q523" s="40">
        <v>1270</v>
      </c>
    </row>
    <row r="524" spans="1:17" x14ac:dyDescent="0.2">
      <c r="A524" s="41">
        <v>41089</v>
      </c>
      <c r="B524" s="42">
        <v>5</v>
      </c>
      <c r="C524" s="42" t="s">
        <v>17</v>
      </c>
      <c r="D524" s="42" t="s">
        <v>69</v>
      </c>
      <c r="E524" s="42" t="s">
        <v>66</v>
      </c>
      <c r="F524" s="45" t="s">
        <v>71</v>
      </c>
      <c r="G524" s="42">
        <v>1</v>
      </c>
      <c r="H524" s="43">
        <v>28.667222222222222</v>
      </c>
      <c r="I524" s="40">
        <v>407</v>
      </c>
      <c r="J524" s="40">
        <v>0.157</v>
      </c>
      <c r="K524" s="40">
        <v>6050</v>
      </c>
      <c r="L524" s="40">
        <v>2950</v>
      </c>
      <c r="M524" s="40">
        <v>1490</v>
      </c>
      <c r="N524" s="40">
        <v>0.20899999999999999</v>
      </c>
      <c r="O524" s="40">
        <v>7.35</v>
      </c>
      <c r="P524" s="40">
        <v>4.6399999999999997</v>
      </c>
      <c r="Q524" s="40">
        <v>2900</v>
      </c>
    </row>
    <row r="525" spans="1:17" x14ac:dyDescent="0.2">
      <c r="A525" s="41">
        <v>41089</v>
      </c>
      <c r="B525" s="42">
        <v>5</v>
      </c>
      <c r="C525" s="42" t="s">
        <v>17</v>
      </c>
      <c r="D525" s="42" t="s">
        <v>70</v>
      </c>
      <c r="E525" s="42" t="s">
        <v>66</v>
      </c>
      <c r="F525" s="45" t="s">
        <v>71</v>
      </c>
      <c r="G525" s="42">
        <v>1</v>
      </c>
      <c r="H525" s="43">
        <v>28.816111111111109</v>
      </c>
      <c r="I525" s="40">
        <v>369</v>
      </c>
      <c r="J525" s="40">
        <v>0.111</v>
      </c>
      <c r="K525" s="40" t="s">
        <v>16</v>
      </c>
      <c r="L525" s="40">
        <v>1090</v>
      </c>
      <c r="M525" s="40">
        <v>1350</v>
      </c>
      <c r="N525" s="40">
        <v>0.14799999999999999</v>
      </c>
      <c r="O525" s="40" t="s">
        <v>16</v>
      </c>
      <c r="P525" s="40">
        <v>1.71</v>
      </c>
      <c r="Q525" s="40" t="s">
        <v>16</v>
      </c>
    </row>
    <row r="526" spans="1:17" x14ac:dyDescent="0.2">
      <c r="A526" s="41">
        <v>41089</v>
      </c>
      <c r="B526" s="42">
        <v>5</v>
      </c>
      <c r="C526" s="42" t="s">
        <v>17</v>
      </c>
      <c r="D526" s="42" t="s">
        <v>69</v>
      </c>
      <c r="E526" s="42" t="s">
        <v>65</v>
      </c>
      <c r="F526" s="45" t="s">
        <v>71</v>
      </c>
      <c r="G526" s="42">
        <v>1</v>
      </c>
      <c r="H526" s="43">
        <v>28.244999999999997</v>
      </c>
      <c r="I526" s="40">
        <v>402</v>
      </c>
      <c r="J526" s="40">
        <v>5.4699999999999999E-2</v>
      </c>
      <c r="K526" s="40">
        <v>4140</v>
      </c>
      <c r="L526" s="40">
        <v>3120</v>
      </c>
      <c r="M526" s="40">
        <v>1470</v>
      </c>
      <c r="N526" s="40">
        <v>7.2900000000000006E-2</v>
      </c>
      <c r="O526" s="40">
        <v>5.03</v>
      </c>
      <c r="P526" s="40">
        <v>4.9000000000000004</v>
      </c>
      <c r="Q526" s="40">
        <v>2950</v>
      </c>
    </row>
    <row r="527" spans="1:17" x14ac:dyDescent="0.2">
      <c r="A527" s="41">
        <v>41089</v>
      </c>
      <c r="B527" s="42">
        <v>6</v>
      </c>
      <c r="C527" s="42" t="s">
        <v>17</v>
      </c>
      <c r="D527" s="42" t="s">
        <v>70</v>
      </c>
      <c r="E527" s="42" t="s">
        <v>66</v>
      </c>
      <c r="F527" s="45" t="s">
        <v>71</v>
      </c>
      <c r="G527" s="42">
        <v>1</v>
      </c>
      <c r="H527" s="43">
        <v>25.40388888888889</v>
      </c>
      <c r="I527" s="40">
        <v>252</v>
      </c>
      <c r="J527" s="40">
        <v>0.155</v>
      </c>
      <c r="K527" s="40">
        <v>9.3800000000000008</v>
      </c>
      <c r="L527" s="40">
        <v>964</v>
      </c>
      <c r="M527" s="40">
        <v>923</v>
      </c>
      <c r="N527" s="40">
        <v>0.20699999999999999</v>
      </c>
      <c r="O527" s="40">
        <v>1.14E-2</v>
      </c>
      <c r="P527" s="40">
        <v>1.51</v>
      </c>
      <c r="Q527" s="40">
        <v>1380</v>
      </c>
    </row>
    <row r="528" spans="1:17" x14ac:dyDescent="0.2">
      <c r="A528" s="41">
        <v>41089</v>
      </c>
      <c r="B528" s="42">
        <v>6</v>
      </c>
      <c r="C528" s="42" t="s">
        <v>17</v>
      </c>
      <c r="D528" s="42" t="s">
        <v>69</v>
      </c>
      <c r="E528" s="42" t="s">
        <v>65</v>
      </c>
      <c r="F528" s="45" t="s">
        <v>71</v>
      </c>
      <c r="G528" s="42">
        <v>1</v>
      </c>
      <c r="H528" s="43">
        <v>27.25888888888889</v>
      </c>
      <c r="I528" s="40">
        <v>434</v>
      </c>
      <c r="J528" s="40">
        <v>7.5999999999999998E-2</v>
      </c>
      <c r="K528" s="40">
        <v>999</v>
      </c>
      <c r="L528" s="40">
        <v>1800</v>
      </c>
      <c r="M528" s="40">
        <v>1590</v>
      </c>
      <c r="N528" s="40">
        <v>0.10100000000000001</v>
      </c>
      <c r="O528" s="40">
        <v>1.21</v>
      </c>
      <c r="P528" s="40">
        <v>2.82</v>
      </c>
      <c r="Q528" s="40">
        <v>2440</v>
      </c>
    </row>
    <row r="529" spans="1:17" x14ac:dyDescent="0.2">
      <c r="A529" s="41">
        <v>41089</v>
      </c>
      <c r="B529" s="42">
        <v>6</v>
      </c>
      <c r="C529" s="42" t="s">
        <v>17</v>
      </c>
      <c r="D529" s="42" t="s">
        <v>70</v>
      </c>
      <c r="E529" s="42" t="s">
        <v>65</v>
      </c>
      <c r="F529" s="45" t="s">
        <v>71</v>
      </c>
      <c r="G529" s="42">
        <v>1</v>
      </c>
      <c r="H529" s="43">
        <v>27.25888888888889</v>
      </c>
      <c r="I529" s="40">
        <v>230</v>
      </c>
      <c r="J529" s="40">
        <v>5.1700000000000003E-2</v>
      </c>
      <c r="K529" s="40">
        <v>207</v>
      </c>
      <c r="L529" s="40">
        <v>1130</v>
      </c>
      <c r="M529" s="40">
        <v>842</v>
      </c>
      <c r="N529" s="40">
        <v>6.8900000000000003E-2</v>
      </c>
      <c r="O529" s="40">
        <v>0.251</v>
      </c>
      <c r="P529" s="40">
        <v>1.77</v>
      </c>
      <c r="Q529" s="40">
        <v>1370</v>
      </c>
    </row>
    <row r="530" spans="1:17" x14ac:dyDescent="0.2">
      <c r="A530" s="41">
        <v>41089</v>
      </c>
      <c r="B530" s="42">
        <v>7</v>
      </c>
      <c r="C530" s="42" t="s">
        <v>18</v>
      </c>
      <c r="D530" s="42" t="s">
        <v>69</v>
      </c>
      <c r="E530" s="42" t="s">
        <v>66</v>
      </c>
      <c r="F530" s="45" t="s">
        <v>71</v>
      </c>
      <c r="G530" s="42">
        <v>1</v>
      </c>
      <c r="H530" s="43">
        <v>28.517777777777773</v>
      </c>
      <c r="I530" s="40" t="s">
        <v>16</v>
      </c>
      <c r="J530" s="40">
        <v>4.63</v>
      </c>
      <c r="K530" s="40">
        <v>7570</v>
      </c>
      <c r="L530" s="40">
        <v>3110</v>
      </c>
      <c r="M530" s="40" t="s">
        <v>16</v>
      </c>
      <c r="N530" s="40">
        <v>6.17</v>
      </c>
      <c r="O530" s="40">
        <v>9.19</v>
      </c>
      <c r="P530" s="40">
        <v>4.88</v>
      </c>
      <c r="Q530" s="40" t="s">
        <v>16</v>
      </c>
    </row>
    <row r="531" spans="1:17" x14ac:dyDescent="0.2">
      <c r="A531" s="41">
        <v>41089</v>
      </c>
      <c r="B531" s="42">
        <v>7</v>
      </c>
      <c r="C531" s="42" t="s">
        <v>18</v>
      </c>
      <c r="D531" s="42" t="s">
        <v>69</v>
      </c>
      <c r="E531" s="42" t="s">
        <v>65</v>
      </c>
      <c r="F531" s="45" t="s">
        <v>71</v>
      </c>
      <c r="G531" s="42">
        <v>1</v>
      </c>
      <c r="H531" s="44">
        <v>30.142222222222223</v>
      </c>
      <c r="I531" s="40" t="s">
        <v>16</v>
      </c>
      <c r="J531" s="40">
        <v>3.66</v>
      </c>
      <c r="K531" s="40">
        <v>2390</v>
      </c>
      <c r="L531" s="40">
        <v>4770</v>
      </c>
      <c r="M531" s="40" t="s">
        <v>16</v>
      </c>
      <c r="N531" s="40">
        <v>4.88</v>
      </c>
      <c r="O531" s="40">
        <v>2.9</v>
      </c>
      <c r="P531" s="40">
        <v>7.5</v>
      </c>
      <c r="Q531" s="40" t="s">
        <v>16</v>
      </c>
    </row>
    <row r="532" spans="1:17" x14ac:dyDescent="0.2">
      <c r="A532" s="41">
        <v>41089</v>
      </c>
      <c r="B532" s="42">
        <v>7</v>
      </c>
      <c r="C532" s="42" t="s">
        <v>18</v>
      </c>
      <c r="D532" s="42" t="s">
        <v>70</v>
      </c>
      <c r="E532" s="42" t="s">
        <v>65</v>
      </c>
      <c r="F532" s="45" t="s">
        <v>71</v>
      </c>
      <c r="G532" s="42">
        <v>1</v>
      </c>
      <c r="H532" s="44">
        <v>30.142222222222223</v>
      </c>
      <c r="I532" s="40" t="s">
        <v>16</v>
      </c>
      <c r="J532" s="40">
        <v>0.45600000000000002</v>
      </c>
      <c r="K532" s="40">
        <v>2010</v>
      </c>
      <c r="L532" s="40">
        <v>6370</v>
      </c>
      <c r="M532" s="40" t="s">
        <v>16</v>
      </c>
      <c r="N532" s="40">
        <v>0.60799999999999998</v>
      </c>
      <c r="O532" s="40">
        <v>2.44</v>
      </c>
      <c r="P532" s="40">
        <v>10</v>
      </c>
      <c r="Q532" s="40" t="s">
        <v>16</v>
      </c>
    </row>
    <row r="533" spans="1:17" x14ac:dyDescent="0.2">
      <c r="A533" s="41">
        <v>41089</v>
      </c>
      <c r="B533" s="42">
        <v>8</v>
      </c>
      <c r="C533" s="42" t="s">
        <v>18</v>
      </c>
      <c r="D533" s="42" t="s">
        <v>69</v>
      </c>
      <c r="E533" s="42" t="s">
        <v>66</v>
      </c>
      <c r="F533" s="45" t="s">
        <v>71</v>
      </c>
      <c r="G533" s="42">
        <v>1</v>
      </c>
      <c r="H533" s="43">
        <v>26.720000000000002</v>
      </c>
      <c r="I533" s="40">
        <v>747</v>
      </c>
      <c r="J533" s="40">
        <v>6.44</v>
      </c>
      <c r="K533" s="40">
        <v>864</v>
      </c>
      <c r="L533" s="40">
        <v>2090</v>
      </c>
      <c r="M533" s="40">
        <v>2740</v>
      </c>
      <c r="N533" s="40">
        <v>8.59</v>
      </c>
      <c r="O533" s="40">
        <v>1.05</v>
      </c>
      <c r="P533" s="40">
        <v>3.28</v>
      </c>
      <c r="Q533" s="40">
        <v>3940</v>
      </c>
    </row>
    <row r="534" spans="1:17" x14ac:dyDescent="0.2">
      <c r="A534" s="41">
        <v>41089</v>
      </c>
      <c r="B534" s="42">
        <v>8</v>
      </c>
      <c r="C534" s="42" t="s">
        <v>18</v>
      </c>
      <c r="D534" s="42" t="s">
        <v>70</v>
      </c>
      <c r="E534" s="42" t="s">
        <v>66</v>
      </c>
      <c r="F534" s="45" t="s">
        <v>71</v>
      </c>
      <c r="G534" s="42">
        <v>1</v>
      </c>
      <c r="H534" s="43">
        <v>27.874999999999996</v>
      </c>
      <c r="I534" s="40">
        <v>877</v>
      </c>
      <c r="J534" s="40">
        <v>1.1599999999999999</v>
      </c>
      <c r="K534" s="40">
        <v>483</v>
      </c>
      <c r="L534" s="40" t="s">
        <v>16</v>
      </c>
      <c r="M534" s="40">
        <v>3220</v>
      </c>
      <c r="N534" s="40">
        <v>1.55</v>
      </c>
      <c r="O534" s="40">
        <v>0.58699999999999997</v>
      </c>
      <c r="P534" s="40" t="s">
        <v>16</v>
      </c>
      <c r="Q534" s="40" t="s">
        <v>16</v>
      </c>
    </row>
    <row r="535" spans="1:17" x14ac:dyDescent="0.2">
      <c r="A535" s="41">
        <v>41089</v>
      </c>
      <c r="B535" s="42">
        <v>8</v>
      </c>
      <c r="C535" s="42" t="s">
        <v>18</v>
      </c>
      <c r="D535" s="42" t="s">
        <v>69</v>
      </c>
      <c r="E535" s="42" t="s">
        <v>65</v>
      </c>
      <c r="F535" s="45" t="s">
        <v>71</v>
      </c>
      <c r="G535" s="42">
        <v>1</v>
      </c>
      <c r="H535" s="43">
        <v>28.22111111111111</v>
      </c>
      <c r="I535" s="40">
        <v>1040</v>
      </c>
      <c r="J535" s="40">
        <v>7.27</v>
      </c>
      <c r="K535" s="40">
        <v>727</v>
      </c>
      <c r="L535" s="40">
        <v>2330</v>
      </c>
      <c r="M535" s="40">
        <v>3810</v>
      </c>
      <c r="N535" s="40">
        <v>9.6999999999999993</v>
      </c>
      <c r="O535" s="40">
        <v>0.88200000000000001</v>
      </c>
      <c r="P535" s="40">
        <v>3.66</v>
      </c>
      <c r="Q535" s="40">
        <v>5150</v>
      </c>
    </row>
    <row r="536" spans="1:17" x14ac:dyDescent="0.2">
      <c r="A536" s="41">
        <v>41089</v>
      </c>
      <c r="B536" s="42">
        <v>8</v>
      </c>
      <c r="C536" s="42" t="s">
        <v>18</v>
      </c>
      <c r="D536" s="42" t="s">
        <v>70</v>
      </c>
      <c r="E536" s="42" t="s">
        <v>65</v>
      </c>
      <c r="F536" s="45" t="s">
        <v>71</v>
      </c>
      <c r="G536" s="42">
        <v>1</v>
      </c>
      <c r="H536" s="44">
        <v>29.463888888888885</v>
      </c>
      <c r="I536" s="40" t="s">
        <v>16</v>
      </c>
      <c r="J536" s="40">
        <v>1.08</v>
      </c>
      <c r="K536" s="40">
        <v>310</v>
      </c>
      <c r="L536" s="40" t="s">
        <v>16</v>
      </c>
      <c r="M536" s="40" t="s">
        <v>16</v>
      </c>
      <c r="N536" s="40">
        <v>1.44</v>
      </c>
      <c r="O536" s="40">
        <v>0.376</v>
      </c>
      <c r="P536" s="40" t="s">
        <v>16</v>
      </c>
      <c r="Q536" s="40" t="s">
        <v>16</v>
      </c>
    </row>
    <row r="537" spans="1:17" x14ac:dyDescent="0.2">
      <c r="A537" s="41">
        <v>41089</v>
      </c>
      <c r="B537" s="42">
        <v>9</v>
      </c>
      <c r="C537" s="42" t="s">
        <v>18</v>
      </c>
      <c r="D537" s="42" t="s">
        <v>69</v>
      </c>
      <c r="E537" s="42" t="s">
        <v>66</v>
      </c>
      <c r="F537" s="45" t="s">
        <v>71</v>
      </c>
      <c r="G537" s="42">
        <v>1</v>
      </c>
      <c r="H537" s="43">
        <v>26.328888888888887</v>
      </c>
      <c r="I537" s="40">
        <v>649</v>
      </c>
      <c r="J537" s="40">
        <v>5.33</v>
      </c>
      <c r="K537" s="40">
        <v>1090</v>
      </c>
      <c r="L537" s="40">
        <v>171</v>
      </c>
      <c r="M537" s="40">
        <v>2380</v>
      </c>
      <c r="N537" s="40">
        <v>7.1</v>
      </c>
      <c r="O537" s="40">
        <v>1.32</v>
      </c>
      <c r="P537" s="40">
        <v>0.26900000000000002</v>
      </c>
      <c r="Q537" s="40">
        <v>2640</v>
      </c>
    </row>
    <row r="538" spans="1:17" x14ac:dyDescent="0.2">
      <c r="A538" s="41">
        <v>41089</v>
      </c>
      <c r="B538" s="42">
        <v>9</v>
      </c>
      <c r="C538" s="42" t="s">
        <v>18</v>
      </c>
      <c r="D538" s="42" t="s">
        <v>70</v>
      </c>
      <c r="E538" s="42" t="s">
        <v>66</v>
      </c>
      <c r="F538" s="45" t="s">
        <v>71</v>
      </c>
      <c r="G538" s="42">
        <v>1</v>
      </c>
      <c r="H538" s="43">
        <v>26.328888888888887</v>
      </c>
      <c r="I538" s="40">
        <v>1100</v>
      </c>
      <c r="J538" s="40">
        <v>3.08</v>
      </c>
      <c r="K538" s="40">
        <v>939</v>
      </c>
      <c r="L538" s="40">
        <v>2120</v>
      </c>
      <c r="M538" s="40">
        <v>4050</v>
      </c>
      <c r="N538" s="40">
        <v>4.1100000000000003</v>
      </c>
      <c r="O538" s="40">
        <v>1.1399999999999999</v>
      </c>
      <c r="P538" s="40">
        <v>3.33</v>
      </c>
      <c r="Q538" s="40">
        <v>5150</v>
      </c>
    </row>
    <row r="539" spans="1:17" x14ac:dyDescent="0.2">
      <c r="A539" s="41">
        <v>41089</v>
      </c>
      <c r="B539" s="42">
        <v>9</v>
      </c>
      <c r="C539" s="42" t="s">
        <v>18</v>
      </c>
      <c r="D539" s="42" t="s">
        <v>70</v>
      </c>
      <c r="E539" s="42" t="s">
        <v>65</v>
      </c>
      <c r="F539" s="45" t="s">
        <v>71</v>
      </c>
      <c r="G539" s="42">
        <v>1</v>
      </c>
      <c r="H539" s="43">
        <v>27.504999999999999</v>
      </c>
      <c r="I539" s="40">
        <v>1090</v>
      </c>
      <c r="J539" s="40">
        <v>3.2</v>
      </c>
      <c r="K539" s="40">
        <v>840</v>
      </c>
      <c r="L539" s="40">
        <v>1880</v>
      </c>
      <c r="M539" s="40">
        <v>3990</v>
      </c>
      <c r="N539" s="40">
        <v>4.2699999999999996</v>
      </c>
      <c r="O539" s="40">
        <v>1.02</v>
      </c>
      <c r="P539" s="40">
        <v>2.96</v>
      </c>
      <c r="Q539" s="40">
        <v>4980</v>
      </c>
    </row>
    <row r="540" spans="1:17" x14ac:dyDescent="0.2">
      <c r="A540" s="41">
        <v>41138</v>
      </c>
      <c r="B540" s="42">
        <v>1</v>
      </c>
      <c r="C540" s="42" t="s">
        <v>14</v>
      </c>
      <c r="D540" s="42" t="s">
        <v>65</v>
      </c>
      <c r="E540" s="42" t="s">
        <v>66</v>
      </c>
      <c r="F540" s="45" t="s">
        <v>67</v>
      </c>
      <c r="G540" s="42">
        <v>51</v>
      </c>
      <c r="H540" s="43">
        <v>18.888888888888889</v>
      </c>
      <c r="I540" s="40">
        <v>442</v>
      </c>
      <c r="J540" s="40">
        <v>2.65</v>
      </c>
      <c r="K540" s="40" t="s">
        <v>16</v>
      </c>
      <c r="L540" s="40">
        <v>7.62</v>
      </c>
      <c r="M540" s="40">
        <v>1620</v>
      </c>
      <c r="N540" s="40">
        <v>3.53</v>
      </c>
      <c r="O540" s="40" t="s">
        <v>16</v>
      </c>
      <c r="P540" s="40">
        <v>1.2E-2</v>
      </c>
      <c r="Q540" s="40" t="s">
        <v>16</v>
      </c>
    </row>
    <row r="541" spans="1:17" x14ac:dyDescent="0.2">
      <c r="A541" s="41">
        <v>41138</v>
      </c>
      <c r="B541" s="42">
        <v>1</v>
      </c>
      <c r="C541" s="42" t="s">
        <v>14</v>
      </c>
      <c r="D541" s="42" t="s">
        <v>68</v>
      </c>
      <c r="E541" s="42" t="s">
        <v>66</v>
      </c>
      <c r="F541" s="45" t="s">
        <v>67</v>
      </c>
      <c r="G541" s="42">
        <v>51</v>
      </c>
      <c r="H541" s="43">
        <v>18.888888888888889</v>
      </c>
      <c r="I541" s="40">
        <v>602</v>
      </c>
      <c r="J541" s="40">
        <v>0.19500000000000001</v>
      </c>
      <c r="K541" s="40" t="s">
        <v>16</v>
      </c>
      <c r="L541" s="40">
        <v>116</v>
      </c>
      <c r="M541" s="40">
        <v>2210</v>
      </c>
      <c r="N541" s="40">
        <v>0.26</v>
      </c>
      <c r="O541" s="40" t="s">
        <v>16</v>
      </c>
      <c r="P541" s="40">
        <v>0.183</v>
      </c>
      <c r="Q541" s="40" t="s">
        <v>16</v>
      </c>
    </row>
    <row r="542" spans="1:17" x14ac:dyDescent="0.2">
      <c r="A542" s="41">
        <v>41138</v>
      </c>
      <c r="B542" s="42">
        <v>4</v>
      </c>
      <c r="C542" s="42" t="s">
        <v>17</v>
      </c>
      <c r="D542" s="42" t="s">
        <v>65</v>
      </c>
      <c r="E542" s="42" t="s">
        <v>66</v>
      </c>
      <c r="F542" s="45" t="s">
        <v>67</v>
      </c>
      <c r="G542" s="42">
        <v>51</v>
      </c>
      <c r="H542" s="43">
        <v>18.888888888888889</v>
      </c>
      <c r="I542" s="40">
        <v>300</v>
      </c>
      <c r="J542" s="40">
        <v>0.78800000000000003</v>
      </c>
      <c r="K542" s="40" t="s">
        <v>16</v>
      </c>
      <c r="L542" s="40">
        <v>30.1</v>
      </c>
      <c r="M542" s="40">
        <v>1100</v>
      </c>
      <c r="N542" s="40">
        <v>1.05</v>
      </c>
      <c r="O542" s="40" t="s">
        <v>16</v>
      </c>
      <c r="P542" s="40">
        <v>4.7199999999999999E-2</v>
      </c>
      <c r="Q542" s="40" t="s">
        <v>16</v>
      </c>
    </row>
    <row r="543" spans="1:17" x14ac:dyDescent="0.2">
      <c r="A543" s="41">
        <v>41138</v>
      </c>
      <c r="B543" s="42">
        <v>4</v>
      </c>
      <c r="C543" s="42" t="s">
        <v>17</v>
      </c>
      <c r="D543" s="42" t="s">
        <v>68</v>
      </c>
      <c r="E543" s="42" t="s">
        <v>66</v>
      </c>
      <c r="F543" s="45" t="s">
        <v>67</v>
      </c>
      <c r="G543" s="42">
        <v>51</v>
      </c>
      <c r="H543" s="43">
        <v>20.341111111111115</v>
      </c>
      <c r="I543" s="40">
        <v>305</v>
      </c>
      <c r="J543" s="40">
        <v>1.1200000000000001</v>
      </c>
      <c r="K543" s="40" t="s">
        <v>16</v>
      </c>
      <c r="L543" s="40">
        <v>120</v>
      </c>
      <c r="M543" s="40">
        <v>1120</v>
      </c>
      <c r="N543" s="40">
        <v>1.49</v>
      </c>
      <c r="O543" s="40" t="s">
        <v>16</v>
      </c>
      <c r="P543" s="40">
        <v>0.189</v>
      </c>
      <c r="Q543" s="40" t="s">
        <v>16</v>
      </c>
    </row>
    <row r="544" spans="1:17" x14ac:dyDescent="0.2">
      <c r="A544" s="41">
        <v>41138</v>
      </c>
      <c r="B544" s="42">
        <v>7</v>
      </c>
      <c r="C544" s="42" t="s">
        <v>18</v>
      </c>
      <c r="D544" s="42" t="s">
        <v>65</v>
      </c>
      <c r="E544" s="42" t="s">
        <v>66</v>
      </c>
      <c r="F544" s="45" t="s">
        <v>67</v>
      </c>
      <c r="G544" s="42">
        <v>51</v>
      </c>
      <c r="H544" s="43">
        <v>20.697777777777777</v>
      </c>
      <c r="I544" s="40">
        <v>512</v>
      </c>
      <c r="J544" s="40">
        <v>2.84</v>
      </c>
      <c r="K544" s="40" t="s">
        <v>16</v>
      </c>
      <c r="L544" s="40">
        <v>83.9</v>
      </c>
      <c r="M544" s="40">
        <v>1880</v>
      </c>
      <c r="N544" s="40">
        <v>3.79</v>
      </c>
      <c r="O544" s="40" t="s">
        <v>16</v>
      </c>
      <c r="P544" s="40">
        <v>0.13200000000000001</v>
      </c>
      <c r="Q544" s="40" t="s">
        <v>16</v>
      </c>
    </row>
    <row r="545" spans="1:17" x14ac:dyDescent="0.2">
      <c r="A545" s="41">
        <v>41138</v>
      </c>
      <c r="B545" s="42">
        <v>7</v>
      </c>
      <c r="C545" s="42" t="s">
        <v>18</v>
      </c>
      <c r="D545" s="42" t="s">
        <v>68</v>
      </c>
      <c r="E545" s="42" t="s">
        <v>66</v>
      </c>
      <c r="F545" s="45" t="s">
        <v>67</v>
      </c>
      <c r="G545" s="42">
        <v>51</v>
      </c>
      <c r="H545" s="43">
        <v>20.483888888888885</v>
      </c>
      <c r="I545" s="40">
        <v>614</v>
      </c>
      <c r="J545" s="40">
        <v>0.378</v>
      </c>
      <c r="K545" s="40" t="s">
        <v>16</v>
      </c>
      <c r="L545" s="40">
        <v>101</v>
      </c>
      <c r="M545" s="40">
        <v>2250</v>
      </c>
      <c r="N545" s="40">
        <v>0.504</v>
      </c>
      <c r="O545" s="40" t="s">
        <v>16</v>
      </c>
      <c r="P545" s="40">
        <v>0.159</v>
      </c>
      <c r="Q545" s="40" t="s">
        <v>16</v>
      </c>
    </row>
    <row r="546" spans="1:17" x14ac:dyDescent="0.2">
      <c r="A546" s="41">
        <v>41138</v>
      </c>
      <c r="B546" s="42">
        <v>8</v>
      </c>
      <c r="C546" s="42" t="s">
        <v>18</v>
      </c>
      <c r="D546" s="42" t="s">
        <v>65</v>
      </c>
      <c r="E546" s="42" t="s">
        <v>66</v>
      </c>
      <c r="F546" s="45" t="s">
        <v>67</v>
      </c>
      <c r="G546" s="42">
        <v>51</v>
      </c>
      <c r="H546" s="43">
        <v>20.483888888888885</v>
      </c>
      <c r="I546" s="40">
        <v>500</v>
      </c>
      <c r="J546" s="40">
        <v>1.75</v>
      </c>
      <c r="K546" s="40" t="s">
        <v>16</v>
      </c>
      <c r="L546" s="40" t="s">
        <v>16</v>
      </c>
      <c r="M546" s="40">
        <v>1830</v>
      </c>
      <c r="N546" s="40">
        <v>2.34</v>
      </c>
      <c r="O546" s="40" t="s">
        <v>16</v>
      </c>
      <c r="P546" s="40" t="s">
        <v>16</v>
      </c>
      <c r="Q546" s="40" t="s">
        <v>16</v>
      </c>
    </row>
    <row r="547" spans="1:17" x14ac:dyDescent="0.2">
      <c r="A547" s="41">
        <v>41138</v>
      </c>
      <c r="B547" s="42">
        <v>8</v>
      </c>
      <c r="C547" s="42" t="s">
        <v>18</v>
      </c>
      <c r="D547" s="42" t="s">
        <v>68</v>
      </c>
      <c r="E547" s="42" t="s">
        <v>66</v>
      </c>
      <c r="F547" s="45" t="s">
        <v>67</v>
      </c>
      <c r="G547" s="42">
        <v>51</v>
      </c>
      <c r="H547" s="43">
        <v>21.102777777777778</v>
      </c>
      <c r="I547" s="40">
        <v>550</v>
      </c>
      <c r="J547" s="40">
        <v>3.42</v>
      </c>
      <c r="K547" s="40" t="s">
        <v>16</v>
      </c>
      <c r="L547" s="40" t="s">
        <v>16</v>
      </c>
      <c r="M547" s="40">
        <v>2020</v>
      </c>
      <c r="N547" s="40">
        <v>4.57</v>
      </c>
      <c r="O547" s="40" t="s">
        <v>16</v>
      </c>
      <c r="P547" s="40" t="s">
        <v>16</v>
      </c>
      <c r="Q547" s="40" t="s">
        <v>16</v>
      </c>
    </row>
    <row r="548" spans="1:17" x14ac:dyDescent="0.2">
      <c r="A548" s="41">
        <v>41141</v>
      </c>
      <c r="B548" s="42">
        <v>1</v>
      </c>
      <c r="C548" s="42" t="s">
        <v>14</v>
      </c>
      <c r="D548" s="42" t="s">
        <v>65</v>
      </c>
      <c r="E548" s="42" t="s">
        <v>65</v>
      </c>
      <c r="F548" s="45" t="s">
        <v>67</v>
      </c>
      <c r="G548" s="42">
        <v>54</v>
      </c>
      <c r="H548" s="43">
        <v>21.366111111111113</v>
      </c>
      <c r="I548" s="40">
        <v>278</v>
      </c>
      <c r="J548" s="40">
        <v>1.8</v>
      </c>
      <c r="K548" s="40" t="s">
        <v>16</v>
      </c>
      <c r="L548" s="40">
        <v>85.5</v>
      </c>
      <c r="M548" s="40">
        <v>1020</v>
      </c>
      <c r="N548" s="40">
        <v>2.4</v>
      </c>
      <c r="O548" s="40" t="s">
        <v>16</v>
      </c>
      <c r="P548" s="40">
        <v>0.13400000000000001</v>
      </c>
      <c r="Q548" s="40" t="s">
        <v>16</v>
      </c>
    </row>
    <row r="549" spans="1:17" x14ac:dyDescent="0.2">
      <c r="A549" s="41">
        <v>41141</v>
      </c>
      <c r="B549" s="42">
        <v>1</v>
      </c>
      <c r="C549" s="42" t="s">
        <v>14</v>
      </c>
      <c r="D549" s="42" t="s">
        <v>68</v>
      </c>
      <c r="E549" s="42" t="s">
        <v>65</v>
      </c>
      <c r="F549" s="45" t="s">
        <v>67</v>
      </c>
      <c r="G549" s="42">
        <v>54</v>
      </c>
      <c r="H549" s="43">
        <v>22.153888888888886</v>
      </c>
      <c r="I549" s="40">
        <v>435</v>
      </c>
      <c r="J549" s="40">
        <v>0.19900000000000001</v>
      </c>
      <c r="K549" s="40" t="s">
        <v>16</v>
      </c>
      <c r="L549" s="40" t="s">
        <v>16</v>
      </c>
      <c r="M549" s="40">
        <v>1600</v>
      </c>
      <c r="N549" s="40">
        <v>0.26500000000000001</v>
      </c>
      <c r="O549" s="40" t="s">
        <v>16</v>
      </c>
      <c r="P549" s="40" t="s">
        <v>16</v>
      </c>
      <c r="Q549" s="40" t="s">
        <v>16</v>
      </c>
    </row>
    <row r="550" spans="1:17" x14ac:dyDescent="0.2">
      <c r="A550" s="41">
        <v>41141</v>
      </c>
      <c r="B550" s="42">
        <v>1</v>
      </c>
      <c r="C550" s="42" t="s">
        <v>14</v>
      </c>
      <c r="D550" s="42" t="s">
        <v>69</v>
      </c>
      <c r="E550" s="42" t="s">
        <v>66</v>
      </c>
      <c r="F550" s="45" t="s">
        <v>67</v>
      </c>
      <c r="G550" s="42">
        <v>54</v>
      </c>
      <c r="H550" s="43">
        <v>24.338888888888889</v>
      </c>
      <c r="I550" s="40">
        <v>353</v>
      </c>
      <c r="J550" s="40">
        <v>0.88600000000000001</v>
      </c>
      <c r="K550" s="40" t="s">
        <v>16</v>
      </c>
      <c r="L550" s="40">
        <v>108</v>
      </c>
      <c r="M550" s="40">
        <v>1290</v>
      </c>
      <c r="N550" s="40">
        <v>1.18</v>
      </c>
      <c r="O550" s="40" t="s">
        <v>16</v>
      </c>
      <c r="P550" s="40">
        <v>0.17</v>
      </c>
      <c r="Q550" s="40" t="s">
        <v>16</v>
      </c>
    </row>
    <row r="551" spans="1:17" x14ac:dyDescent="0.2">
      <c r="A551" s="41">
        <v>41141</v>
      </c>
      <c r="B551" s="42">
        <v>1</v>
      </c>
      <c r="C551" s="42" t="s">
        <v>14</v>
      </c>
      <c r="D551" s="42" t="s">
        <v>70</v>
      </c>
      <c r="E551" s="42" t="s">
        <v>66</v>
      </c>
      <c r="F551" s="45" t="s">
        <v>67</v>
      </c>
      <c r="G551" s="42">
        <v>54</v>
      </c>
      <c r="H551" s="43">
        <v>24.338888888888889</v>
      </c>
      <c r="I551" s="40">
        <v>517</v>
      </c>
      <c r="J551" s="40">
        <v>0.187</v>
      </c>
      <c r="K551" s="40" t="s">
        <v>16</v>
      </c>
      <c r="L551" s="40">
        <v>49.3</v>
      </c>
      <c r="M551" s="40">
        <v>1890</v>
      </c>
      <c r="N551" s="40">
        <v>0.249</v>
      </c>
      <c r="O551" s="40" t="s">
        <v>16</v>
      </c>
      <c r="P551" s="40">
        <v>7.7399999999999997E-2</v>
      </c>
      <c r="Q551" s="40" t="s">
        <v>16</v>
      </c>
    </row>
    <row r="552" spans="1:17" x14ac:dyDescent="0.2">
      <c r="A552" s="41">
        <v>41141</v>
      </c>
      <c r="B552" s="42">
        <v>1</v>
      </c>
      <c r="C552" s="42" t="s">
        <v>14</v>
      </c>
      <c r="D552" s="42" t="s">
        <v>70</v>
      </c>
      <c r="E552" s="42" t="s">
        <v>65</v>
      </c>
      <c r="F552" s="45" t="s">
        <v>67</v>
      </c>
      <c r="G552" s="42">
        <v>54</v>
      </c>
      <c r="H552" s="43">
        <v>24.605</v>
      </c>
      <c r="I552" s="40">
        <v>450</v>
      </c>
      <c r="J552" s="40">
        <v>0.18099999999999999</v>
      </c>
      <c r="K552" s="40" t="s">
        <v>16</v>
      </c>
      <c r="L552" s="40">
        <v>76.3</v>
      </c>
      <c r="M552" s="40">
        <v>1650</v>
      </c>
      <c r="N552" s="40">
        <v>0.24099999999999999</v>
      </c>
      <c r="O552" s="40" t="s">
        <v>16</v>
      </c>
      <c r="P552" s="40">
        <v>0.12</v>
      </c>
      <c r="Q552" s="40" t="s">
        <v>16</v>
      </c>
    </row>
    <row r="553" spans="1:17" x14ac:dyDescent="0.2">
      <c r="A553" s="41">
        <v>41141</v>
      </c>
      <c r="B553" s="42">
        <v>2</v>
      </c>
      <c r="C553" s="42" t="s">
        <v>14</v>
      </c>
      <c r="D553" s="42" t="s">
        <v>65</v>
      </c>
      <c r="E553" s="42" t="s">
        <v>65</v>
      </c>
      <c r="F553" s="45" t="s">
        <v>67</v>
      </c>
      <c r="G553" s="42">
        <v>54</v>
      </c>
      <c r="H553" s="43">
        <v>21.867222222222225</v>
      </c>
      <c r="I553" s="40">
        <v>317</v>
      </c>
      <c r="J553" s="40">
        <v>1.42</v>
      </c>
      <c r="K553" s="40" t="s">
        <v>16</v>
      </c>
      <c r="L553" s="40">
        <v>272</v>
      </c>
      <c r="M553" s="40">
        <v>1160</v>
      </c>
      <c r="N553" s="40">
        <v>1.89</v>
      </c>
      <c r="O553" s="40" t="s">
        <v>16</v>
      </c>
      <c r="P553" s="40">
        <v>0.42799999999999999</v>
      </c>
      <c r="Q553" s="40" t="s">
        <v>16</v>
      </c>
    </row>
    <row r="554" spans="1:17" x14ac:dyDescent="0.2">
      <c r="A554" s="41">
        <v>41141</v>
      </c>
      <c r="B554" s="42">
        <v>2</v>
      </c>
      <c r="C554" s="42" t="s">
        <v>14</v>
      </c>
      <c r="D554" s="42" t="s">
        <v>68</v>
      </c>
      <c r="E554" s="42" t="s">
        <v>65</v>
      </c>
      <c r="F554" s="45" t="s">
        <v>67</v>
      </c>
      <c r="G554" s="42">
        <v>54</v>
      </c>
      <c r="H554" s="43">
        <v>21.366111111111113</v>
      </c>
      <c r="I554" s="40">
        <v>536</v>
      </c>
      <c r="J554" s="40">
        <v>0.34100000000000003</v>
      </c>
      <c r="K554" s="40" t="s">
        <v>16</v>
      </c>
      <c r="L554" s="40">
        <v>180</v>
      </c>
      <c r="M554" s="40">
        <v>1960</v>
      </c>
      <c r="N554" s="40">
        <v>0.45400000000000001</v>
      </c>
      <c r="O554" s="40" t="s">
        <v>16</v>
      </c>
      <c r="P554" s="40">
        <v>0.28299999999999997</v>
      </c>
      <c r="Q554" s="40" t="s">
        <v>16</v>
      </c>
    </row>
    <row r="555" spans="1:17" x14ac:dyDescent="0.2">
      <c r="A555" s="41">
        <v>41141</v>
      </c>
      <c r="B555" s="42">
        <v>2</v>
      </c>
      <c r="C555" s="42" t="s">
        <v>14</v>
      </c>
      <c r="D555" s="42" t="s">
        <v>69</v>
      </c>
      <c r="E555" s="42" t="s">
        <v>66</v>
      </c>
      <c r="F555" s="45" t="s">
        <v>67</v>
      </c>
      <c r="G555" s="42">
        <v>54</v>
      </c>
      <c r="H555" s="43">
        <v>22.537222222222219</v>
      </c>
      <c r="I555" s="40">
        <v>456</v>
      </c>
      <c r="J555" s="40">
        <v>3.72</v>
      </c>
      <c r="K555" s="40" t="s">
        <v>16</v>
      </c>
      <c r="L555" s="40" t="s">
        <v>16</v>
      </c>
      <c r="M555" s="40">
        <v>1670</v>
      </c>
      <c r="N555" s="40">
        <v>4.96</v>
      </c>
      <c r="O555" s="40" t="s">
        <v>16</v>
      </c>
      <c r="P555" s="40" t="s">
        <v>16</v>
      </c>
      <c r="Q555" s="40" t="s">
        <v>16</v>
      </c>
    </row>
    <row r="556" spans="1:17" x14ac:dyDescent="0.2">
      <c r="A556" s="41">
        <v>41141</v>
      </c>
      <c r="B556" s="42">
        <v>2</v>
      </c>
      <c r="C556" s="42" t="s">
        <v>14</v>
      </c>
      <c r="D556" s="42" t="s">
        <v>70</v>
      </c>
      <c r="E556" s="42" t="s">
        <v>66</v>
      </c>
      <c r="F556" s="45" t="s">
        <v>67</v>
      </c>
      <c r="G556" s="42">
        <v>54</v>
      </c>
      <c r="H556" s="43">
        <v>23.617222222222221</v>
      </c>
      <c r="I556" s="40">
        <v>612</v>
      </c>
      <c r="J556" s="40">
        <v>0.153</v>
      </c>
      <c r="K556" s="40" t="s">
        <v>16</v>
      </c>
      <c r="L556" s="40">
        <v>52.3</v>
      </c>
      <c r="M556" s="40">
        <v>2240</v>
      </c>
      <c r="N556" s="40">
        <v>0.20399999999999999</v>
      </c>
      <c r="O556" s="40" t="s">
        <v>16</v>
      </c>
      <c r="P556" s="40">
        <v>8.2199999999999995E-2</v>
      </c>
      <c r="Q556" s="40" t="s">
        <v>16</v>
      </c>
    </row>
    <row r="557" spans="1:17" x14ac:dyDescent="0.2">
      <c r="A557" s="41">
        <v>41141</v>
      </c>
      <c r="B557" s="42">
        <v>2</v>
      </c>
      <c r="C557" s="42" t="s">
        <v>14</v>
      </c>
      <c r="D557" s="42" t="s">
        <v>69</v>
      </c>
      <c r="E557" s="42" t="s">
        <v>65</v>
      </c>
      <c r="F557" s="45" t="s">
        <v>67</v>
      </c>
      <c r="G557" s="42">
        <v>54</v>
      </c>
      <c r="H557" s="43">
        <v>25.257777777777775</v>
      </c>
      <c r="I557" s="40">
        <v>217</v>
      </c>
      <c r="J557" s="40">
        <v>0.93400000000000005</v>
      </c>
      <c r="K557" s="40" t="s">
        <v>16</v>
      </c>
      <c r="L557" s="40" t="s">
        <v>16</v>
      </c>
      <c r="M557" s="40">
        <v>795</v>
      </c>
      <c r="N557" s="40">
        <v>1.25</v>
      </c>
      <c r="O557" s="40" t="s">
        <v>16</v>
      </c>
      <c r="P557" s="40" t="s">
        <v>16</v>
      </c>
      <c r="Q557" s="40" t="s">
        <v>16</v>
      </c>
    </row>
    <row r="558" spans="1:17" x14ac:dyDescent="0.2">
      <c r="A558" s="41">
        <v>41141</v>
      </c>
      <c r="B558" s="42">
        <v>3</v>
      </c>
      <c r="C558" s="42" t="s">
        <v>14</v>
      </c>
      <c r="D558" s="42" t="s">
        <v>65</v>
      </c>
      <c r="E558" s="42" t="s">
        <v>65</v>
      </c>
      <c r="F558" s="45" t="s">
        <v>67</v>
      </c>
      <c r="G558" s="42">
        <v>54</v>
      </c>
      <c r="H558" s="43">
        <v>14.17</v>
      </c>
      <c r="I558" s="40">
        <v>326</v>
      </c>
      <c r="J558" s="40" t="s">
        <v>16</v>
      </c>
      <c r="K558" s="40" t="s">
        <v>16</v>
      </c>
      <c r="L558" s="40" t="s">
        <v>16</v>
      </c>
      <c r="M558" s="40">
        <v>1190</v>
      </c>
      <c r="N558" s="40" t="s">
        <v>16</v>
      </c>
      <c r="O558" s="40" t="s">
        <v>16</v>
      </c>
      <c r="P558" s="40" t="s">
        <v>16</v>
      </c>
      <c r="Q558" s="40" t="s">
        <v>16</v>
      </c>
    </row>
    <row r="559" spans="1:17" x14ac:dyDescent="0.2">
      <c r="A559" s="41">
        <v>41141</v>
      </c>
      <c r="B559" s="42">
        <v>3</v>
      </c>
      <c r="C559" s="42" t="s">
        <v>14</v>
      </c>
      <c r="D559" s="42" t="s">
        <v>68</v>
      </c>
      <c r="E559" s="42" t="s">
        <v>65</v>
      </c>
      <c r="F559" s="45" t="s">
        <v>67</v>
      </c>
      <c r="G559" s="42">
        <v>54</v>
      </c>
      <c r="H559" s="43">
        <v>19.746111111111116</v>
      </c>
      <c r="I559" s="40">
        <v>305</v>
      </c>
      <c r="J559" s="40" t="s">
        <v>16</v>
      </c>
      <c r="K559" s="40" t="s">
        <v>16</v>
      </c>
      <c r="L559" s="40" t="s">
        <v>16</v>
      </c>
      <c r="M559" s="40">
        <v>1120</v>
      </c>
      <c r="N559" s="40" t="s">
        <v>16</v>
      </c>
      <c r="O559" s="40" t="s">
        <v>16</v>
      </c>
      <c r="P559" s="40" t="s">
        <v>16</v>
      </c>
      <c r="Q559" s="40" t="s">
        <v>16</v>
      </c>
    </row>
    <row r="560" spans="1:17" x14ac:dyDescent="0.2">
      <c r="A560" s="41">
        <v>41141</v>
      </c>
      <c r="B560" s="42">
        <v>3</v>
      </c>
      <c r="C560" s="42" t="s">
        <v>14</v>
      </c>
      <c r="D560" s="42" t="s">
        <v>69</v>
      </c>
      <c r="E560" s="42" t="s">
        <v>66</v>
      </c>
      <c r="F560" s="45" t="s">
        <v>67</v>
      </c>
      <c r="G560" s="42">
        <v>54</v>
      </c>
      <c r="H560" s="43">
        <v>22.202222222222222</v>
      </c>
      <c r="I560" s="40">
        <v>285</v>
      </c>
      <c r="J560" s="40">
        <v>2.35</v>
      </c>
      <c r="K560" s="40" t="s">
        <v>16</v>
      </c>
      <c r="L560" s="40">
        <v>70.400000000000006</v>
      </c>
      <c r="M560" s="40">
        <v>1050</v>
      </c>
      <c r="N560" s="40">
        <v>3.13</v>
      </c>
      <c r="O560" s="40" t="s">
        <v>16</v>
      </c>
      <c r="P560" s="40">
        <v>0.111</v>
      </c>
      <c r="Q560" s="40" t="s">
        <v>16</v>
      </c>
    </row>
    <row r="561" spans="1:17" x14ac:dyDescent="0.2">
      <c r="A561" s="41">
        <v>41141</v>
      </c>
      <c r="B561" s="42">
        <v>3</v>
      </c>
      <c r="C561" s="42" t="s">
        <v>14</v>
      </c>
      <c r="D561" s="42" t="s">
        <v>70</v>
      </c>
      <c r="E561" s="42" t="s">
        <v>66</v>
      </c>
      <c r="F561" s="45" t="s">
        <v>67</v>
      </c>
      <c r="G561" s="42">
        <v>54</v>
      </c>
      <c r="H561" s="43">
        <v>22.202222222222222</v>
      </c>
      <c r="I561" s="40">
        <v>369</v>
      </c>
      <c r="J561" s="40">
        <v>0.17299999999999999</v>
      </c>
      <c r="K561" s="40" t="s">
        <v>16</v>
      </c>
      <c r="L561" s="40">
        <v>106</v>
      </c>
      <c r="M561" s="40">
        <v>1350</v>
      </c>
      <c r="N561" s="40">
        <v>0.23</v>
      </c>
      <c r="O561" s="40" t="s">
        <v>16</v>
      </c>
      <c r="P561" s="40">
        <v>0.16700000000000001</v>
      </c>
      <c r="Q561" s="40" t="s">
        <v>16</v>
      </c>
    </row>
    <row r="562" spans="1:17" x14ac:dyDescent="0.2">
      <c r="A562" s="41">
        <v>41141</v>
      </c>
      <c r="B562" s="42">
        <v>3</v>
      </c>
      <c r="C562" s="42" t="s">
        <v>14</v>
      </c>
      <c r="D562" s="42" t="s">
        <v>69</v>
      </c>
      <c r="E562" s="42" t="s">
        <v>65</v>
      </c>
      <c r="F562" s="45" t="s">
        <v>67</v>
      </c>
      <c r="G562" s="42">
        <v>54</v>
      </c>
      <c r="H562" s="43">
        <v>24.097777777777779</v>
      </c>
      <c r="I562" s="40">
        <v>312</v>
      </c>
      <c r="J562" s="40">
        <v>2.12</v>
      </c>
      <c r="K562" s="40" t="s">
        <v>16</v>
      </c>
      <c r="L562" s="40" t="s">
        <v>16</v>
      </c>
      <c r="M562" s="40">
        <v>1140</v>
      </c>
      <c r="N562" s="40">
        <v>2.82</v>
      </c>
      <c r="O562" s="40" t="s">
        <v>16</v>
      </c>
      <c r="P562" s="40" t="s">
        <v>16</v>
      </c>
      <c r="Q562" s="40" t="s">
        <v>16</v>
      </c>
    </row>
    <row r="563" spans="1:17" x14ac:dyDescent="0.2">
      <c r="A563" s="41">
        <v>41141</v>
      </c>
      <c r="B563" s="42">
        <v>3</v>
      </c>
      <c r="C563" s="42" t="s">
        <v>14</v>
      </c>
      <c r="D563" s="42" t="s">
        <v>70</v>
      </c>
      <c r="E563" s="42" t="s">
        <v>65</v>
      </c>
      <c r="F563" s="45" t="s">
        <v>67</v>
      </c>
      <c r="G563" s="42">
        <v>54</v>
      </c>
      <c r="H563" s="43">
        <v>24.002222222222219</v>
      </c>
      <c r="I563" s="40">
        <v>403</v>
      </c>
      <c r="J563" s="40">
        <v>0.317</v>
      </c>
      <c r="K563" s="40" t="s">
        <v>16</v>
      </c>
      <c r="L563" s="40">
        <v>24.8</v>
      </c>
      <c r="M563" s="40">
        <v>1480</v>
      </c>
      <c r="N563" s="40">
        <v>0.42299999999999999</v>
      </c>
      <c r="O563" s="40" t="s">
        <v>16</v>
      </c>
      <c r="P563" s="40">
        <v>3.9E-2</v>
      </c>
      <c r="Q563" s="40" t="s">
        <v>16</v>
      </c>
    </row>
    <row r="564" spans="1:17" x14ac:dyDescent="0.2">
      <c r="A564" s="41">
        <v>41141</v>
      </c>
      <c r="B564" s="42">
        <v>4</v>
      </c>
      <c r="C564" s="42" t="s">
        <v>17</v>
      </c>
      <c r="D564" s="42" t="s">
        <v>65</v>
      </c>
      <c r="E564" s="42" t="s">
        <v>65</v>
      </c>
      <c r="F564" s="45" t="s">
        <v>67</v>
      </c>
      <c r="G564" s="42">
        <v>54</v>
      </c>
      <c r="H564" s="43">
        <v>22.488888888888891</v>
      </c>
      <c r="I564" s="40">
        <v>365</v>
      </c>
      <c r="J564" s="40">
        <v>0.48099999999999998</v>
      </c>
      <c r="K564" s="40" t="s">
        <v>16</v>
      </c>
      <c r="L564" s="40" t="s">
        <v>16</v>
      </c>
      <c r="M564" s="40">
        <v>1340</v>
      </c>
      <c r="N564" s="40">
        <v>0.64100000000000001</v>
      </c>
      <c r="O564" s="40" t="s">
        <v>16</v>
      </c>
      <c r="P564" s="40" t="s">
        <v>16</v>
      </c>
      <c r="Q564" s="40" t="s">
        <v>16</v>
      </c>
    </row>
    <row r="565" spans="1:17" x14ac:dyDescent="0.2">
      <c r="A565" s="41">
        <v>41141</v>
      </c>
      <c r="B565" s="42">
        <v>4</v>
      </c>
      <c r="C565" s="42" t="s">
        <v>17</v>
      </c>
      <c r="D565" s="42" t="s">
        <v>68</v>
      </c>
      <c r="E565" s="42" t="s">
        <v>65</v>
      </c>
      <c r="F565" s="45" t="s">
        <v>67</v>
      </c>
      <c r="G565" s="42">
        <v>54</v>
      </c>
      <c r="H565" s="43">
        <v>21.915000000000003</v>
      </c>
      <c r="I565" s="40">
        <v>388</v>
      </c>
      <c r="J565" s="40">
        <v>0.46400000000000002</v>
      </c>
      <c r="K565" s="40" t="s">
        <v>16</v>
      </c>
      <c r="L565" s="40">
        <v>19</v>
      </c>
      <c r="M565" s="40">
        <v>1420</v>
      </c>
      <c r="N565" s="40">
        <v>0.61899999999999999</v>
      </c>
      <c r="O565" s="40" t="s">
        <v>16</v>
      </c>
      <c r="P565" s="40">
        <v>2.98E-2</v>
      </c>
      <c r="Q565" s="40" t="s">
        <v>16</v>
      </c>
    </row>
    <row r="566" spans="1:17" x14ac:dyDescent="0.2">
      <c r="A566" s="41">
        <v>41141</v>
      </c>
      <c r="B566" s="42">
        <v>4</v>
      </c>
      <c r="C566" s="42" t="s">
        <v>17</v>
      </c>
      <c r="D566" s="42" t="s">
        <v>69</v>
      </c>
      <c r="E566" s="42" t="s">
        <v>66</v>
      </c>
      <c r="F566" s="45" t="s">
        <v>67</v>
      </c>
      <c r="G566" s="42">
        <v>54</v>
      </c>
      <c r="H566" s="43">
        <v>25.573888888888888</v>
      </c>
      <c r="I566" s="40">
        <v>295</v>
      </c>
      <c r="J566" s="40">
        <v>12.4</v>
      </c>
      <c r="K566" s="40" t="s">
        <v>16</v>
      </c>
      <c r="L566" s="40" t="s">
        <v>16</v>
      </c>
      <c r="M566" s="40">
        <v>1080</v>
      </c>
      <c r="N566" s="40">
        <v>16.5</v>
      </c>
      <c r="O566" s="40" t="s">
        <v>16</v>
      </c>
      <c r="P566" s="40" t="s">
        <v>16</v>
      </c>
      <c r="Q566" s="40" t="s">
        <v>16</v>
      </c>
    </row>
    <row r="567" spans="1:17" x14ac:dyDescent="0.2">
      <c r="A567" s="41">
        <v>41141</v>
      </c>
      <c r="B567" s="42">
        <v>4</v>
      </c>
      <c r="C567" s="42" t="s">
        <v>17</v>
      </c>
      <c r="D567" s="42" t="s">
        <v>69</v>
      </c>
      <c r="E567" s="42" t="s">
        <v>65</v>
      </c>
      <c r="F567" s="45" t="s">
        <v>67</v>
      </c>
      <c r="G567" s="42">
        <v>54</v>
      </c>
      <c r="H567" s="43">
        <v>24.532222222222224</v>
      </c>
      <c r="I567" s="40">
        <v>244</v>
      </c>
      <c r="J567" s="40">
        <v>4.6100000000000003</v>
      </c>
      <c r="K567" s="40" t="s">
        <v>16</v>
      </c>
      <c r="L567" s="40">
        <v>85.1</v>
      </c>
      <c r="M567" s="40">
        <v>893</v>
      </c>
      <c r="N567" s="40">
        <v>6.14</v>
      </c>
      <c r="O567" s="40" t="s">
        <v>16</v>
      </c>
      <c r="P567" s="40">
        <v>0.13400000000000001</v>
      </c>
      <c r="Q567" s="40" t="s">
        <v>16</v>
      </c>
    </row>
    <row r="568" spans="1:17" x14ac:dyDescent="0.2">
      <c r="A568" s="41">
        <v>41141</v>
      </c>
      <c r="B568" s="42">
        <v>4</v>
      </c>
      <c r="C568" s="42" t="s">
        <v>17</v>
      </c>
      <c r="D568" s="42" t="s">
        <v>70</v>
      </c>
      <c r="E568" s="42" t="s">
        <v>65</v>
      </c>
      <c r="F568" s="45" t="s">
        <v>67</v>
      </c>
      <c r="G568" s="42">
        <v>54</v>
      </c>
      <c r="H568" s="43">
        <v>24.532222222222224</v>
      </c>
      <c r="I568" s="40">
        <v>263</v>
      </c>
      <c r="J568" s="40">
        <v>0.183</v>
      </c>
      <c r="K568" s="40" t="s">
        <v>16</v>
      </c>
      <c r="L568" s="40">
        <v>91.6</v>
      </c>
      <c r="M568" s="40">
        <v>963</v>
      </c>
      <c r="N568" s="40">
        <v>0.24399999999999999</v>
      </c>
      <c r="O568" s="40" t="s">
        <v>16</v>
      </c>
      <c r="P568" s="40">
        <v>0.14399999999999999</v>
      </c>
      <c r="Q568" s="40" t="s">
        <v>16</v>
      </c>
    </row>
    <row r="569" spans="1:17" x14ac:dyDescent="0.2">
      <c r="A569" s="41">
        <v>41141</v>
      </c>
      <c r="B569" s="42">
        <v>5</v>
      </c>
      <c r="C569" s="42" t="s">
        <v>17</v>
      </c>
      <c r="D569" s="42" t="s">
        <v>65</v>
      </c>
      <c r="E569" s="42" t="s">
        <v>65</v>
      </c>
      <c r="F569" s="45" t="s">
        <v>67</v>
      </c>
      <c r="G569" s="42">
        <v>54</v>
      </c>
      <c r="H569" s="43">
        <v>21.246111111111109</v>
      </c>
      <c r="I569" s="40">
        <v>208</v>
      </c>
      <c r="J569" s="40">
        <v>0.41099999999999998</v>
      </c>
      <c r="K569" s="40" t="s">
        <v>16</v>
      </c>
      <c r="L569" s="40" t="s">
        <v>16</v>
      </c>
      <c r="M569" s="40">
        <v>762</v>
      </c>
      <c r="N569" s="40">
        <v>0.54700000000000004</v>
      </c>
      <c r="O569" s="40" t="s">
        <v>16</v>
      </c>
      <c r="P569" s="40" t="s">
        <v>16</v>
      </c>
      <c r="Q569" s="40" t="s">
        <v>16</v>
      </c>
    </row>
    <row r="570" spans="1:17" x14ac:dyDescent="0.2">
      <c r="A570" s="41">
        <v>41141</v>
      </c>
      <c r="B570" s="42">
        <v>5</v>
      </c>
      <c r="C570" s="42" t="s">
        <v>17</v>
      </c>
      <c r="D570" s="42" t="s">
        <v>68</v>
      </c>
      <c r="E570" s="42" t="s">
        <v>65</v>
      </c>
      <c r="F570" s="45" t="s">
        <v>67</v>
      </c>
      <c r="G570" s="42">
        <v>54</v>
      </c>
      <c r="H570" s="43">
        <v>21.723888888888887</v>
      </c>
      <c r="I570" s="40">
        <v>193</v>
      </c>
      <c r="J570" s="40">
        <v>0.28100000000000003</v>
      </c>
      <c r="K570" s="40" t="s">
        <v>16</v>
      </c>
      <c r="L570" s="40" t="s">
        <v>16</v>
      </c>
      <c r="M570" s="40">
        <v>707</v>
      </c>
      <c r="N570" s="40">
        <v>0.375</v>
      </c>
      <c r="O570" s="40" t="s">
        <v>16</v>
      </c>
      <c r="P570" s="40" t="s">
        <v>16</v>
      </c>
      <c r="Q570" s="40" t="s">
        <v>16</v>
      </c>
    </row>
    <row r="571" spans="1:17" x14ac:dyDescent="0.2">
      <c r="A571" s="41">
        <v>41141</v>
      </c>
      <c r="B571" s="42">
        <v>5</v>
      </c>
      <c r="C571" s="42" t="s">
        <v>17</v>
      </c>
      <c r="D571" s="42" t="s">
        <v>69</v>
      </c>
      <c r="E571" s="42" t="s">
        <v>66</v>
      </c>
      <c r="F571" s="45" t="s">
        <v>67</v>
      </c>
      <c r="G571" s="42">
        <v>54</v>
      </c>
      <c r="H571" s="43">
        <v>24.43611111111111</v>
      </c>
      <c r="I571" s="40">
        <v>472</v>
      </c>
      <c r="J571" s="40">
        <v>2.14</v>
      </c>
      <c r="K571" s="40" t="s">
        <v>16</v>
      </c>
      <c r="L571" s="40">
        <v>1.67</v>
      </c>
      <c r="M571" s="40">
        <v>1730</v>
      </c>
      <c r="N571" s="40">
        <v>2.86</v>
      </c>
      <c r="O571" s="40" t="s">
        <v>16</v>
      </c>
      <c r="P571" s="40">
        <v>2.6199999999999999E-3</v>
      </c>
      <c r="Q571" s="40" t="s">
        <v>16</v>
      </c>
    </row>
    <row r="572" spans="1:17" x14ac:dyDescent="0.2">
      <c r="A572" s="41">
        <v>41141</v>
      </c>
      <c r="B572" s="42">
        <v>5</v>
      </c>
      <c r="C572" s="42" t="s">
        <v>17</v>
      </c>
      <c r="D572" s="42" t="s">
        <v>70</v>
      </c>
      <c r="E572" s="42" t="s">
        <v>66</v>
      </c>
      <c r="F572" s="45" t="s">
        <v>67</v>
      </c>
      <c r="G572" s="42">
        <v>54</v>
      </c>
      <c r="H572" s="43">
        <v>23.68888888888889</v>
      </c>
      <c r="I572" s="40">
        <v>359</v>
      </c>
      <c r="J572" s="40">
        <v>0.97099999999999997</v>
      </c>
      <c r="K572" s="40" t="s">
        <v>16</v>
      </c>
      <c r="L572" s="40">
        <v>0.72599999999999998</v>
      </c>
      <c r="M572" s="40">
        <v>1320</v>
      </c>
      <c r="N572" s="40">
        <v>1.29</v>
      </c>
      <c r="O572" s="40" t="s">
        <v>16</v>
      </c>
      <c r="P572" s="40">
        <v>1.14E-3</v>
      </c>
      <c r="Q572" s="40" t="s">
        <v>16</v>
      </c>
    </row>
    <row r="573" spans="1:17" x14ac:dyDescent="0.2">
      <c r="A573" s="41">
        <v>41141</v>
      </c>
      <c r="B573" s="42">
        <v>5</v>
      </c>
      <c r="C573" s="42" t="s">
        <v>17</v>
      </c>
      <c r="D573" s="42" t="s">
        <v>69</v>
      </c>
      <c r="E573" s="42" t="s">
        <v>65</v>
      </c>
      <c r="F573" s="45" t="s">
        <v>67</v>
      </c>
      <c r="G573" s="42">
        <v>54</v>
      </c>
      <c r="H573" s="43">
        <v>24.797777777777775</v>
      </c>
      <c r="I573" s="40">
        <v>489</v>
      </c>
      <c r="J573" s="40">
        <v>2.04</v>
      </c>
      <c r="K573" s="40" t="s">
        <v>16</v>
      </c>
      <c r="L573" s="40" t="s">
        <v>16</v>
      </c>
      <c r="M573" s="40">
        <v>1790</v>
      </c>
      <c r="N573" s="40">
        <v>2.72</v>
      </c>
      <c r="O573" s="40" t="s">
        <v>16</v>
      </c>
      <c r="P573" s="40" t="s">
        <v>16</v>
      </c>
      <c r="Q573" s="40" t="s">
        <v>16</v>
      </c>
    </row>
    <row r="574" spans="1:17" x14ac:dyDescent="0.2">
      <c r="A574" s="41">
        <v>41141</v>
      </c>
      <c r="B574" s="42">
        <v>5</v>
      </c>
      <c r="C574" s="42" t="s">
        <v>17</v>
      </c>
      <c r="D574" s="42" t="s">
        <v>70</v>
      </c>
      <c r="E574" s="42" t="s">
        <v>65</v>
      </c>
      <c r="F574" s="45" t="s">
        <v>67</v>
      </c>
      <c r="G574" s="42">
        <v>54</v>
      </c>
      <c r="H574" s="43">
        <v>25.016111111111108</v>
      </c>
      <c r="I574" s="40">
        <v>338</v>
      </c>
      <c r="J574" s="40">
        <v>1.02</v>
      </c>
      <c r="K574" s="40" t="s">
        <v>16</v>
      </c>
      <c r="L574" s="40" t="s">
        <v>16</v>
      </c>
      <c r="M574" s="40">
        <v>1240</v>
      </c>
      <c r="N574" s="40">
        <v>1.36</v>
      </c>
      <c r="O574" s="40" t="s">
        <v>16</v>
      </c>
      <c r="P574" s="40" t="s">
        <v>16</v>
      </c>
      <c r="Q574" s="40" t="s">
        <v>16</v>
      </c>
    </row>
    <row r="575" spans="1:17" x14ac:dyDescent="0.2">
      <c r="A575" s="41">
        <v>41141</v>
      </c>
      <c r="B575" s="42">
        <v>6</v>
      </c>
      <c r="C575" s="42" t="s">
        <v>17</v>
      </c>
      <c r="D575" s="42" t="s">
        <v>65</v>
      </c>
      <c r="E575" s="42" t="s">
        <v>65</v>
      </c>
      <c r="F575" s="45" t="s">
        <v>67</v>
      </c>
      <c r="G575" s="42">
        <v>54</v>
      </c>
      <c r="H575" s="43">
        <v>19.627222222222219</v>
      </c>
      <c r="I575" s="40">
        <v>181</v>
      </c>
      <c r="J575" s="40" t="s">
        <v>16</v>
      </c>
      <c r="K575" s="40" t="s">
        <v>16</v>
      </c>
      <c r="L575" s="40">
        <v>179</v>
      </c>
      <c r="M575" s="40">
        <v>664</v>
      </c>
      <c r="N575" s="40" t="s">
        <v>16</v>
      </c>
      <c r="O575" s="40" t="s">
        <v>16</v>
      </c>
      <c r="P575" s="40">
        <v>0.28100000000000003</v>
      </c>
      <c r="Q575" s="40" t="s">
        <v>16</v>
      </c>
    </row>
    <row r="576" spans="1:17" x14ac:dyDescent="0.2">
      <c r="A576" s="41">
        <v>41141</v>
      </c>
      <c r="B576" s="42">
        <v>6</v>
      </c>
      <c r="C576" s="42" t="s">
        <v>17</v>
      </c>
      <c r="D576" s="42" t="s">
        <v>68</v>
      </c>
      <c r="E576" s="42" t="s">
        <v>65</v>
      </c>
      <c r="F576" s="45" t="s">
        <v>67</v>
      </c>
      <c r="G576" s="42">
        <v>54</v>
      </c>
      <c r="H576" s="43">
        <v>21.222777777777775</v>
      </c>
      <c r="I576" s="40">
        <v>55</v>
      </c>
      <c r="J576" s="40">
        <v>0.57999999999999996</v>
      </c>
      <c r="K576" s="40" t="s">
        <v>16</v>
      </c>
      <c r="L576" s="40">
        <v>8.93</v>
      </c>
      <c r="M576" s="40">
        <v>202</v>
      </c>
      <c r="N576" s="40">
        <v>0.77300000000000002</v>
      </c>
      <c r="O576" s="40" t="s">
        <v>16</v>
      </c>
      <c r="P576" s="40">
        <v>1.4E-2</v>
      </c>
      <c r="Q576" s="40" t="s">
        <v>16</v>
      </c>
    </row>
    <row r="577" spans="1:17" x14ac:dyDescent="0.2">
      <c r="A577" s="41">
        <v>41141</v>
      </c>
      <c r="B577" s="42">
        <v>6</v>
      </c>
      <c r="C577" s="42" t="s">
        <v>17</v>
      </c>
      <c r="D577" s="42" t="s">
        <v>69</v>
      </c>
      <c r="E577" s="42" t="s">
        <v>66</v>
      </c>
      <c r="F577" s="45" t="s">
        <v>67</v>
      </c>
      <c r="G577" s="42">
        <v>54</v>
      </c>
      <c r="H577" s="43">
        <v>23.44777777777778</v>
      </c>
      <c r="I577" s="40">
        <v>244</v>
      </c>
      <c r="J577" s="40">
        <v>0.16500000000000001</v>
      </c>
      <c r="K577" s="40" t="s">
        <v>16</v>
      </c>
      <c r="L577" s="40" t="s">
        <v>16</v>
      </c>
      <c r="M577" s="40">
        <v>894</v>
      </c>
      <c r="N577" s="40">
        <v>0.221</v>
      </c>
      <c r="O577" s="40" t="s">
        <v>16</v>
      </c>
      <c r="P577" s="40" t="s">
        <v>16</v>
      </c>
      <c r="Q577" s="40" t="s">
        <v>16</v>
      </c>
    </row>
    <row r="578" spans="1:17" x14ac:dyDescent="0.2">
      <c r="A578" s="41">
        <v>41141</v>
      </c>
      <c r="B578" s="42">
        <v>6</v>
      </c>
      <c r="C578" s="42" t="s">
        <v>17</v>
      </c>
      <c r="D578" s="42" t="s">
        <v>70</v>
      </c>
      <c r="E578" s="42" t="s">
        <v>66</v>
      </c>
      <c r="F578" s="45" t="s">
        <v>67</v>
      </c>
      <c r="G578" s="42">
        <v>54</v>
      </c>
      <c r="H578" s="43">
        <v>21.151111111111113</v>
      </c>
      <c r="I578" s="40">
        <v>373</v>
      </c>
      <c r="J578" s="40">
        <v>0.35099999999999998</v>
      </c>
      <c r="K578" s="40" t="s">
        <v>16</v>
      </c>
      <c r="L578" s="40" t="s">
        <v>16</v>
      </c>
      <c r="M578" s="40">
        <v>1370</v>
      </c>
      <c r="N578" s="40">
        <v>0.46700000000000003</v>
      </c>
      <c r="O578" s="40" t="s">
        <v>16</v>
      </c>
      <c r="P578" s="40" t="s">
        <v>16</v>
      </c>
      <c r="Q578" s="40" t="s">
        <v>16</v>
      </c>
    </row>
    <row r="579" spans="1:17" x14ac:dyDescent="0.2">
      <c r="A579" s="41">
        <v>41141</v>
      </c>
      <c r="B579" s="42">
        <v>6</v>
      </c>
      <c r="C579" s="42" t="s">
        <v>17</v>
      </c>
      <c r="D579" s="42" t="s">
        <v>69</v>
      </c>
      <c r="E579" s="42" t="s">
        <v>65</v>
      </c>
      <c r="F579" s="45" t="s">
        <v>67</v>
      </c>
      <c r="G579" s="42">
        <v>54</v>
      </c>
      <c r="H579" s="43">
        <v>24.773888888888891</v>
      </c>
      <c r="I579" s="40">
        <v>257</v>
      </c>
      <c r="J579" s="40">
        <v>0.19</v>
      </c>
      <c r="K579" s="40" t="s">
        <v>16</v>
      </c>
      <c r="L579" s="40" t="s">
        <v>16</v>
      </c>
      <c r="M579" s="40">
        <v>941</v>
      </c>
      <c r="N579" s="40">
        <v>0.253</v>
      </c>
      <c r="O579" s="40" t="s">
        <v>16</v>
      </c>
      <c r="P579" s="40" t="s">
        <v>16</v>
      </c>
      <c r="Q579" s="40" t="s">
        <v>16</v>
      </c>
    </row>
    <row r="580" spans="1:17" x14ac:dyDescent="0.2">
      <c r="A580" s="41">
        <v>41141</v>
      </c>
      <c r="B580" s="42">
        <v>6</v>
      </c>
      <c r="C580" s="42" t="s">
        <v>17</v>
      </c>
      <c r="D580" s="42" t="s">
        <v>70</v>
      </c>
      <c r="E580" s="42" t="s">
        <v>65</v>
      </c>
      <c r="F580" s="45" t="s">
        <v>67</v>
      </c>
      <c r="G580" s="42">
        <v>54</v>
      </c>
      <c r="H580" s="43">
        <v>24.218888888888884</v>
      </c>
      <c r="I580" s="40">
        <v>498</v>
      </c>
      <c r="J580" s="40">
        <v>0.435</v>
      </c>
      <c r="K580" s="40" t="s">
        <v>16</v>
      </c>
      <c r="L580" s="40" t="s">
        <v>16</v>
      </c>
      <c r="M580" s="40">
        <v>1830</v>
      </c>
      <c r="N580" s="40">
        <v>0.57999999999999996</v>
      </c>
      <c r="O580" s="40" t="s">
        <v>16</v>
      </c>
      <c r="P580" s="40" t="s">
        <v>16</v>
      </c>
      <c r="Q580" s="40" t="s">
        <v>16</v>
      </c>
    </row>
    <row r="581" spans="1:17" x14ac:dyDescent="0.2">
      <c r="A581" s="41">
        <v>41141</v>
      </c>
      <c r="B581" s="42">
        <v>7</v>
      </c>
      <c r="C581" s="42" t="s">
        <v>18</v>
      </c>
      <c r="D581" s="42" t="s">
        <v>65</v>
      </c>
      <c r="E581" s="42" t="s">
        <v>65</v>
      </c>
      <c r="F581" s="45" t="s">
        <v>67</v>
      </c>
      <c r="G581" s="42">
        <v>54</v>
      </c>
      <c r="H581" s="43">
        <v>22.919999999999998</v>
      </c>
      <c r="I581" s="40">
        <v>551</v>
      </c>
      <c r="J581" s="40">
        <v>1.1299999999999999</v>
      </c>
      <c r="K581" s="40" t="s">
        <v>16</v>
      </c>
      <c r="L581" s="40">
        <v>34.799999999999997</v>
      </c>
      <c r="M581" s="40">
        <v>2020</v>
      </c>
      <c r="N581" s="40">
        <v>1.51</v>
      </c>
      <c r="O581" s="40" t="s">
        <v>16</v>
      </c>
      <c r="P581" s="40">
        <v>5.4699999999999999E-2</v>
      </c>
      <c r="Q581" s="40" t="s">
        <v>16</v>
      </c>
    </row>
    <row r="582" spans="1:17" x14ac:dyDescent="0.2">
      <c r="A582" s="41">
        <v>41141</v>
      </c>
      <c r="B582" s="42">
        <v>7</v>
      </c>
      <c r="C582" s="42" t="s">
        <v>18</v>
      </c>
      <c r="D582" s="42" t="s">
        <v>68</v>
      </c>
      <c r="E582" s="42" t="s">
        <v>65</v>
      </c>
      <c r="F582" s="45" t="s">
        <v>67</v>
      </c>
      <c r="G582" s="42">
        <v>54</v>
      </c>
      <c r="H582" s="43">
        <v>22.919999999999998</v>
      </c>
      <c r="I582" s="40">
        <v>684</v>
      </c>
      <c r="J582" s="40">
        <v>0.23599999999999999</v>
      </c>
      <c r="K582" s="40" t="s">
        <v>16</v>
      </c>
      <c r="L582" s="40">
        <v>72.7</v>
      </c>
      <c r="M582" s="40">
        <v>2510</v>
      </c>
      <c r="N582" s="40">
        <v>0.315</v>
      </c>
      <c r="O582" s="40" t="s">
        <v>16</v>
      </c>
      <c r="P582" s="40">
        <v>0.114</v>
      </c>
      <c r="Q582" s="40" t="s">
        <v>16</v>
      </c>
    </row>
    <row r="583" spans="1:17" x14ac:dyDescent="0.2">
      <c r="A583" s="41">
        <v>41141</v>
      </c>
      <c r="B583" s="42">
        <v>7</v>
      </c>
      <c r="C583" s="42" t="s">
        <v>18</v>
      </c>
      <c r="D583" s="42" t="s">
        <v>69</v>
      </c>
      <c r="E583" s="42" t="s">
        <v>66</v>
      </c>
      <c r="F583" s="45" t="s">
        <v>67</v>
      </c>
      <c r="G583" s="42">
        <v>54</v>
      </c>
      <c r="H583" s="43">
        <v>23.737222222222226</v>
      </c>
      <c r="I583" s="40" t="s">
        <v>16</v>
      </c>
      <c r="J583" s="40">
        <v>9.6699999999999994E-2</v>
      </c>
      <c r="K583" s="40" t="s">
        <v>16</v>
      </c>
      <c r="L583" s="40">
        <v>179</v>
      </c>
      <c r="M583" s="40" t="s">
        <v>16</v>
      </c>
      <c r="N583" s="40">
        <v>0.129</v>
      </c>
      <c r="O583" s="40" t="s">
        <v>16</v>
      </c>
      <c r="P583" s="40">
        <v>0.28100000000000003</v>
      </c>
      <c r="Q583" s="40" t="s">
        <v>16</v>
      </c>
    </row>
    <row r="584" spans="1:17" x14ac:dyDescent="0.2">
      <c r="A584" s="41">
        <v>41141</v>
      </c>
      <c r="B584" s="42">
        <v>7</v>
      </c>
      <c r="C584" s="42" t="s">
        <v>18</v>
      </c>
      <c r="D584" s="42" t="s">
        <v>69</v>
      </c>
      <c r="E584" s="42" t="s">
        <v>65</v>
      </c>
      <c r="F584" s="45" t="s">
        <v>67</v>
      </c>
      <c r="G584" s="42">
        <v>54</v>
      </c>
      <c r="H584" s="43">
        <v>24.46</v>
      </c>
      <c r="I584" s="40">
        <v>1070</v>
      </c>
      <c r="J584" s="40">
        <v>5.6500000000000002E-2</v>
      </c>
      <c r="K584" s="40" t="s">
        <v>16</v>
      </c>
      <c r="L584" s="40">
        <v>292</v>
      </c>
      <c r="M584" s="40">
        <v>3940</v>
      </c>
      <c r="N584" s="40">
        <v>7.5300000000000006E-2</v>
      </c>
      <c r="O584" s="40" t="s">
        <v>16</v>
      </c>
      <c r="P584" s="40">
        <v>0.45800000000000002</v>
      </c>
      <c r="Q584" s="40" t="s">
        <v>16</v>
      </c>
    </row>
    <row r="585" spans="1:17" x14ac:dyDescent="0.2">
      <c r="A585" s="41">
        <v>41141</v>
      </c>
      <c r="B585" s="42">
        <v>7</v>
      </c>
      <c r="C585" s="42" t="s">
        <v>18</v>
      </c>
      <c r="D585" s="42" t="s">
        <v>70</v>
      </c>
      <c r="E585" s="42" t="s">
        <v>65</v>
      </c>
      <c r="F585" s="45" t="s">
        <v>67</v>
      </c>
      <c r="G585" s="42">
        <v>54</v>
      </c>
      <c r="H585" s="43">
        <v>23.712777777777781</v>
      </c>
      <c r="I585" s="40">
        <v>1140</v>
      </c>
      <c r="J585" s="40">
        <v>0.183</v>
      </c>
      <c r="K585" s="40" t="s">
        <v>16</v>
      </c>
      <c r="L585" s="40">
        <v>356</v>
      </c>
      <c r="M585" s="40">
        <v>4180</v>
      </c>
      <c r="N585" s="40">
        <v>0.24399999999999999</v>
      </c>
      <c r="O585" s="40" t="s">
        <v>16</v>
      </c>
      <c r="P585" s="40">
        <v>0.55900000000000005</v>
      </c>
      <c r="Q585" s="40" t="s">
        <v>16</v>
      </c>
    </row>
    <row r="586" spans="1:17" x14ac:dyDescent="0.2">
      <c r="A586" s="41">
        <v>41141</v>
      </c>
      <c r="B586" s="42">
        <v>8</v>
      </c>
      <c r="C586" s="42" t="s">
        <v>18</v>
      </c>
      <c r="D586" s="42" t="s">
        <v>65</v>
      </c>
      <c r="E586" s="42" t="s">
        <v>65</v>
      </c>
      <c r="F586" s="45" t="s">
        <v>67</v>
      </c>
      <c r="G586" s="42">
        <v>54</v>
      </c>
      <c r="H586" s="43">
        <v>21.794999999999998</v>
      </c>
      <c r="I586" s="40">
        <v>418</v>
      </c>
      <c r="J586" s="40">
        <v>0.90900000000000003</v>
      </c>
      <c r="K586" s="40" t="s">
        <v>16</v>
      </c>
      <c r="L586" s="40" t="s">
        <v>16</v>
      </c>
      <c r="M586" s="40">
        <v>1530</v>
      </c>
      <c r="N586" s="40">
        <v>1.21</v>
      </c>
      <c r="O586" s="40" t="s">
        <v>16</v>
      </c>
      <c r="P586" s="40" t="s">
        <v>16</v>
      </c>
      <c r="Q586" s="40" t="s">
        <v>16</v>
      </c>
    </row>
    <row r="587" spans="1:17" x14ac:dyDescent="0.2">
      <c r="A587" s="41">
        <v>41141</v>
      </c>
      <c r="B587" s="42">
        <v>8</v>
      </c>
      <c r="C587" s="42" t="s">
        <v>18</v>
      </c>
      <c r="D587" s="42" t="s">
        <v>68</v>
      </c>
      <c r="E587" s="42" t="s">
        <v>65</v>
      </c>
      <c r="F587" s="45" t="s">
        <v>67</v>
      </c>
      <c r="G587" s="42">
        <v>54</v>
      </c>
      <c r="H587" s="43">
        <v>21.246111111111109</v>
      </c>
      <c r="I587" s="40">
        <v>477</v>
      </c>
      <c r="J587" s="40">
        <v>1.0900000000000001</v>
      </c>
      <c r="K587" s="40" t="s">
        <v>16</v>
      </c>
      <c r="L587" s="40" t="s">
        <v>16</v>
      </c>
      <c r="M587" s="40">
        <v>1750</v>
      </c>
      <c r="N587" s="40">
        <v>1.45</v>
      </c>
      <c r="O587" s="40" t="s">
        <v>16</v>
      </c>
      <c r="P587" s="40" t="s">
        <v>16</v>
      </c>
      <c r="Q587" s="40" t="s">
        <v>16</v>
      </c>
    </row>
    <row r="588" spans="1:17" x14ac:dyDescent="0.2">
      <c r="A588" s="41">
        <v>41141</v>
      </c>
      <c r="B588" s="42">
        <v>8</v>
      </c>
      <c r="C588" s="42" t="s">
        <v>18</v>
      </c>
      <c r="D588" s="42" t="s">
        <v>69</v>
      </c>
      <c r="E588" s="42" t="s">
        <v>66</v>
      </c>
      <c r="F588" s="45" t="s">
        <v>67</v>
      </c>
      <c r="G588" s="42">
        <v>54</v>
      </c>
      <c r="H588" s="43">
        <v>24.581111111111106</v>
      </c>
      <c r="I588" s="40">
        <v>947</v>
      </c>
      <c r="J588" s="40">
        <v>0.52200000000000002</v>
      </c>
      <c r="K588" s="40" t="s">
        <v>16</v>
      </c>
      <c r="L588" s="40">
        <v>51.6</v>
      </c>
      <c r="M588" s="40">
        <v>3470</v>
      </c>
      <c r="N588" s="40">
        <v>0.69499999999999995</v>
      </c>
      <c r="O588" s="40" t="s">
        <v>16</v>
      </c>
      <c r="P588" s="40">
        <v>8.1100000000000005E-2</v>
      </c>
      <c r="Q588" s="40" t="s">
        <v>16</v>
      </c>
    </row>
    <row r="589" spans="1:17" x14ac:dyDescent="0.2">
      <c r="A589" s="41">
        <v>41141</v>
      </c>
      <c r="B589" s="42">
        <v>8</v>
      </c>
      <c r="C589" s="42" t="s">
        <v>18</v>
      </c>
      <c r="D589" s="42" t="s">
        <v>70</v>
      </c>
      <c r="E589" s="42" t="s">
        <v>66</v>
      </c>
      <c r="F589" s="45" t="s">
        <v>67</v>
      </c>
      <c r="G589" s="42">
        <v>54</v>
      </c>
      <c r="H589" s="43">
        <v>24.581111111111106</v>
      </c>
      <c r="I589" s="40">
        <v>669</v>
      </c>
      <c r="J589" s="40">
        <v>0.33900000000000002</v>
      </c>
      <c r="K589" s="40" t="s">
        <v>16</v>
      </c>
      <c r="L589" s="40">
        <v>57.3</v>
      </c>
      <c r="M589" s="40">
        <v>2450</v>
      </c>
      <c r="N589" s="40">
        <v>0.45200000000000001</v>
      </c>
      <c r="O589" s="40" t="s">
        <v>16</v>
      </c>
      <c r="P589" s="40">
        <v>9.01E-2</v>
      </c>
      <c r="Q589" s="40" t="s">
        <v>16</v>
      </c>
    </row>
    <row r="590" spans="1:17" x14ac:dyDescent="0.2">
      <c r="A590" s="41">
        <v>41141</v>
      </c>
      <c r="B590" s="42">
        <v>8</v>
      </c>
      <c r="C590" s="42" t="s">
        <v>18</v>
      </c>
      <c r="D590" s="42" t="s">
        <v>69</v>
      </c>
      <c r="E590" s="42" t="s">
        <v>65</v>
      </c>
      <c r="F590" s="45" t="s">
        <v>67</v>
      </c>
      <c r="G590" s="42">
        <v>54</v>
      </c>
      <c r="H590" s="43">
        <v>23.641111111111112</v>
      </c>
      <c r="I590" s="40">
        <v>991</v>
      </c>
      <c r="J590" s="40">
        <v>0.54400000000000004</v>
      </c>
      <c r="K590" s="40" t="s">
        <v>16</v>
      </c>
      <c r="L590" s="40">
        <v>115</v>
      </c>
      <c r="M590" s="40">
        <v>3630</v>
      </c>
      <c r="N590" s="40">
        <v>0.72499999999999998</v>
      </c>
      <c r="O590" s="40" t="s">
        <v>16</v>
      </c>
      <c r="P590" s="40">
        <v>0.18099999999999999</v>
      </c>
      <c r="Q590" s="40" t="s">
        <v>16</v>
      </c>
    </row>
    <row r="591" spans="1:17" x14ac:dyDescent="0.2">
      <c r="A591" s="41">
        <v>41141</v>
      </c>
      <c r="B591" s="42">
        <v>8</v>
      </c>
      <c r="C591" s="42" t="s">
        <v>18</v>
      </c>
      <c r="D591" s="42" t="s">
        <v>70</v>
      </c>
      <c r="E591" s="42" t="s">
        <v>65</v>
      </c>
      <c r="F591" s="45" t="s">
        <v>67</v>
      </c>
      <c r="G591" s="42">
        <v>54</v>
      </c>
      <c r="H591" s="43">
        <v>24.797777777777775</v>
      </c>
      <c r="I591" s="40">
        <v>685</v>
      </c>
      <c r="J591" s="40">
        <v>0.497</v>
      </c>
      <c r="K591" s="40" t="s">
        <v>16</v>
      </c>
      <c r="L591" s="40">
        <v>102</v>
      </c>
      <c r="M591" s="40">
        <v>2510</v>
      </c>
      <c r="N591" s="40">
        <v>0.66300000000000003</v>
      </c>
      <c r="O591" s="40" t="s">
        <v>16</v>
      </c>
      <c r="P591" s="40">
        <v>0.161</v>
      </c>
      <c r="Q591" s="40" t="s">
        <v>16</v>
      </c>
    </row>
    <row r="592" spans="1:17" x14ac:dyDescent="0.2">
      <c r="A592" s="41">
        <v>41141</v>
      </c>
      <c r="B592" s="42">
        <v>9</v>
      </c>
      <c r="C592" s="42" t="s">
        <v>18</v>
      </c>
      <c r="D592" s="42" t="s">
        <v>65</v>
      </c>
      <c r="E592" s="42" t="s">
        <v>65</v>
      </c>
      <c r="F592" s="45" t="s">
        <v>67</v>
      </c>
      <c r="G592" s="42">
        <v>54</v>
      </c>
      <c r="H592" s="43">
        <v>21.222777777777775</v>
      </c>
      <c r="I592" s="40">
        <v>349</v>
      </c>
      <c r="J592" s="40">
        <v>0.66</v>
      </c>
      <c r="K592" s="40" t="s">
        <v>16</v>
      </c>
      <c r="L592" s="40">
        <v>42.5</v>
      </c>
      <c r="M592" s="40">
        <v>1280</v>
      </c>
      <c r="N592" s="40">
        <v>0.88</v>
      </c>
      <c r="O592" s="40" t="s">
        <v>16</v>
      </c>
      <c r="P592" s="40">
        <v>6.6799999999999998E-2</v>
      </c>
      <c r="Q592" s="40" t="s">
        <v>16</v>
      </c>
    </row>
    <row r="593" spans="1:17" x14ac:dyDescent="0.2">
      <c r="A593" s="41">
        <v>41141</v>
      </c>
      <c r="B593" s="42">
        <v>9</v>
      </c>
      <c r="C593" s="42" t="s">
        <v>18</v>
      </c>
      <c r="D593" s="42" t="s">
        <v>68</v>
      </c>
      <c r="E593" s="42" t="s">
        <v>65</v>
      </c>
      <c r="F593" s="45" t="s">
        <v>67</v>
      </c>
      <c r="G593" s="42">
        <v>54</v>
      </c>
      <c r="H593" s="43">
        <v>20.43611111111111</v>
      </c>
      <c r="I593" s="40">
        <v>526</v>
      </c>
      <c r="J593" s="40">
        <v>1.02</v>
      </c>
      <c r="K593" s="40" t="s">
        <v>16</v>
      </c>
      <c r="L593" s="40">
        <v>108</v>
      </c>
      <c r="M593" s="40">
        <v>1930</v>
      </c>
      <c r="N593" s="40">
        <v>1.36</v>
      </c>
      <c r="O593" s="40" t="s">
        <v>16</v>
      </c>
      <c r="P593" s="40">
        <v>0.16900000000000001</v>
      </c>
      <c r="Q593" s="40" t="s">
        <v>16</v>
      </c>
    </row>
    <row r="594" spans="1:17" x14ac:dyDescent="0.2">
      <c r="A594" s="41">
        <v>41141</v>
      </c>
      <c r="B594" s="42">
        <v>9</v>
      </c>
      <c r="C594" s="42" t="s">
        <v>18</v>
      </c>
      <c r="D594" s="42" t="s">
        <v>69</v>
      </c>
      <c r="E594" s="42" t="s">
        <v>66</v>
      </c>
      <c r="F594" s="45" t="s">
        <v>67</v>
      </c>
      <c r="G594" s="42">
        <v>54</v>
      </c>
      <c r="H594" s="43">
        <v>21.938888888888886</v>
      </c>
      <c r="I594" s="40">
        <v>703</v>
      </c>
      <c r="J594" s="40">
        <v>0.65900000000000003</v>
      </c>
      <c r="K594" s="40" t="s">
        <v>16</v>
      </c>
      <c r="L594" s="40">
        <v>48.9</v>
      </c>
      <c r="M594" s="40">
        <v>2580</v>
      </c>
      <c r="N594" s="40">
        <v>0.879</v>
      </c>
      <c r="O594" s="40" t="s">
        <v>16</v>
      </c>
      <c r="P594" s="40">
        <v>7.6899999999999996E-2</v>
      </c>
      <c r="Q594" s="40" t="s">
        <v>16</v>
      </c>
    </row>
    <row r="595" spans="1:17" x14ac:dyDescent="0.2">
      <c r="A595" s="41">
        <v>41141</v>
      </c>
      <c r="B595" s="42">
        <v>9</v>
      </c>
      <c r="C595" s="42" t="s">
        <v>18</v>
      </c>
      <c r="D595" s="42" t="s">
        <v>70</v>
      </c>
      <c r="E595" s="42" t="s">
        <v>66</v>
      </c>
      <c r="F595" s="45" t="s">
        <v>67</v>
      </c>
      <c r="G595" s="42">
        <v>54</v>
      </c>
      <c r="H595" s="43">
        <v>23.136111111111109</v>
      </c>
      <c r="I595" s="40">
        <v>553</v>
      </c>
      <c r="J595" s="40">
        <v>1.94</v>
      </c>
      <c r="K595" s="40" t="s">
        <v>16</v>
      </c>
      <c r="L595" s="40">
        <v>15.2</v>
      </c>
      <c r="M595" s="40">
        <v>2030</v>
      </c>
      <c r="N595" s="40">
        <v>2.59</v>
      </c>
      <c r="O595" s="40" t="s">
        <v>16</v>
      </c>
      <c r="P595" s="40">
        <v>2.3800000000000002E-2</v>
      </c>
      <c r="Q595" s="40" t="s">
        <v>16</v>
      </c>
    </row>
    <row r="596" spans="1:17" x14ac:dyDescent="0.2">
      <c r="A596" s="41">
        <v>41141</v>
      </c>
      <c r="B596" s="42">
        <v>9</v>
      </c>
      <c r="C596" s="42" t="s">
        <v>18</v>
      </c>
      <c r="D596" s="42" t="s">
        <v>69</v>
      </c>
      <c r="E596" s="42" t="s">
        <v>65</v>
      </c>
      <c r="F596" s="45" t="s">
        <v>67</v>
      </c>
      <c r="G596" s="42">
        <v>54</v>
      </c>
      <c r="H596" s="43">
        <v>24.362777777777772</v>
      </c>
      <c r="I596" s="40" t="s">
        <v>16</v>
      </c>
      <c r="J596" s="40">
        <v>1.03</v>
      </c>
      <c r="K596" s="40" t="s">
        <v>16</v>
      </c>
      <c r="L596" s="40">
        <v>69</v>
      </c>
      <c r="M596" s="40" t="s">
        <v>16</v>
      </c>
      <c r="N596" s="40">
        <v>1.37</v>
      </c>
      <c r="O596" s="40" t="s">
        <v>16</v>
      </c>
      <c r="P596" s="40">
        <v>0.108</v>
      </c>
      <c r="Q596" s="40" t="s">
        <v>16</v>
      </c>
    </row>
    <row r="597" spans="1:17" x14ac:dyDescent="0.2">
      <c r="A597" s="41">
        <v>41141</v>
      </c>
      <c r="B597" s="42">
        <v>9</v>
      </c>
      <c r="C597" s="42" t="s">
        <v>18</v>
      </c>
      <c r="D597" s="42" t="s">
        <v>70</v>
      </c>
      <c r="E597" s="42" t="s">
        <v>65</v>
      </c>
      <c r="F597" s="45" t="s">
        <v>67</v>
      </c>
      <c r="G597" s="42">
        <v>54</v>
      </c>
      <c r="H597" s="43">
        <v>24.605</v>
      </c>
      <c r="I597" s="40">
        <v>724</v>
      </c>
      <c r="J597" s="40">
        <v>3.11</v>
      </c>
      <c r="K597" s="40" t="s">
        <v>16</v>
      </c>
      <c r="L597" s="40">
        <v>19.899999999999999</v>
      </c>
      <c r="M597" s="40">
        <v>2650</v>
      </c>
      <c r="N597" s="40">
        <v>4.1500000000000004</v>
      </c>
      <c r="O597" s="40" t="s">
        <v>16</v>
      </c>
      <c r="P597" s="40">
        <v>3.1199999999999999E-2</v>
      </c>
      <c r="Q597" s="40" t="s">
        <v>16</v>
      </c>
    </row>
    <row r="598" spans="1:17" x14ac:dyDescent="0.2">
      <c r="A598" s="41">
        <v>41150</v>
      </c>
      <c r="B598" s="42">
        <v>1</v>
      </c>
      <c r="C598" s="42" t="s">
        <v>14</v>
      </c>
      <c r="D598" s="42" t="s">
        <v>65</v>
      </c>
      <c r="E598" s="42" t="s">
        <v>66</v>
      </c>
      <c r="F598" s="45" t="s">
        <v>71</v>
      </c>
      <c r="G598" s="42">
        <v>1</v>
      </c>
      <c r="H598" s="43">
        <v>26.91611111111111</v>
      </c>
      <c r="I598" s="40">
        <v>315</v>
      </c>
      <c r="J598" s="40">
        <v>12</v>
      </c>
      <c r="K598" s="40">
        <v>2770</v>
      </c>
      <c r="L598" s="40">
        <v>151</v>
      </c>
      <c r="M598" s="40">
        <v>1160</v>
      </c>
      <c r="N598" s="40">
        <v>16</v>
      </c>
      <c r="O598" s="40">
        <v>3.37</v>
      </c>
      <c r="P598" s="40">
        <v>0.23699999999999999</v>
      </c>
      <c r="Q598" s="40">
        <v>1640</v>
      </c>
    </row>
    <row r="599" spans="1:17" x14ac:dyDescent="0.2">
      <c r="A599" s="41">
        <v>41150</v>
      </c>
      <c r="B599" s="42">
        <v>1</v>
      </c>
      <c r="C599" s="42" t="s">
        <v>14</v>
      </c>
      <c r="D599" s="42" t="s">
        <v>68</v>
      </c>
      <c r="E599" s="42" t="s">
        <v>66</v>
      </c>
      <c r="F599" s="45" t="s">
        <v>71</v>
      </c>
      <c r="G599" s="42">
        <v>1</v>
      </c>
      <c r="H599" s="43">
        <v>26.743888888888886</v>
      </c>
      <c r="I599" s="40">
        <v>196</v>
      </c>
      <c r="J599" s="40">
        <v>2.04</v>
      </c>
      <c r="K599" s="40">
        <v>1640</v>
      </c>
      <c r="L599" s="40">
        <v>88.9</v>
      </c>
      <c r="M599" s="40">
        <v>719</v>
      </c>
      <c r="N599" s="40">
        <v>2.72</v>
      </c>
      <c r="O599" s="40">
        <v>2</v>
      </c>
      <c r="P599" s="40">
        <v>0.14000000000000001</v>
      </c>
      <c r="Q599" s="40">
        <v>835</v>
      </c>
    </row>
    <row r="600" spans="1:17" x14ac:dyDescent="0.2">
      <c r="A600" s="41">
        <v>41150</v>
      </c>
      <c r="B600" s="42">
        <v>1</v>
      </c>
      <c r="C600" s="42" t="s">
        <v>14</v>
      </c>
      <c r="D600" s="42" t="s">
        <v>68</v>
      </c>
      <c r="E600" s="42" t="s">
        <v>65</v>
      </c>
      <c r="F600" s="45" t="s">
        <v>71</v>
      </c>
      <c r="G600" s="42">
        <v>1</v>
      </c>
      <c r="H600" s="44">
        <v>31.281111111111109</v>
      </c>
      <c r="I600" s="40" t="s">
        <v>16</v>
      </c>
      <c r="J600" s="40">
        <v>5.73</v>
      </c>
      <c r="K600" s="40">
        <v>1100</v>
      </c>
      <c r="L600" s="40">
        <v>179</v>
      </c>
      <c r="M600" s="40" t="s">
        <v>16</v>
      </c>
      <c r="N600" s="40">
        <v>7.64</v>
      </c>
      <c r="O600" s="40">
        <v>1.34</v>
      </c>
      <c r="P600" s="40">
        <v>0.28100000000000003</v>
      </c>
      <c r="Q600" s="40" t="s">
        <v>16</v>
      </c>
    </row>
    <row r="601" spans="1:17" x14ac:dyDescent="0.2">
      <c r="A601" s="41">
        <v>41150</v>
      </c>
      <c r="B601" s="42">
        <v>1</v>
      </c>
      <c r="C601" s="42" t="s">
        <v>14</v>
      </c>
      <c r="D601" s="42" t="s">
        <v>69</v>
      </c>
      <c r="E601" s="42" t="s">
        <v>66</v>
      </c>
      <c r="F601" s="45" t="s">
        <v>71</v>
      </c>
      <c r="G601" s="42">
        <v>1</v>
      </c>
      <c r="H601" s="44">
        <v>31.918888888888883</v>
      </c>
      <c r="I601" s="40" t="s">
        <v>16</v>
      </c>
      <c r="J601" s="40">
        <v>24.9</v>
      </c>
      <c r="K601" s="40">
        <v>7090</v>
      </c>
      <c r="L601" s="40">
        <v>75.2</v>
      </c>
      <c r="M601" s="40" t="s">
        <v>16</v>
      </c>
      <c r="N601" s="40">
        <v>33.200000000000003</v>
      </c>
      <c r="O601" s="40">
        <v>8.61</v>
      </c>
      <c r="P601" s="40">
        <v>0.11799999999999999</v>
      </c>
      <c r="Q601" s="40" t="s">
        <v>16</v>
      </c>
    </row>
    <row r="602" spans="1:17" x14ac:dyDescent="0.2">
      <c r="A602" s="41">
        <v>41150</v>
      </c>
      <c r="B602" s="42">
        <v>1</v>
      </c>
      <c r="C602" s="42" t="s">
        <v>14</v>
      </c>
      <c r="D602" s="42" t="s">
        <v>70</v>
      </c>
      <c r="E602" s="42" t="s">
        <v>66</v>
      </c>
      <c r="F602" s="45" t="s">
        <v>71</v>
      </c>
      <c r="G602" s="42">
        <v>1</v>
      </c>
      <c r="H602" s="44">
        <v>31.918888888888883</v>
      </c>
      <c r="I602" s="40" t="s">
        <v>16</v>
      </c>
      <c r="J602" s="40">
        <v>1.01</v>
      </c>
      <c r="K602" s="40">
        <v>94</v>
      </c>
      <c r="L602" s="40" t="s">
        <v>16</v>
      </c>
      <c r="M602" s="40" t="s">
        <v>16</v>
      </c>
      <c r="N602" s="40">
        <v>1.34</v>
      </c>
      <c r="O602" s="40">
        <v>0.114</v>
      </c>
      <c r="P602" s="40" t="s">
        <v>16</v>
      </c>
      <c r="Q602" s="40" t="s">
        <v>16</v>
      </c>
    </row>
    <row r="603" spans="1:17" x14ac:dyDescent="0.2">
      <c r="A603" s="41">
        <v>41150</v>
      </c>
      <c r="B603" s="42">
        <v>2</v>
      </c>
      <c r="C603" s="42" t="s">
        <v>14</v>
      </c>
      <c r="D603" s="42" t="s">
        <v>65</v>
      </c>
      <c r="E603" s="42" t="s">
        <v>66</v>
      </c>
      <c r="F603" s="45" t="s">
        <v>71</v>
      </c>
      <c r="G603" s="42">
        <v>1</v>
      </c>
      <c r="H603" s="43">
        <v>26.085000000000001</v>
      </c>
      <c r="I603" s="40">
        <v>54</v>
      </c>
      <c r="J603" s="40">
        <v>1.43</v>
      </c>
      <c r="K603" s="40">
        <v>2800</v>
      </c>
      <c r="L603" s="40">
        <v>11.6</v>
      </c>
      <c r="M603" s="40">
        <v>198</v>
      </c>
      <c r="N603" s="40">
        <v>1.91</v>
      </c>
      <c r="O603" s="40">
        <v>3.4</v>
      </c>
      <c r="P603" s="40">
        <v>1.8200000000000001E-2</v>
      </c>
      <c r="Q603" s="40">
        <v>261</v>
      </c>
    </row>
    <row r="604" spans="1:17" x14ac:dyDescent="0.2">
      <c r="A604" s="41">
        <v>41150</v>
      </c>
      <c r="B604" s="42">
        <v>2</v>
      </c>
      <c r="C604" s="42" t="s">
        <v>14</v>
      </c>
      <c r="D604" s="42" t="s">
        <v>68</v>
      </c>
      <c r="E604" s="42" t="s">
        <v>66</v>
      </c>
      <c r="F604" s="45" t="s">
        <v>71</v>
      </c>
      <c r="G604" s="42">
        <v>1</v>
      </c>
      <c r="H604" s="43">
        <v>26.91611111111111</v>
      </c>
      <c r="I604" s="40">
        <v>219</v>
      </c>
      <c r="J604" s="40">
        <v>7.64</v>
      </c>
      <c r="K604" s="40">
        <v>1390</v>
      </c>
      <c r="L604" s="40">
        <v>253</v>
      </c>
      <c r="M604" s="40">
        <v>803</v>
      </c>
      <c r="N604" s="40">
        <v>10.199999999999999</v>
      </c>
      <c r="O604" s="40">
        <v>1.69</v>
      </c>
      <c r="P604" s="40">
        <v>0.39700000000000002</v>
      </c>
      <c r="Q604" s="40">
        <v>1180</v>
      </c>
    </row>
    <row r="605" spans="1:17" x14ac:dyDescent="0.2">
      <c r="A605" s="41">
        <v>41150</v>
      </c>
      <c r="B605" s="42">
        <v>2</v>
      </c>
      <c r="C605" s="42" t="s">
        <v>14</v>
      </c>
      <c r="D605" s="42" t="s">
        <v>65</v>
      </c>
      <c r="E605" s="42" t="s">
        <v>65</v>
      </c>
      <c r="F605" s="45" t="s">
        <v>71</v>
      </c>
      <c r="G605" s="42">
        <v>1</v>
      </c>
      <c r="H605" s="43">
        <v>30.04111111111111</v>
      </c>
      <c r="I605" s="40" t="s">
        <v>16</v>
      </c>
      <c r="J605" s="40">
        <v>40.6</v>
      </c>
      <c r="K605" s="40">
        <v>3490</v>
      </c>
      <c r="L605" s="40">
        <v>10.1</v>
      </c>
      <c r="M605" s="40" t="s">
        <v>16</v>
      </c>
      <c r="N605" s="40">
        <v>54.1</v>
      </c>
      <c r="O605" s="40">
        <v>4.24</v>
      </c>
      <c r="P605" s="40">
        <v>1.5900000000000001E-2</v>
      </c>
      <c r="Q605" s="40" t="s">
        <v>16</v>
      </c>
    </row>
    <row r="606" spans="1:17" x14ac:dyDescent="0.2">
      <c r="A606" s="41">
        <v>41150</v>
      </c>
      <c r="B606" s="42">
        <v>2</v>
      </c>
      <c r="C606" s="42" t="s">
        <v>14</v>
      </c>
      <c r="D606" s="42" t="s">
        <v>68</v>
      </c>
      <c r="E606" s="42" t="s">
        <v>65</v>
      </c>
      <c r="F606" s="45" t="s">
        <v>71</v>
      </c>
      <c r="G606" s="42">
        <v>1</v>
      </c>
      <c r="H606" s="43">
        <v>30.04111111111111</v>
      </c>
      <c r="I606" s="40" t="s">
        <v>16</v>
      </c>
      <c r="J606" s="40">
        <v>12.6</v>
      </c>
      <c r="K606" s="40">
        <v>1950</v>
      </c>
      <c r="L606" s="40">
        <v>180</v>
      </c>
      <c r="M606" s="40" t="s">
        <v>16</v>
      </c>
      <c r="N606" s="40">
        <v>16.899999999999999</v>
      </c>
      <c r="O606" s="40">
        <v>2.37</v>
      </c>
      <c r="P606" s="40">
        <v>0.28299999999999997</v>
      </c>
      <c r="Q606" s="40" t="s">
        <v>16</v>
      </c>
    </row>
    <row r="607" spans="1:17" x14ac:dyDescent="0.2">
      <c r="A607" s="41">
        <v>41150</v>
      </c>
      <c r="B607" s="42">
        <v>2</v>
      </c>
      <c r="C607" s="42" t="s">
        <v>14</v>
      </c>
      <c r="D607" s="42" t="s">
        <v>69</v>
      </c>
      <c r="E607" s="42" t="s">
        <v>66</v>
      </c>
      <c r="F607" s="45" t="s">
        <v>71</v>
      </c>
      <c r="G607" s="42">
        <v>1</v>
      </c>
      <c r="H607" s="44">
        <v>31.791111111111114</v>
      </c>
      <c r="I607" s="40" t="s">
        <v>16</v>
      </c>
      <c r="J607" s="40">
        <v>11.8</v>
      </c>
      <c r="K607" s="40">
        <v>6560</v>
      </c>
      <c r="L607" s="40">
        <v>22.5</v>
      </c>
      <c r="M607" s="40" t="s">
        <v>16</v>
      </c>
      <c r="N607" s="40">
        <v>15.8</v>
      </c>
      <c r="O607" s="40">
        <v>7.97</v>
      </c>
      <c r="P607" s="40">
        <v>3.5299999999999998E-2</v>
      </c>
      <c r="Q607" s="40" t="s">
        <v>16</v>
      </c>
    </row>
    <row r="608" spans="1:17" x14ac:dyDescent="0.2">
      <c r="A608" s="41">
        <v>41150</v>
      </c>
      <c r="B608" s="42">
        <v>2</v>
      </c>
      <c r="C608" s="42" t="s">
        <v>14</v>
      </c>
      <c r="D608" s="42" t="s">
        <v>70</v>
      </c>
      <c r="E608" s="42" t="s">
        <v>66</v>
      </c>
      <c r="F608" s="45" t="s">
        <v>71</v>
      </c>
      <c r="G608" s="42">
        <v>1</v>
      </c>
      <c r="H608" s="44">
        <v>31.281111111111109</v>
      </c>
      <c r="I608" s="40" t="s">
        <v>16</v>
      </c>
      <c r="J608" s="40">
        <v>3.52</v>
      </c>
      <c r="K608" s="40">
        <v>139</v>
      </c>
      <c r="L608" s="40">
        <v>111</v>
      </c>
      <c r="M608" s="40" t="s">
        <v>16</v>
      </c>
      <c r="N608" s="40">
        <v>4.7</v>
      </c>
      <c r="O608" s="40">
        <v>0.16900000000000001</v>
      </c>
      <c r="P608" s="40">
        <v>0.17399999999999999</v>
      </c>
      <c r="Q608" s="40" t="s">
        <v>16</v>
      </c>
    </row>
    <row r="609" spans="1:17" x14ac:dyDescent="0.2">
      <c r="A609" s="41">
        <v>41150</v>
      </c>
      <c r="B609" s="42">
        <v>3</v>
      </c>
      <c r="C609" s="42" t="s">
        <v>14</v>
      </c>
      <c r="D609" s="42" t="s">
        <v>65</v>
      </c>
      <c r="E609" s="42" t="s">
        <v>66</v>
      </c>
      <c r="F609" s="45" t="s">
        <v>71</v>
      </c>
      <c r="G609" s="42">
        <v>1</v>
      </c>
      <c r="H609" s="43">
        <v>23.641111111111112</v>
      </c>
      <c r="I609" s="40">
        <v>178</v>
      </c>
      <c r="J609" s="40">
        <v>2.0099999999999998</v>
      </c>
      <c r="K609" s="40">
        <v>2910</v>
      </c>
      <c r="L609" s="40">
        <v>624</v>
      </c>
      <c r="M609" s="40">
        <v>654</v>
      </c>
      <c r="N609" s="40">
        <v>2.67</v>
      </c>
      <c r="O609" s="40">
        <v>3.53</v>
      </c>
      <c r="P609" s="40">
        <v>0.98099999999999998</v>
      </c>
      <c r="Q609" s="40">
        <v>1020</v>
      </c>
    </row>
    <row r="610" spans="1:17" x14ac:dyDescent="0.2">
      <c r="A610" s="41">
        <v>41150</v>
      </c>
      <c r="B610" s="42">
        <v>3</v>
      </c>
      <c r="C610" s="42" t="s">
        <v>14</v>
      </c>
      <c r="D610" s="42" t="s">
        <v>68</v>
      </c>
      <c r="E610" s="42" t="s">
        <v>66</v>
      </c>
      <c r="F610" s="45" t="s">
        <v>71</v>
      </c>
      <c r="G610" s="42">
        <v>1</v>
      </c>
      <c r="H610" s="43">
        <v>23.617222222222221</v>
      </c>
      <c r="I610" s="40">
        <v>116</v>
      </c>
      <c r="J610" s="40">
        <v>2.79</v>
      </c>
      <c r="K610" s="40" t="s">
        <v>16</v>
      </c>
      <c r="L610" s="40">
        <v>168</v>
      </c>
      <c r="M610" s="40">
        <v>427</v>
      </c>
      <c r="N610" s="40">
        <v>3.72</v>
      </c>
      <c r="O610" s="40" t="s">
        <v>16</v>
      </c>
      <c r="P610" s="40">
        <v>0.26400000000000001</v>
      </c>
      <c r="Q610" s="40" t="s">
        <v>16</v>
      </c>
    </row>
    <row r="611" spans="1:17" x14ac:dyDescent="0.2">
      <c r="A611" s="41">
        <v>41150</v>
      </c>
      <c r="B611" s="42">
        <v>3</v>
      </c>
      <c r="C611" s="42" t="s">
        <v>14</v>
      </c>
      <c r="D611" s="42" t="s">
        <v>65</v>
      </c>
      <c r="E611" s="42" t="s">
        <v>65</v>
      </c>
      <c r="F611" s="45" t="s">
        <v>71</v>
      </c>
      <c r="G611" s="42">
        <v>1</v>
      </c>
      <c r="H611" s="43">
        <v>29.339999999999996</v>
      </c>
      <c r="I611" s="40">
        <v>297</v>
      </c>
      <c r="J611" s="40">
        <v>3.86</v>
      </c>
      <c r="K611" s="40">
        <v>2110</v>
      </c>
      <c r="L611" s="40">
        <v>587</v>
      </c>
      <c r="M611" s="40">
        <v>1090</v>
      </c>
      <c r="N611" s="40">
        <v>5.15</v>
      </c>
      <c r="O611" s="40">
        <v>2.56</v>
      </c>
      <c r="P611" s="40">
        <v>0.92300000000000004</v>
      </c>
      <c r="Q611" s="40">
        <v>1500</v>
      </c>
    </row>
    <row r="612" spans="1:17" x14ac:dyDescent="0.2">
      <c r="A612" s="41">
        <v>41150</v>
      </c>
      <c r="B612" s="42">
        <v>3</v>
      </c>
      <c r="C612" s="42" t="s">
        <v>14</v>
      </c>
      <c r="D612" s="42" t="s">
        <v>68</v>
      </c>
      <c r="E612" s="42" t="s">
        <v>65</v>
      </c>
      <c r="F612" s="45" t="s">
        <v>71</v>
      </c>
      <c r="G612" s="42">
        <v>1</v>
      </c>
      <c r="H612" s="43">
        <v>29.240000000000002</v>
      </c>
      <c r="I612" s="40">
        <v>266</v>
      </c>
      <c r="J612" s="40">
        <v>3.66</v>
      </c>
      <c r="K612" s="40" t="s">
        <v>16</v>
      </c>
      <c r="L612" s="40">
        <v>131</v>
      </c>
      <c r="M612" s="40">
        <v>974</v>
      </c>
      <c r="N612" s="40">
        <v>4.88</v>
      </c>
      <c r="O612" s="40" t="s">
        <v>16</v>
      </c>
      <c r="P612" s="40">
        <v>0.20599999999999999</v>
      </c>
      <c r="Q612" s="40" t="s">
        <v>16</v>
      </c>
    </row>
    <row r="613" spans="1:17" x14ac:dyDescent="0.2">
      <c r="A613" s="41">
        <v>41150</v>
      </c>
      <c r="B613" s="42">
        <v>3</v>
      </c>
      <c r="C613" s="42" t="s">
        <v>14</v>
      </c>
      <c r="D613" s="42" t="s">
        <v>69</v>
      </c>
      <c r="E613" s="42" t="s">
        <v>66</v>
      </c>
      <c r="F613" s="45" t="s">
        <v>71</v>
      </c>
      <c r="G613" s="42">
        <v>1</v>
      </c>
      <c r="H613" s="44">
        <v>31.33111111111111</v>
      </c>
      <c r="I613" s="40" t="s">
        <v>16</v>
      </c>
      <c r="J613" s="40">
        <v>6.92</v>
      </c>
      <c r="K613" s="40">
        <v>2520</v>
      </c>
      <c r="L613" s="40">
        <v>247</v>
      </c>
      <c r="M613" s="40" t="s">
        <v>16</v>
      </c>
      <c r="N613" s="40">
        <v>9.23</v>
      </c>
      <c r="O613" s="40">
        <v>3.06</v>
      </c>
      <c r="P613" s="40">
        <v>0.38900000000000001</v>
      </c>
      <c r="Q613" s="40" t="s">
        <v>16</v>
      </c>
    </row>
    <row r="614" spans="1:17" x14ac:dyDescent="0.2">
      <c r="A614" s="41">
        <v>41150</v>
      </c>
      <c r="B614" s="42">
        <v>3</v>
      </c>
      <c r="C614" s="42" t="s">
        <v>14</v>
      </c>
      <c r="D614" s="42" t="s">
        <v>70</v>
      </c>
      <c r="E614" s="42" t="s">
        <v>66</v>
      </c>
      <c r="F614" s="45" t="s">
        <v>71</v>
      </c>
      <c r="G614" s="42">
        <v>1</v>
      </c>
      <c r="H614" s="44">
        <v>31.33111111111111</v>
      </c>
      <c r="I614" s="40" t="s">
        <v>16</v>
      </c>
      <c r="J614" s="40">
        <v>5.08</v>
      </c>
      <c r="K614" s="40" t="s">
        <v>16</v>
      </c>
      <c r="L614" s="40">
        <v>2.7</v>
      </c>
      <c r="M614" s="40" t="s">
        <v>16</v>
      </c>
      <c r="N614" s="40">
        <v>6.77</v>
      </c>
      <c r="O614" s="40" t="s">
        <v>16</v>
      </c>
      <c r="P614" s="40">
        <v>4.2399999999999998E-3</v>
      </c>
      <c r="Q614" s="40" t="s">
        <v>16</v>
      </c>
    </row>
    <row r="615" spans="1:17" x14ac:dyDescent="0.2">
      <c r="A615" s="41">
        <v>41150</v>
      </c>
      <c r="B615" s="42">
        <v>4</v>
      </c>
      <c r="C615" s="42" t="s">
        <v>17</v>
      </c>
      <c r="D615" s="42" t="s">
        <v>65</v>
      </c>
      <c r="E615" s="42" t="s">
        <v>66</v>
      </c>
      <c r="F615" s="45" t="s">
        <v>71</v>
      </c>
      <c r="G615" s="42">
        <v>1</v>
      </c>
      <c r="H615" s="43">
        <v>26.965000000000003</v>
      </c>
      <c r="I615" s="40">
        <v>587</v>
      </c>
      <c r="J615" s="40">
        <v>1.71</v>
      </c>
      <c r="K615" s="40" t="s">
        <v>16</v>
      </c>
      <c r="L615" s="40">
        <v>748</v>
      </c>
      <c r="M615" s="40">
        <v>2150</v>
      </c>
      <c r="N615" s="40">
        <v>2.2799999999999998</v>
      </c>
      <c r="O615" s="40" t="s">
        <v>16</v>
      </c>
      <c r="P615" s="40">
        <v>1.18</v>
      </c>
      <c r="Q615" s="40" t="s">
        <v>16</v>
      </c>
    </row>
    <row r="616" spans="1:17" x14ac:dyDescent="0.2">
      <c r="A616" s="41">
        <v>41150</v>
      </c>
      <c r="B616" s="42">
        <v>4</v>
      </c>
      <c r="C616" s="42" t="s">
        <v>17</v>
      </c>
      <c r="D616" s="42" t="s">
        <v>65</v>
      </c>
      <c r="E616" s="42" t="s">
        <v>65</v>
      </c>
      <c r="F616" s="45" t="s">
        <v>71</v>
      </c>
      <c r="G616" s="42">
        <v>1</v>
      </c>
      <c r="H616" s="44">
        <v>30.925000000000004</v>
      </c>
      <c r="I616" s="40" t="s">
        <v>16</v>
      </c>
      <c r="J616" s="40">
        <v>2.0699999999999998</v>
      </c>
      <c r="K616" s="40" t="s">
        <v>16</v>
      </c>
      <c r="L616" s="40">
        <v>720</v>
      </c>
      <c r="M616" s="40" t="s">
        <v>16</v>
      </c>
      <c r="N616" s="40">
        <v>2.76</v>
      </c>
      <c r="O616" s="40" t="s">
        <v>16</v>
      </c>
      <c r="P616" s="40">
        <v>1.1299999999999999</v>
      </c>
      <c r="Q616" s="40" t="s">
        <v>16</v>
      </c>
    </row>
    <row r="617" spans="1:17" x14ac:dyDescent="0.2">
      <c r="A617" s="41">
        <v>41150</v>
      </c>
      <c r="B617" s="42">
        <v>4</v>
      </c>
      <c r="C617" s="42" t="s">
        <v>17</v>
      </c>
      <c r="D617" s="42" t="s">
        <v>68</v>
      </c>
      <c r="E617" s="42" t="s">
        <v>65</v>
      </c>
      <c r="F617" s="45" t="s">
        <v>71</v>
      </c>
      <c r="G617" s="42">
        <v>1</v>
      </c>
      <c r="H617" s="44">
        <v>31.281111111111109</v>
      </c>
      <c r="I617" s="40" t="s">
        <v>16</v>
      </c>
      <c r="J617" s="40">
        <v>2.5299999999999998</v>
      </c>
      <c r="K617" s="40">
        <v>170</v>
      </c>
      <c r="L617" s="40">
        <v>14700</v>
      </c>
      <c r="M617" s="40" t="s">
        <v>16</v>
      </c>
      <c r="N617" s="40">
        <v>3.37</v>
      </c>
      <c r="O617" s="40">
        <v>0.20599999999999999</v>
      </c>
      <c r="P617" s="40">
        <v>23.2</v>
      </c>
      <c r="Q617" s="40" t="s">
        <v>16</v>
      </c>
    </row>
    <row r="618" spans="1:17" x14ac:dyDescent="0.2">
      <c r="A618" s="41">
        <v>41150</v>
      </c>
      <c r="B618" s="42">
        <v>4</v>
      </c>
      <c r="C618" s="42" t="s">
        <v>17</v>
      </c>
      <c r="D618" s="42" t="s">
        <v>69</v>
      </c>
      <c r="E618" s="42" t="s">
        <v>66</v>
      </c>
      <c r="F618" s="45" t="s">
        <v>71</v>
      </c>
      <c r="G618" s="42">
        <v>1</v>
      </c>
      <c r="H618" s="44">
        <v>32.175000000000004</v>
      </c>
      <c r="I618" s="40" t="s">
        <v>16</v>
      </c>
      <c r="J618" s="40">
        <v>5.39</v>
      </c>
      <c r="K618" s="40">
        <v>599</v>
      </c>
      <c r="L618" s="40">
        <v>12200</v>
      </c>
      <c r="M618" s="40" t="s">
        <v>16</v>
      </c>
      <c r="N618" s="40">
        <v>7.19</v>
      </c>
      <c r="O618" s="40">
        <v>0.72699999999999998</v>
      </c>
      <c r="P618" s="40">
        <v>19.2</v>
      </c>
      <c r="Q618" s="40" t="s">
        <v>16</v>
      </c>
    </row>
    <row r="619" spans="1:17" x14ac:dyDescent="0.2">
      <c r="A619" s="41">
        <v>41150</v>
      </c>
      <c r="B619" s="42">
        <v>4</v>
      </c>
      <c r="C619" s="42" t="s">
        <v>17</v>
      </c>
      <c r="D619" s="42" t="s">
        <v>70</v>
      </c>
      <c r="E619" s="42" t="s">
        <v>66</v>
      </c>
      <c r="F619" s="45" t="s">
        <v>71</v>
      </c>
      <c r="G619" s="42">
        <v>1</v>
      </c>
      <c r="H619" s="44">
        <v>31.68888888888889</v>
      </c>
      <c r="I619" s="40" t="s">
        <v>16</v>
      </c>
      <c r="J619" s="40">
        <v>2.42</v>
      </c>
      <c r="K619" s="40">
        <v>296</v>
      </c>
      <c r="L619" s="40">
        <v>5350</v>
      </c>
      <c r="M619" s="40" t="s">
        <v>16</v>
      </c>
      <c r="N619" s="40">
        <v>3.22</v>
      </c>
      <c r="O619" s="40">
        <v>0.35899999999999999</v>
      </c>
      <c r="P619" s="40">
        <v>8.41</v>
      </c>
      <c r="Q619" s="40" t="s">
        <v>16</v>
      </c>
    </row>
    <row r="620" spans="1:17" x14ac:dyDescent="0.2">
      <c r="A620" s="41">
        <v>41150</v>
      </c>
      <c r="B620" s="42">
        <v>5</v>
      </c>
      <c r="C620" s="42" t="s">
        <v>17</v>
      </c>
      <c r="D620" s="42" t="s">
        <v>65</v>
      </c>
      <c r="E620" s="42" t="s">
        <v>66</v>
      </c>
      <c r="F620" s="45" t="s">
        <v>71</v>
      </c>
      <c r="G620" s="42">
        <v>1</v>
      </c>
      <c r="H620" s="43">
        <v>25.913888888888884</v>
      </c>
      <c r="I620" s="40">
        <v>286</v>
      </c>
      <c r="J620" s="40">
        <v>1.97</v>
      </c>
      <c r="K620" s="40" t="s">
        <v>16</v>
      </c>
      <c r="L620" s="40">
        <v>1710</v>
      </c>
      <c r="M620" s="40">
        <v>1050</v>
      </c>
      <c r="N620" s="40">
        <v>2.63</v>
      </c>
      <c r="O620" s="40" t="s">
        <v>16</v>
      </c>
      <c r="P620" s="40">
        <v>2.69</v>
      </c>
      <c r="Q620" s="40" t="s">
        <v>16</v>
      </c>
    </row>
    <row r="621" spans="1:17" x14ac:dyDescent="0.2">
      <c r="A621" s="41">
        <v>41150</v>
      </c>
      <c r="B621" s="42">
        <v>5</v>
      </c>
      <c r="C621" s="42" t="s">
        <v>17</v>
      </c>
      <c r="D621" s="42" t="s">
        <v>68</v>
      </c>
      <c r="E621" s="42" t="s">
        <v>66</v>
      </c>
      <c r="F621" s="45" t="s">
        <v>71</v>
      </c>
      <c r="G621" s="42">
        <v>1</v>
      </c>
      <c r="H621" s="43">
        <v>25.501111111111111</v>
      </c>
      <c r="I621" s="40">
        <v>174</v>
      </c>
      <c r="J621" s="40">
        <v>2.19</v>
      </c>
      <c r="K621" s="40">
        <v>1340</v>
      </c>
      <c r="L621" s="40">
        <v>1690</v>
      </c>
      <c r="M621" s="40">
        <v>638</v>
      </c>
      <c r="N621" s="40">
        <v>2.92</v>
      </c>
      <c r="O621" s="40">
        <v>1.63</v>
      </c>
      <c r="P621" s="40">
        <v>2.65</v>
      </c>
      <c r="Q621" s="40">
        <v>1510</v>
      </c>
    </row>
    <row r="622" spans="1:17" x14ac:dyDescent="0.2">
      <c r="A622" s="41">
        <v>41150</v>
      </c>
      <c r="B622" s="42">
        <v>5</v>
      </c>
      <c r="C622" s="42" t="s">
        <v>17</v>
      </c>
      <c r="D622" s="42" t="s">
        <v>65</v>
      </c>
      <c r="E622" s="42" t="s">
        <v>65</v>
      </c>
      <c r="F622" s="45" t="s">
        <v>71</v>
      </c>
      <c r="G622" s="42">
        <v>1</v>
      </c>
      <c r="H622" s="43">
        <v>30.217222222222226</v>
      </c>
      <c r="I622" s="40" t="s">
        <v>16</v>
      </c>
      <c r="J622" s="40">
        <v>3.43</v>
      </c>
      <c r="K622" s="40" t="s">
        <v>16</v>
      </c>
      <c r="L622" s="40">
        <v>1830</v>
      </c>
      <c r="M622" s="40" t="s">
        <v>16</v>
      </c>
      <c r="N622" s="40">
        <v>4.57</v>
      </c>
      <c r="O622" s="40" t="s">
        <v>16</v>
      </c>
      <c r="P622" s="40">
        <v>2.87</v>
      </c>
      <c r="Q622" s="40" t="s">
        <v>16</v>
      </c>
    </row>
    <row r="623" spans="1:17" x14ac:dyDescent="0.2">
      <c r="A623" s="41">
        <v>41150</v>
      </c>
      <c r="B623" s="42">
        <v>5</v>
      </c>
      <c r="C623" s="42" t="s">
        <v>17</v>
      </c>
      <c r="D623" s="42" t="s">
        <v>68</v>
      </c>
      <c r="E623" s="42" t="s">
        <v>65</v>
      </c>
      <c r="F623" s="45" t="s">
        <v>71</v>
      </c>
      <c r="G623" s="42">
        <v>1</v>
      </c>
      <c r="H623" s="44">
        <v>30.520000000000003</v>
      </c>
      <c r="I623" s="40" t="s">
        <v>16</v>
      </c>
      <c r="J623" s="40">
        <v>11.6</v>
      </c>
      <c r="K623" s="40">
        <v>5560</v>
      </c>
      <c r="L623" s="40">
        <v>8320</v>
      </c>
      <c r="M623" s="40" t="s">
        <v>16</v>
      </c>
      <c r="N623" s="40">
        <v>15.4</v>
      </c>
      <c r="O623" s="40">
        <v>6.75</v>
      </c>
      <c r="P623" s="40">
        <v>13.1</v>
      </c>
      <c r="Q623" s="40" t="s">
        <v>16</v>
      </c>
    </row>
    <row r="624" spans="1:17" x14ac:dyDescent="0.2">
      <c r="A624" s="41">
        <v>41150</v>
      </c>
      <c r="B624" s="42">
        <v>5</v>
      </c>
      <c r="C624" s="42" t="s">
        <v>17</v>
      </c>
      <c r="D624" s="42" t="s">
        <v>69</v>
      </c>
      <c r="E624" s="42" t="s">
        <v>66</v>
      </c>
      <c r="F624" s="45" t="s">
        <v>71</v>
      </c>
      <c r="G624" s="42">
        <v>1</v>
      </c>
      <c r="H624" s="44">
        <v>32.047222222222224</v>
      </c>
      <c r="I624" s="40" t="s">
        <v>16</v>
      </c>
      <c r="J624" s="40">
        <v>5.18</v>
      </c>
      <c r="K624" s="40">
        <v>1800</v>
      </c>
      <c r="L624" s="40">
        <v>8170</v>
      </c>
      <c r="M624" s="40" t="s">
        <v>16</v>
      </c>
      <c r="N624" s="40">
        <v>6.91</v>
      </c>
      <c r="O624" s="40">
        <v>2.19</v>
      </c>
      <c r="P624" s="40">
        <v>12.8</v>
      </c>
      <c r="Q624" s="40" t="s">
        <v>16</v>
      </c>
    </row>
    <row r="625" spans="1:17" x14ac:dyDescent="0.2">
      <c r="A625" s="41">
        <v>41150</v>
      </c>
      <c r="B625" s="42">
        <v>5</v>
      </c>
      <c r="C625" s="42" t="s">
        <v>17</v>
      </c>
      <c r="D625" s="42" t="s">
        <v>69</v>
      </c>
      <c r="E625" s="42" t="s">
        <v>66</v>
      </c>
      <c r="F625" s="45" t="s">
        <v>71</v>
      </c>
      <c r="G625" s="42">
        <v>1</v>
      </c>
      <c r="H625" s="44">
        <v>31.254999999999999</v>
      </c>
      <c r="I625" s="40" t="s">
        <v>16</v>
      </c>
      <c r="J625" s="40">
        <v>0.52200000000000002</v>
      </c>
      <c r="K625" s="40">
        <v>118</v>
      </c>
      <c r="L625" s="40">
        <v>8980</v>
      </c>
      <c r="M625" s="40" t="s">
        <v>16</v>
      </c>
      <c r="N625" s="40">
        <v>0.69599999999999995</v>
      </c>
      <c r="O625" s="40">
        <v>0.14299999999999999</v>
      </c>
      <c r="P625" s="40">
        <v>14.1</v>
      </c>
      <c r="Q625" s="40" t="s">
        <v>16</v>
      </c>
    </row>
    <row r="626" spans="1:17" x14ac:dyDescent="0.2">
      <c r="A626" s="41">
        <v>41150</v>
      </c>
      <c r="B626" s="42">
        <v>6</v>
      </c>
      <c r="C626" s="42" t="s">
        <v>17</v>
      </c>
      <c r="D626" s="42" t="s">
        <v>65</v>
      </c>
      <c r="E626" s="42" t="s">
        <v>66</v>
      </c>
      <c r="F626" s="45" t="s">
        <v>71</v>
      </c>
      <c r="G626" s="42">
        <v>1</v>
      </c>
      <c r="H626" s="43">
        <v>24.532222222222224</v>
      </c>
      <c r="I626" s="40">
        <v>205</v>
      </c>
      <c r="J626" s="40" t="s">
        <v>16</v>
      </c>
      <c r="K626" s="40">
        <v>768</v>
      </c>
      <c r="L626" s="40">
        <v>3650</v>
      </c>
      <c r="M626" s="40">
        <v>750</v>
      </c>
      <c r="N626" s="40" t="s">
        <v>16</v>
      </c>
      <c r="O626" s="40">
        <v>0.93200000000000005</v>
      </c>
      <c r="P626" s="40">
        <v>5.73</v>
      </c>
      <c r="Q626" s="40" t="s">
        <v>16</v>
      </c>
    </row>
    <row r="627" spans="1:17" x14ac:dyDescent="0.2">
      <c r="A627" s="41">
        <v>41150</v>
      </c>
      <c r="B627" s="42">
        <v>6</v>
      </c>
      <c r="C627" s="42" t="s">
        <v>17</v>
      </c>
      <c r="D627" s="42" t="s">
        <v>68</v>
      </c>
      <c r="E627" s="42" t="s">
        <v>66</v>
      </c>
      <c r="F627" s="45" t="s">
        <v>71</v>
      </c>
      <c r="G627" s="42">
        <v>1</v>
      </c>
      <c r="H627" s="43">
        <v>24.532222222222224</v>
      </c>
      <c r="I627" s="40">
        <v>267</v>
      </c>
      <c r="J627" s="40">
        <v>1.57</v>
      </c>
      <c r="K627" s="40">
        <v>2640</v>
      </c>
      <c r="L627" s="40">
        <v>3260</v>
      </c>
      <c r="M627" s="40">
        <v>979</v>
      </c>
      <c r="N627" s="40">
        <v>2.1</v>
      </c>
      <c r="O627" s="40">
        <v>3.21</v>
      </c>
      <c r="P627" s="40">
        <v>5.12</v>
      </c>
      <c r="Q627" s="40">
        <v>2570</v>
      </c>
    </row>
    <row r="628" spans="1:17" x14ac:dyDescent="0.2">
      <c r="A628" s="41">
        <v>41150</v>
      </c>
      <c r="B628" s="42">
        <v>6</v>
      </c>
      <c r="C628" s="42" t="s">
        <v>17</v>
      </c>
      <c r="D628" s="42" t="s">
        <v>65</v>
      </c>
      <c r="E628" s="42" t="s">
        <v>65</v>
      </c>
      <c r="F628" s="45" t="s">
        <v>71</v>
      </c>
      <c r="G628" s="42">
        <v>1</v>
      </c>
      <c r="H628" s="43">
        <v>29.040000000000003</v>
      </c>
      <c r="I628" s="40">
        <v>914</v>
      </c>
      <c r="J628" s="40">
        <v>8.68</v>
      </c>
      <c r="K628" s="40">
        <v>420</v>
      </c>
      <c r="L628" s="40">
        <v>7580</v>
      </c>
      <c r="M628" s="40">
        <v>3350</v>
      </c>
      <c r="N628" s="40">
        <v>11.6</v>
      </c>
      <c r="O628" s="40">
        <v>0.51</v>
      </c>
      <c r="P628" s="40">
        <v>11.9</v>
      </c>
      <c r="Q628" s="40">
        <v>7190</v>
      </c>
    </row>
    <row r="629" spans="1:17" x14ac:dyDescent="0.2">
      <c r="A629" s="41">
        <v>41150</v>
      </c>
      <c r="B629" s="42">
        <v>6</v>
      </c>
      <c r="C629" s="42" t="s">
        <v>17</v>
      </c>
      <c r="D629" s="42" t="s">
        <v>68</v>
      </c>
      <c r="E629" s="42" t="s">
        <v>65</v>
      </c>
      <c r="F629" s="45" t="s">
        <v>71</v>
      </c>
      <c r="G629" s="42">
        <v>1</v>
      </c>
      <c r="H629" s="43">
        <v>29.040000000000003</v>
      </c>
      <c r="I629" s="40">
        <v>607</v>
      </c>
      <c r="J629" s="40">
        <v>4.26</v>
      </c>
      <c r="K629" s="40">
        <v>8620</v>
      </c>
      <c r="L629" s="40">
        <v>3860</v>
      </c>
      <c r="M629" s="40">
        <v>2230</v>
      </c>
      <c r="N629" s="40">
        <v>5.68</v>
      </c>
      <c r="O629" s="40">
        <v>10.5</v>
      </c>
      <c r="P629" s="40">
        <v>6.07</v>
      </c>
      <c r="Q629" s="40">
        <v>4210</v>
      </c>
    </row>
    <row r="630" spans="1:17" x14ac:dyDescent="0.2">
      <c r="A630" s="41">
        <v>41150</v>
      </c>
      <c r="B630" s="42">
        <v>6</v>
      </c>
      <c r="C630" s="42" t="s">
        <v>17</v>
      </c>
      <c r="D630" s="42" t="s">
        <v>69</v>
      </c>
      <c r="E630" s="42" t="s">
        <v>66</v>
      </c>
      <c r="F630" s="45" t="s">
        <v>71</v>
      </c>
      <c r="G630" s="42">
        <v>1</v>
      </c>
      <c r="H630" s="44">
        <v>31.918888888888883</v>
      </c>
      <c r="I630" s="40" t="s">
        <v>16</v>
      </c>
      <c r="J630" s="40">
        <v>0.76100000000000001</v>
      </c>
      <c r="K630" s="40">
        <v>2450</v>
      </c>
      <c r="L630" s="40">
        <v>17300</v>
      </c>
      <c r="M630" s="40" t="s">
        <v>16</v>
      </c>
      <c r="N630" s="40">
        <v>1.02</v>
      </c>
      <c r="O630" s="40">
        <v>2.97</v>
      </c>
      <c r="P630" s="40">
        <v>27.2</v>
      </c>
      <c r="Q630" s="40" t="s">
        <v>16</v>
      </c>
    </row>
    <row r="631" spans="1:17" x14ac:dyDescent="0.2">
      <c r="A631" s="41">
        <v>41150</v>
      </c>
      <c r="B631" s="42">
        <v>6</v>
      </c>
      <c r="C631" s="42" t="s">
        <v>17</v>
      </c>
      <c r="D631" s="42" t="s">
        <v>70</v>
      </c>
      <c r="E631" s="42" t="s">
        <v>66</v>
      </c>
      <c r="F631" s="45" t="s">
        <v>71</v>
      </c>
      <c r="G631" s="42">
        <v>1</v>
      </c>
      <c r="H631" s="44">
        <v>31.740000000000002</v>
      </c>
      <c r="I631" s="40" t="s">
        <v>16</v>
      </c>
      <c r="J631" s="40">
        <v>6.44</v>
      </c>
      <c r="K631" s="40">
        <v>3880</v>
      </c>
      <c r="L631" s="40">
        <v>2770</v>
      </c>
      <c r="M631" s="40" t="s">
        <v>16</v>
      </c>
      <c r="N631" s="40">
        <v>8.58</v>
      </c>
      <c r="O631" s="40">
        <v>4.71</v>
      </c>
      <c r="P631" s="40">
        <v>4.3600000000000003</v>
      </c>
      <c r="Q631" s="40" t="s">
        <v>16</v>
      </c>
    </row>
    <row r="632" spans="1:17" x14ac:dyDescent="0.2">
      <c r="A632" s="41">
        <v>41150</v>
      </c>
      <c r="B632" s="42">
        <v>7</v>
      </c>
      <c r="C632" s="42" t="s">
        <v>18</v>
      </c>
      <c r="D632" s="42" t="s">
        <v>68</v>
      </c>
      <c r="E632" s="42" t="s">
        <v>66</v>
      </c>
      <c r="F632" s="45" t="s">
        <v>71</v>
      </c>
      <c r="G632" s="42">
        <v>1</v>
      </c>
      <c r="H632" s="43">
        <v>27.677222222222223</v>
      </c>
      <c r="I632" s="40" t="s">
        <v>16</v>
      </c>
      <c r="J632" s="40" t="s">
        <v>16</v>
      </c>
      <c r="K632" s="40" t="s">
        <v>16</v>
      </c>
      <c r="L632" s="40">
        <v>3200</v>
      </c>
      <c r="M632" s="40" t="s">
        <v>16</v>
      </c>
      <c r="N632" s="40" t="s">
        <v>16</v>
      </c>
      <c r="O632" s="40" t="s">
        <v>16</v>
      </c>
      <c r="P632" s="40">
        <v>5.03</v>
      </c>
      <c r="Q632" s="40" t="s">
        <v>16</v>
      </c>
    </row>
    <row r="633" spans="1:17" x14ac:dyDescent="0.2">
      <c r="A633" s="41">
        <v>41150</v>
      </c>
      <c r="B633" s="42">
        <v>7</v>
      </c>
      <c r="C633" s="42" t="s">
        <v>18</v>
      </c>
      <c r="D633" s="42" t="s">
        <v>65</v>
      </c>
      <c r="E633" s="42" t="s">
        <v>65</v>
      </c>
      <c r="F633" s="45" t="s">
        <v>71</v>
      </c>
      <c r="G633" s="42">
        <v>1</v>
      </c>
      <c r="H633" s="44">
        <v>31.001111111111115</v>
      </c>
      <c r="I633" s="40" t="s">
        <v>16</v>
      </c>
      <c r="J633" s="40">
        <v>4.37</v>
      </c>
      <c r="K633" s="40">
        <v>639</v>
      </c>
      <c r="L633" s="40">
        <v>19700</v>
      </c>
      <c r="M633" s="40" t="s">
        <v>16</v>
      </c>
      <c r="N633" s="40">
        <v>5.83</v>
      </c>
      <c r="O633" s="40">
        <v>0.77600000000000002</v>
      </c>
      <c r="P633" s="40">
        <v>30.9</v>
      </c>
      <c r="Q633" s="40" t="s">
        <v>16</v>
      </c>
    </row>
    <row r="634" spans="1:17" x14ac:dyDescent="0.2">
      <c r="A634" s="41">
        <v>41150</v>
      </c>
      <c r="B634" s="42">
        <v>7</v>
      </c>
      <c r="C634" s="42" t="s">
        <v>18</v>
      </c>
      <c r="D634" s="42" t="s">
        <v>69</v>
      </c>
      <c r="E634" s="42" t="s">
        <v>66</v>
      </c>
      <c r="F634" s="45" t="s">
        <v>71</v>
      </c>
      <c r="G634" s="42">
        <v>1</v>
      </c>
      <c r="H634" s="44">
        <v>31.535000000000004</v>
      </c>
      <c r="I634" s="40" t="s">
        <v>16</v>
      </c>
      <c r="J634" s="40">
        <v>3.69</v>
      </c>
      <c r="K634" s="40">
        <v>1410</v>
      </c>
      <c r="L634" s="40">
        <v>53200</v>
      </c>
      <c r="M634" s="40" t="s">
        <v>16</v>
      </c>
      <c r="N634" s="40">
        <v>4.92</v>
      </c>
      <c r="O634" s="40">
        <v>1.71</v>
      </c>
      <c r="P634" s="40">
        <v>83.7</v>
      </c>
      <c r="Q634" s="40" t="s">
        <v>16</v>
      </c>
    </row>
    <row r="635" spans="1:17" x14ac:dyDescent="0.2">
      <c r="A635" s="41">
        <v>41150</v>
      </c>
      <c r="B635" s="42">
        <v>7</v>
      </c>
      <c r="C635" s="42" t="s">
        <v>18</v>
      </c>
      <c r="D635" s="42" t="s">
        <v>70</v>
      </c>
      <c r="E635" s="42" t="s">
        <v>66</v>
      </c>
      <c r="F635" s="45" t="s">
        <v>71</v>
      </c>
      <c r="G635" s="42">
        <v>1</v>
      </c>
      <c r="H635" s="44">
        <v>32.15</v>
      </c>
      <c r="I635" s="40" t="s">
        <v>16</v>
      </c>
      <c r="J635" s="40">
        <v>1.75</v>
      </c>
      <c r="K635" s="40" t="s">
        <v>16</v>
      </c>
      <c r="L635" s="40">
        <v>16400</v>
      </c>
      <c r="M635" s="40" t="s">
        <v>16</v>
      </c>
      <c r="N635" s="40">
        <v>2.34</v>
      </c>
      <c r="O635" s="40" t="s">
        <v>16</v>
      </c>
      <c r="P635" s="40">
        <v>25.7</v>
      </c>
      <c r="Q635" s="40" t="s">
        <v>16</v>
      </c>
    </row>
    <row r="636" spans="1:17" x14ac:dyDescent="0.2">
      <c r="A636" s="41">
        <v>41150</v>
      </c>
      <c r="B636" s="42">
        <v>8</v>
      </c>
      <c r="C636" s="42" t="s">
        <v>18</v>
      </c>
      <c r="D636" s="42" t="s">
        <v>65</v>
      </c>
      <c r="E636" s="42" t="s">
        <v>66</v>
      </c>
      <c r="F636" s="45" t="s">
        <v>71</v>
      </c>
      <c r="G636" s="42">
        <v>1</v>
      </c>
      <c r="H636" s="43">
        <v>25.331111111111113</v>
      </c>
      <c r="I636" s="40">
        <v>632</v>
      </c>
      <c r="J636" s="40">
        <v>10.199999999999999</v>
      </c>
      <c r="K636" s="40">
        <v>2.9</v>
      </c>
      <c r="L636" s="40">
        <v>4490</v>
      </c>
      <c r="M636" s="40">
        <v>2320</v>
      </c>
      <c r="N636" s="40">
        <v>13.6</v>
      </c>
      <c r="O636" s="40">
        <v>3.5200000000000001E-3</v>
      </c>
      <c r="P636" s="40">
        <v>7.05</v>
      </c>
      <c r="Q636" s="40">
        <v>4760</v>
      </c>
    </row>
    <row r="637" spans="1:17" x14ac:dyDescent="0.2">
      <c r="A637" s="41">
        <v>41150</v>
      </c>
      <c r="B637" s="42">
        <v>8</v>
      </c>
      <c r="C637" s="42" t="s">
        <v>18</v>
      </c>
      <c r="D637" s="42" t="s">
        <v>68</v>
      </c>
      <c r="E637" s="42" t="s">
        <v>66</v>
      </c>
      <c r="F637" s="45" t="s">
        <v>71</v>
      </c>
      <c r="G637" s="42">
        <v>1</v>
      </c>
      <c r="H637" s="43">
        <v>25.331111111111113</v>
      </c>
      <c r="I637" s="40">
        <v>1480</v>
      </c>
      <c r="J637" s="40">
        <v>2.66</v>
      </c>
      <c r="K637" s="40">
        <v>131</v>
      </c>
      <c r="L637" s="40">
        <v>1090</v>
      </c>
      <c r="M637" s="40">
        <v>5420</v>
      </c>
      <c r="N637" s="40">
        <v>3.55</v>
      </c>
      <c r="O637" s="40">
        <v>0.159</v>
      </c>
      <c r="P637" s="40">
        <v>1.71</v>
      </c>
      <c r="Q637" s="40">
        <v>6020</v>
      </c>
    </row>
    <row r="638" spans="1:17" x14ac:dyDescent="0.2">
      <c r="A638" s="41">
        <v>41150</v>
      </c>
      <c r="B638" s="42">
        <v>8</v>
      </c>
      <c r="C638" s="42" t="s">
        <v>18</v>
      </c>
      <c r="D638" s="42" t="s">
        <v>65</v>
      </c>
      <c r="E638" s="42" t="s">
        <v>65</v>
      </c>
      <c r="F638" s="45" t="s">
        <v>71</v>
      </c>
      <c r="G638" s="42">
        <v>1</v>
      </c>
      <c r="H638" s="44">
        <v>30.217222222222226</v>
      </c>
      <c r="I638" s="40" t="s">
        <v>16</v>
      </c>
      <c r="J638" s="40">
        <v>6.53</v>
      </c>
      <c r="K638" s="40" t="s">
        <v>16</v>
      </c>
      <c r="L638" s="40">
        <v>5660</v>
      </c>
      <c r="M638" s="40" t="s">
        <v>16</v>
      </c>
      <c r="N638" s="40">
        <v>8.6999999999999993</v>
      </c>
      <c r="O638" s="40" t="s">
        <v>16</v>
      </c>
      <c r="P638" s="40">
        <v>8.89</v>
      </c>
      <c r="Q638" s="40" t="s">
        <v>16</v>
      </c>
    </row>
    <row r="639" spans="1:17" x14ac:dyDescent="0.2">
      <c r="A639" s="41">
        <v>41150</v>
      </c>
      <c r="B639" s="42">
        <v>8</v>
      </c>
      <c r="C639" s="42" t="s">
        <v>18</v>
      </c>
      <c r="D639" s="42" t="s">
        <v>68</v>
      </c>
      <c r="E639" s="42" t="s">
        <v>65</v>
      </c>
      <c r="F639" s="45" t="s">
        <v>71</v>
      </c>
      <c r="G639" s="42">
        <v>1</v>
      </c>
      <c r="H639" s="44">
        <v>31.001111111111115</v>
      </c>
      <c r="I639" s="40" t="s">
        <v>16</v>
      </c>
      <c r="J639" s="40">
        <v>4.8600000000000003</v>
      </c>
      <c r="K639" s="40" t="s">
        <v>16</v>
      </c>
      <c r="L639" s="40">
        <v>1160</v>
      </c>
      <c r="M639" s="40" t="s">
        <v>16</v>
      </c>
      <c r="N639" s="40">
        <v>6.48</v>
      </c>
      <c r="O639" s="40" t="s">
        <v>16</v>
      </c>
      <c r="P639" s="40">
        <v>1.83</v>
      </c>
      <c r="Q639" s="40" t="s">
        <v>16</v>
      </c>
    </row>
    <row r="640" spans="1:17" x14ac:dyDescent="0.2">
      <c r="A640" s="41">
        <v>41150</v>
      </c>
      <c r="B640" s="42">
        <v>8</v>
      </c>
      <c r="C640" s="42" t="s">
        <v>18</v>
      </c>
      <c r="D640" s="42" t="s">
        <v>69</v>
      </c>
      <c r="E640" s="42" t="s">
        <v>66</v>
      </c>
      <c r="F640" s="45" t="s">
        <v>71</v>
      </c>
      <c r="G640" s="42">
        <v>1</v>
      </c>
      <c r="H640" s="44">
        <v>31.077222222222218</v>
      </c>
      <c r="I640" s="40" t="s">
        <v>16</v>
      </c>
      <c r="J640" s="40">
        <v>0.74299999999999999</v>
      </c>
      <c r="K640" s="40">
        <v>1.72</v>
      </c>
      <c r="L640" s="40">
        <v>414</v>
      </c>
      <c r="M640" s="40" t="s">
        <v>16</v>
      </c>
      <c r="N640" s="40">
        <v>0.99</v>
      </c>
      <c r="O640" s="40">
        <v>2.0899999999999998E-3</v>
      </c>
      <c r="P640" s="40">
        <v>0.65100000000000002</v>
      </c>
      <c r="Q640" s="40" t="s">
        <v>16</v>
      </c>
    </row>
    <row r="641" spans="1:17" x14ac:dyDescent="0.2">
      <c r="A641" s="41">
        <v>41150</v>
      </c>
      <c r="B641" s="42">
        <v>8</v>
      </c>
      <c r="C641" s="42" t="s">
        <v>18</v>
      </c>
      <c r="D641" s="42" t="s">
        <v>70</v>
      </c>
      <c r="E641" s="42" t="s">
        <v>66</v>
      </c>
      <c r="F641" s="45" t="s">
        <v>71</v>
      </c>
      <c r="G641" s="42">
        <v>1</v>
      </c>
      <c r="H641" s="44">
        <v>31.51</v>
      </c>
      <c r="I641" s="40" t="s">
        <v>16</v>
      </c>
      <c r="J641" s="40">
        <v>4.93</v>
      </c>
      <c r="K641" s="40">
        <v>93.4</v>
      </c>
      <c r="L641" s="40">
        <v>20600</v>
      </c>
      <c r="M641" s="40" t="s">
        <v>16</v>
      </c>
      <c r="N641" s="40">
        <v>6.58</v>
      </c>
      <c r="O641" s="40">
        <v>0.113</v>
      </c>
      <c r="P641" s="40">
        <v>32.4</v>
      </c>
      <c r="Q641" s="40" t="s">
        <v>16</v>
      </c>
    </row>
    <row r="642" spans="1:17" x14ac:dyDescent="0.2">
      <c r="A642" s="41">
        <v>41150</v>
      </c>
      <c r="B642" s="42">
        <v>9</v>
      </c>
      <c r="C642" s="42" t="s">
        <v>18</v>
      </c>
      <c r="D642" s="42" t="s">
        <v>65</v>
      </c>
      <c r="E642" s="42" t="s">
        <v>66</v>
      </c>
      <c r="F642" s="45" t="s">
        <v>71</v>
      </c>
      <c r="G642" s="42">
        <v>1</v>
      </c>
      <c r="H642" s="43">
        <v>24.992222222222225</v>
      </c>
      <c r="I642" s="40">
        <v>655</v>
      </c>
      <c r="J642" s="40">
        <v>3.73</v>
      </c>
      <c r="K642" s="40">
        <v>668</v>
      </c>
      <c r="L642" s="40">
        <v>18800</v>
      </c>
      <c r="M642" s="40">
        <v>2400</v>
      </c>
      <c r="N642" s="40">
        <v>4.97</v>
      </c>
      <c r="O642" s="40">
        <v>0.81100000000000005</v>
      </c>
      <c r="P642" s="40">
        <v>29.5</v>
      </c>
      <c r="Q642" s="40">
        <v>11300</v>
      </c>
    </row>
    <row r="643" spans="1:17" x14ac:dyDescent="0.2">
      <c r="A643" s="41">
        <v>41150</v>
      </c>
      <c r="B643" s="42">
        <v>9</v>
      </c>
      <c r="C643" s="42" t="s">
        <v>18</v>
      </c>
      <c r="D643" s="42" t="s">
        <v>68</v>
      </c>
      <c r="E643" s="42" t="s">
        <v>66</v>
      </c>
      <c r="F643" s="45" t="s">
        <v>71</v>
      </c>
      <c r="G643" s="42">
        <v>1</v>
      </c>
      <c r="H643" s="43">
        <v>25.065000000000001</v>
      </c>
      <c r="I643" s="40">
        <v>709</v>
      </c>
      <c r="J643" s="40">
        <v>2.16</v>
      </c>
      <c r="K643" s="40" t="s">
        <v>16</v>
      </c>
      <c r="L643" s="40">
        <v>1090</v>
      </c>
      <c r="M643" s="40">
        <v>2600</v>
      </c>
      <c r="N643" s="40">
        <v>2.89</v>
      </c>
      <c r="O643" s="40" t="s">
        <v>16</v>
      </c>
      <c r="P643" s="40">
        <v>1.71</v>
      </c>
      <c r="Q643" s="40" t="s">
        <v>16</v>
      </c>
    </row>
    <row r="644" spans="1:17" x14ac:dyDescent="0.2">
      <c r="A644" s="41">
        <v>41150</v>
      </c>
      <c r="B644" s="42">
        <v>9</v>
      </c>
      <c r="C644" s="42" t="s">
        <v>18</v>
      </c>
      <c r="D644" s="42" t="s">
        <v>65</v>
      </c>
      <c r="E644" s="42" t="s">
        <v>65</v>
      </c>
      <c r="F644" s="45" t="s">
        <v>71</v>
      </c>
      <c r="G644" s="42">
        <v>1</v>
      </c>
      <c r="H644" s="43">
        <v>27.702222222222225</v>
      </c>
      <c r="I644" s="40">
        <v>1070</v>
      </c>
      <c r="J644" s="40">
        <v>1.7</v>
      </c>
      <c r="K644" s="40">
        <v>110</v>
      </c>
      <c r="L644" s="40">
        <v>18400</v>
      </c>
      <c r="M644" s="40">
        <v>3930</v>
      </c>
      <c r="N644" s="40">
        <v>2.2599999999999998</v>
      </c>
      <c r="O644" s="40">
        <v>0.13300000000000001</v>
      </c>
      <c r="P644" s="40">
        <v>28.8</v>
      </c>
      <c r="Q644" s="40">
        <v>12600</v>
      </c>
    </row>
    <row r="645" spans="1:17" x14ac:dyDescent="0.2">
      <c r="A645" s="41">
        <v>41150</v>
      </c>
      <c r="B645" s="42">
        <v>9</v>
      </c>
      <c r="C645" s="42" t="s">
        <v>18</v>
      </c>
      <c r="D645" s="42" t="s">
        <v>68</v>
      </c>
      <c r="E645" s="42" t="s">
        <v>65</v>
      </c>
      <c r="F645" s="45" t="s">
        <v>71</v>
      </c>
      <c r="G645" s="42">
        <v>1</v>
      </c>
      <c r="H645" s="43">
        <v>28.69222222222222</v>
      </c>
      <c r="I645" s="40">
        <v>1130</v>
      </c>
      <c r="J645" s="40">
        <v>3.47</v>
      </c>
      <c r="K645" s="40" t="s">
        <v>16</v>
      </c>
      <c r="L645" s="40">
        <v>791</v>
      </c>
      <c r="M645" s="40">
        <v>4130</v>
      </c>
      <c r="N645" s="40">
        <v>4.62</v>
      </c>
      <c r="O645" s="40" t="s">
        <v>16</v>
      </c>
      <c r="P645" s="40">
        <v>1.24</v>
      </c>
      <c r="Q645" s="40" t="s">
        <v>16</v>
      </c>
    </row>
    <row r="646" spans="1:17" x14ac:dyDescent="0.2">
      <c r="A646" s="41">
        <v>41150</v>
      </c>
      <c r="B646" s="42">
        <v>9</v>
      </c>
      <c r="C646" s="42" t="s">
        <v>18</v>
      </c>
      <c r="D646" s="42" t="s">
        <v>69</v>
      </c>
      <c r="E646" s="42" t="s">
        <v>66</v>
      </c>
      <c r="F646" s="45" t="s">
        <v>71</v>
      </c>
      <c r="G646" s="42">
        <v>1</v>
      </c>
      <c r="H646" s="44">
        <v>32.072777777777773</v>
      </c>
      <c r="I646" s="40" t="s">
        <v>16</v>
      </c>
      <c r="J646" s="40">
        <v>1.53</v>
      </c>
      <c r="K646" s="40" t="s">
        <v>16</v>
      </c>
      <c r="L646" s="40">
        <v>2460</v>
      </c>
      <c r="M646" s="40" t="s">
        <v>16</v>
      </c>
      <c r="N646" s="40">
        <v>2.04</v>
      </c>
      <c r="O646" s="40" t="s">
        <v>16</v>
      </c>
      <c r="P646" s="40">
        <v>3.86</v>
      </c>
      <c r="Q646" s="40" t="s">
        <v>16</v>
      </c>
    </row>
    <row r="647" spans="1:17" x14ac:dyDescent="0.2">
      <c r="A647" s="41">
        <v>41150</v>
      </c>
      <c r="B647" s="42">
        <v>9</v>
      </c>
      <c r="C647" s="42" t="s">
        <v>18</v>
      </c>
      <c r="D647" s="42" t="s">
        <v>70</v>
      </c>
      <c r="E647" s="42" t="s">
        <v>66</v>
      </c>
      <c r="F647" s="45" t="s">
        <v>71</v>
      </c>
      <c r="G647" s="42">
        <v>1</v>
      </c>
      <c r="H647" s="44">
        <v>31.535000000000004</v>
      </c>
      <c r="I647" s="40" t="s">
        <v>16</v>
      </c>
      <c r="J647" s="40">
        <v>0.52300000000000002</v>
      </c>
      <c r="K647" s="40" t="s">
        <v>16</v>
      </c>
      <c r="L647" s="40">
        <v>430</v>
      </c>
      <c r="M647" s="40" t="s">
        <v>16</v>
      </c>
      <c r="N647" s="40">
        <v>0.69699999999999995</v>
      </c>
      <c r="O647" s="40" t="s">
        <v>16</v>
      </c>
      <c r="P647" s="40">
        <v>0.67600000000000005</v>
      </c>
      <c r="Q647" s="40" t="s">
        <v>16</v>
      </c>
    </row>
    <row r="648" spans="1:17" x14ac:dyDescent="0.2">
      <c r="A648" s="41">
        <v>41151</v>
      </c>
      <c r="B648" s="42">
        <v>1</v>
      </c>
      <c r="C648" s="42" t="s">
        <v>14</v>
      </c>
      <c r="D648" s="42" t="s">
        <v>69</v>
      </c>
      <c r="E648" s="42" t="s">
        <v>65</v>
      </c>
      <c r="F648" s="45" t="s">
        <v>71</v>
      </c>
      <c r="G648" s="42">
        <v>2</v>
      </c>
      <c r="H648" s="44">
        <v>27.77611111111111</v>
      </c>
      <c r="I648" s="40">
        <v>259</v>
      </c>
      <c r="J648" s="40">
        <v>17.100000000000001</v>
      </c>
      <c r="K648" s="40">
        <v>4000</v>
      </c>
      <c r="L648" s="40">
        <v>173</v>
      </c>
      <c r="M648" s="40">
        <v>948</v>
      </c>
      <c r="N648" s="40">
        <v>22.8</v>
      </c>
      <c r="O648" s="40">
        <v>4.8600000000000003</v>
      </c>
      <c r="P648" s="40">
        <v>0.27200000000000002</v>
      </c>
      <c r="Q648" s="40">
        <v>1610</v>
      </c>
    </row>
    <row r="649" spans="1:17" x14ac:dyDescent="0.2">
      <c r="A649" s="41">
        <v>41151</v>
      </c>
      <c r="B649" s="42">
        <v>2</v>
      </c>
      <c r="C649" s="42" t="s">
        <v>14</v>
      </c>
      <c r="D649" s="42" t="s">
        <v>69</v>
      </c>
      <c r="E649" s="42" t="s">
        <v>65</v>
      </c>
      <c r="F649" s="45" t="s">
        <v>71</v>
      </c>
      <c r="G649" s="42">
        <v>2</v>
      </c>
      <c r="H649" s="44">
        <v>30.596111111111107</v>
      </c>
      <c r="I649" s="40">
        <v>251</v>
      </c>
      <c r="J649" s="40">
        <v>3.87</v>
      </c>
      <c r="K649" s="40">
        <v>1870</v>
      </c>
      <c r="L649" s="40">
        <v>19.100000000000001</v>
      </c>
      <c r="M649" s="40">
        <v>921</v>
      </c>
      <c r="N649" s="40">
        <v>5.15</v>
      </c>
      <c r="O649" s="40">
        <v>2.27</v>
      </c>
      <c r="P649" s="40">
        <v>3.0099999999999998E-2</v>
      </c>
      <c r="Q649" s="40">
        <v>1070</v>
      </c>
    </row>
    <row r="650" spans="1:17" x14ac:dyDescent="0.2">
      <c r="A650" s="41">
        <v>41151</v>
      </c>
      <c r="B650" s="42">
        <v>4</v>
      </c>
      <c r="C650" s="42" t="s">
        <v>17</v>
      </c>
      <c r="D650" s="42" t="s">
        <v>69</v>
      </c>
      <c r="E650" s="42" t="s">
        <v>65</v>
      </c>
      <c r="F650" s="45" t="s">
        <v>71</v>
      </c>
      <c r="G650" s="42">
        <v>2</v>
      </c>
      <c r="H650" s="44">
        <v>28.418888888888887</v>
      </c>
      <c r="I650" s="40">
        <v>322</v>
      </c>
      <c r="J650" s="40">
        <v>4.01</v>
      </c>
      <c r="K650" s="40" t="s">
        <v>16</v>
      </c>
      <c r="L650" s="40">
        <v>3340</v>
      </c>
      <c r="M650" s="40">
        <v>1180</v>
      </c>
      <c r="N650" s="40">
        <v>5.34</v>
      </c>
      <c r="O650" s="40" t="s">
        <v>16</v>
      </c>
      <c r="P650" s="40">
        <v>5.25</v>
      </c>
      <c r="Q650" s="40" t="s">
        <v>16</v>
      </c>
    </row>
    <row r="651" spans="1:17" x14ac:dyDescent="0.2">
      <c r="A651" s="41">
        <v>41151</v>
      </c>
      <c r="B651" s="42">
        <v>4</v>
      </c>
      <c r="C651" s="42" t="s">
        <v>17</v>
      </c>
      <c r="D651" s="42" t="s">
        <v>70</v>
      </c>
      <c r="E651" s="42" t="s">
        <v>65</v>
      </c>
      <c r="F651" s="45" t="s">
        <v>71</v>
      </c>
      <c r="G651" s="42">
        <v>2</v>
      </c>
      <c r="H651" s="43">
        <v>28.418888888888887</v>
      </c>
      <c r="I651" s="40">
        <v>377</v>
      </c>
      <c r="J651" s="40">
        <v>1.31</v>
      </c>
      <c r="K651" s="40">
        <v>247</v>
      </c>
      <c r="L651" s="40">
        <v>731</v>
      </c>
      <c r="M651" s="40">
        <v>1380</v>
      </c>
      <c r="N651" s="40">
        <v>1.74</v>
      </c>
      <c r="O651" s="40">
        <v>0.3</v>
      </c>
      <c r="P651" s="40">
        <v>1.1499999999999999</v>
      </c>
      <c r="Q651" s="40">
        <v>1770</v>
      </c>
    </row>
    <row r="652" spans="1:17" x14ac:dyDescent="0.2">
      <c r="A652" s="41">
        <v>41151</v>
      </c>
      <c r="B652" s="42">
        <v>5</v>
      </c>
      <c r="C652" s="42" t="s">
        <v>17</v>
      </c>
      <c r="D652" s="42" t="s">
        <v>69</v>
      </c>
      <c r="E652" s="42" t="s">
        <v>65</v>
      </c>
      <c r="F652" s="45" t="s">
        <v>71</v>
      </c>
      <c r="G652" s="42">
        <v>2</v>
      </c>
      <c r="H652" s="44">
        <v>29.665000000000003</v>
      </c>
      <c r="I652" s="40">
        <v>247</v>
      </c>
      <c r="J652" s="40">
        <v>2.54</v>
      </c>
      <c r="K652" s="40">
        <v>287</v>
      </c>
      <c r="L652" s="40">
        <v>4410</v>
      </c>
      <c r="M652" s="40">
        <v>905</v>
      </c>
      <c r="N652" s="40">
        <v>3.39</v>
      </c>
      <c r="O652" s="40">
        <v>0.34799999999999998</v>
      </c>
      <c r="P652" s="40">
        <v>6.92</v>
      </c>
      <c r="Q652" s="40">
        <v>3050</v>
      </c>
    </row>
    <row r="653" spans="1:17" x14ac:dyDescent="0.2">
      <c r="A653" s="41">
        <v>41151</v>
      </c>
      <c r="B653" s="42">
        <v>5</v>
      </c>
      <c r="C653" s="42" t="s">
        <v>17</v>
      </c>
      <c r="D653" s="42" t="s">
        <v>70</v>
      </c>
      <c r="E653" s="42" t="s">
        <v>65</v>
      </c>
      <c r="F653" s="45" t="s">
        <v>71</v>
      </c>
      <c r="G653" s="42">
        <v>2</v>
      </c>
      <c r="H653" s="44">
        <v>30.596111111111107</v>
      </c>
      <c r="I653" s="40">
        <v>375</v>
      </c>
      <c r="J653" s="40">
        <v>0.60499999999999998</v>
      </c>
      <c r="K653" s="40">
        <v>390</v>
      </c>
      <c r="L653" s="40">
        <v>6360</v>
      </c>
      <c r="M653" s="40">
        <v>1370</v>
      </c>
      <c r="N653" s="40">
        <v>0.80700000000000005</v>
      </c>
      <c r="O653" s="40">
        <v>0.47399999999999998</v>
      </c>
      <c r="P653" s="40">
        <v>9.99</v>
      </c>
      <c r="Q653" s="40">
        <v>4370</v>
      </c>
    </row>
    <row r="654" spans="1:17" x14ac:dyDescent="0.2">
      <c r="A654" s="41">
        <v>41151</v>
      </c>
      <c r="B654" s="42">
        <v>6</v>
      </c>
      <c r="C654" s="42" t="s">
        <v>17</v>
      </c>
      <c r="D654" s="42" t="s">
        <v>70</v>
      </c>
      <c r="E654" s="42" t="s">
        <v>65</v>
      </c>
      <c r="F654" s="45" t="s">
        <v>71</v>
      </c>
      <c r="G654" s="42">
        <v>2</v>
      </c>
      <c r="H654" s="44">
        <v>31.791111111111114</v>
      </c>
      <c r="I654" s="40" t="s">
        <v>16</v>
      </c>
      <c r="J654" s="40">
        <v>3.12</v>
      </c>
      <c r="K654" s="40">
        <v>2280</v>
      </c>
      <c r="L654" s="40">
        <v>4270</v>
      </c>
      <c r="M654" s="40" t="s">
        <v>16</v>
      </c>
      <c r="N654" s="40">
        <v>4.16</v>
      </c>
      <c r="O654" s="40">
        <v>2.77</v>
      </c>
      <c r="P654" s="40">
        <v>6.71</v>
      </c>
      <c r="Q654" s="40" t="s">
        <v>16</v>
      </c>
    </row>
    <row r="655" spans="1:17" x14ac:dyDescent="0.2">
      <c r="A655" s="41">
        <v>41151</v>
      </c>
      <c r="B655" s="42">
        <v>7</v>
      </c>
      <c r="C655" s="42" t="s">
        <v>18</v>
      </c>
      <c r="D655" s="42" t="s">
        <v>69</v>
      </c>
      <c r="E655" s="42" t="s">
        <v>65</v>
      </c>
      <c r="F655" s="45" t="s">
        <v>71</v>
      </c>
      <c r="G655" s="42">
        <v>2</v>
      </c>
      <c r="H655" s="44">
        <v>28.866111111111113</v>
      </c>
      <c r="I655" s="40">
        <v>636</v>
      </c>
      <c r="J655" s="40">
        <v>1.42</v>
      </c>
      <c r="K655" s="40">
        <v>354</v>
      </c>
      <c r="L655" s="40">
        <v>23700</v>
      </c>
      <c r="M655" s="40">
        <v>2330</v>
      </c>
      <c r="N655" s="40">
        <v>1.89</v>
      </c>
      <c r="O655" s="40">
        <v>0.43</v>
      </c>
      <c r="P655" s="40">
        <v>37.200000000000003</v>
      </c>
      <c r="Q655" s="40">
        <v>13500</v>
      </c>
    </row>
    <row r="656" spans="1:17" x14ac:dyDescent="0.2">
      <c r="A656" s="41">
        <v>41151</v>
      </c>
      <c r="B656" s="42">
        <v>7</v>
      </c>
      <c r="C656" s="42" t="s">
        <v>18</v>
      </c>
      <c r="D656" s="42" t="s">
        <v>70</v>
      </c>
      <c r="E656" s="42" t="s">
        <v>65</v>
      </c>
      <c r="F656" s="45" t="s">
        <v>71</v>
      </c>
      <c r="G656" s="42">
        <v>2</v>
      </c>
      <c r="H656" s="44">
        <v>29.74</v>
      </c>
      <c r="I656" s="40">
        <v>1960</v>
      </c>
      <c r="J656" s="40">
        <v>0.55300000000000005</v>
      </c>
      <c r="K656" s="40" t="s">
        <v>16</v>
      </c>
      <c r="L656" s="40">
        <v>5980</v>
      </c>
      <c r="M656" s="40">
        <v>7190</v>
      </c>
      <c r="N656" s="40">
        <v>0.73699999999999999</v>
      </c>
      <c r="O656" s="40" t="s">
        <v>16</v>
      </c>
      <c r="P656" s="40">
        <v>9.39</v>
      </c>
      <c r="Q656" s="40" t="s">
        <v>16</v>
      </c>
    </row>
    <row r="657" spans="1:17" x14ac:dyDescent="0.2">
      <c r="A657" s="41">
        <v>41151</v>
      </c>
      <c r="B657" s="42">
        <v>9</v>
      </c>
      <c r="C657" s="42" t="s">
        <v>18</v>
      </c>
      <c r="D657" s="42" t="s">
        <v>69</v>
      </c>
      <c r="E657" s="42" t="s">
        <v>65</v>
      </c>
      <c r="F657" s="45" t="s">
        <v>71</v>
      </c>
      <c r="G657" s="42">
        <v>2</v>
      </c>
      <c r="H657" s="44">
        <v>30.317777777777778</v>
      </c>
      <c r="I657" s="40" t="s">
        <v>16</v>
      </c>
      <c r="J657" s="40">
        <v>3.21</v>
      </c>
      <c r="K657" s="40" t="s">
        <v>16</v>
      </c>
      <c r="L657" s="40">
        <v>611</v>
      </c>
      <c r="M657" s="40" t="s">
        <v>16</v>
      </c>
      <c r="N657" s="40">
        <v>4.28</v>
      </c>
      <c r="O657" s="40" t="s">
        <v>16</v>
      </c>
      <c r="P657" s="40">
        <v>0.96099999999999997</v>
      </c>
      <c r="Q657" s="40" t="s">
        <v>16</v>
      </c>
    </row>
    <row r="658" spans="1:17" x14ac:dyDescent="0.2">
      <c r="A658" s="41">
        <v>41151</v>
      </c>
      <c r="B658" s="42">
        <v>9</v>
      </c>
      <c r="C658" s="42" t="s">
        <v>18</v>
      </c>
      <c r="D658" s="42" t="s">
        <v>70</v>
      </c>
      <c r="E658" s="42" t="s">
        <v>65</v>
      </c>
      <c r="F658" s="45" t="s">
        <v>71</v>
      </c>
      <c r="G658" s="42">
        <v>2</v>
      </c>
      <c r="H658" s="44">
        <v>31.791111111111114</v>
      </c>
      <c r="I658" s="40" t="s">
        <v>16</v>
      </c>
      <c r="J658" s="40">
        <v>0.17499999999999999</v>
      </c>
      <c r="K658" s="40" t="s">
        <v>16</v>
      </c>
      <c r="L658" s="40">
        <v>82.7</v>
      </c>
      <c r="M658" s="40" t="s">
        <v>16</v>
      </c>
      <c r="N658" s="40">
        <v>0.23300000000000001</v>
      </c>
      <c r="O658" s="40" t="s">
        <v>16</v>
      </c>
      <c r="P658" s="40">
        <v>0.13</v>
      </c>
      <c r="Q658" s="40" t="s">
        <v>16</v>
      </c>
    </row>
    <row r="659" spans="1:17" x14ac:dyDescent="0.2">
      <c r="A659" s="41">
        <v>41185</v>
      </c>
      <c r="B659" s="42">
        <v>1</v>
      </c>
      <c r="C659" s="42" t="s">
        <v>14</v>
      </c>
      <c r="D659" s="42" t="s">
        <v>65</v>
      </c>
      <c r="E659" s="42" t="s">
        <v>66</v>
      </c>
      <c r="F659" s="45" t="s">
        <v>67</v>
      </c>
      <c r="G659" s="42">
        <v>35</v>
      </c>
      <c r="H659" s="43">
        <v>21.317777777777778</v>
      </c>
      <c r="I659" s="40">
        <v>134</v>
      </c>
      <c r="J659" s="40">
        <v>0.45900000000000002</v>
      </c>
      <c r="K659" s="40" t="s">
        <v>16</v>
      </c>
      <c r="L659" s="40">
        <v>178</v>
      </c>
      <c r="M659" s="40">
        <v>490</v>
      </c>
      <c r="N659" s="40">
        <v>0.61199999999999999</v>
      </c>
      <c r="O659" s="40" t="s">
        <v>16</v>
      </c>
      <c r="P659" s="40">
        <v>0.28000000000000003</v>
      </c>
      <c r="Q659" s="40" t="s">
        <v>16</v>
      </c>
    </row>
    <row r="660" spans="1:17" x14ac:dyDescent="0.2">
      <c r="A660" s="41">
        <v>41185</v>
      </c>
      <c r="B660" s="42">
        <v>1</v>
      </c>
      <c r="C660" s="42" t="s">
        <v>14</v>
      </c>
      <c r="D660" s="42" t="s">
        <v>68</v>
      </c>
      <c r="E660" s="42" t="s">
        <v>66</v>
      </c>
      <c r="F660" s="45" t="s">
        <v>67</v>
      </c>
      <c r="G660" s="42">
        <v>35</v>
      </c>
      <c r="H660" s="43">
        <v>21.342222222222219</v>
      </c>
      <c r="I660" s="40">
        <v>40.799999999999997</v>
      </c>
      <c r="J660" s="40">
        <v>0.21199999999999999</v>
      </c>
      <c r="K660" s="40" t="s">
        <v>16</v>
      </c>
      <c r="L660" s="40">
        <v>370</v>
      </c>
      <c r="M660" s="40">
        <v>150</v>
      </c>
      <c r="N660" s="40">
        <v>0.28299999999999997</v>
      </c>
      <c r="O660" s="40" t="s">
        <v>16</v>
      </c>
      <c r="P660" s="40">
        <v>0.58099999999999996</v>
      </c>
      <c r="Q660" s="40" t="s">
        <v>16</v>
      </c>
    </row>
    <row r="661" spans="1:17" x14ac:dyDescent="0.2">
      <c r="A661" s="41">
        <v>41185</v>
      </c>
      <c r="B661" s="42">
        <v>2</v>
      </c>
      <c r="C661" s="42" t="s">
        <v>14</v>
      </c>
      <c r="D661" s="42" t="s">
        <v>65</v>
      </c>
      <c r="E661" s="42" t="s">
        <v>66</v>
      </c>
      <c r="F661" s="45" t="s">
        <v>67</v>
      </c>
      <c r="G661" s="42">
        <v>35</v>
      </c>
      <c r="H661" s="43">
        <v>23.423888888888886</v>
      </c>
      <c r="I661" s="40">
        <v>27.7</v>
      </c>
      <c r="J661" s="40" t="s">
        <v>16</v>
      </c>
      <c r="K661" s="40" t="s">
        <v>16</v>
      </c>
      <c r="L661" s="40">
        <v>163</v>
      </c>
      <c r="M661" s="40">
        <v>101</v>
      </c>
      <c r="N661" s="40" t="s">
        <v>16</v>
      </c>
      <c r="O661" s="40" t="s">
        <v>16</v>
      </c>
      <c r="P661" s="40">
        <v>0.25600000000000001</v>
      </c>
      <c r="Q661" s="40" t="s">
        <v>16</v>
      </c>
    </row>
    <row r="662" spans="1:17" x14ac:dyDescent="0.2">
      <c r="A662" s="41">
        <v>41185</v>
      </c>
      <c r="B662" s="42">
        <v>2</v>
      </c>
      <c r="C662" s="42" t="s">
        <v>14</v>
      </c>
      <c r="D662" s="42" t="s">
        <v>68</v>
      </c>
      <c r="E662" s="42" t="s">
        <v>66</v>
      </c>
      <c r="F662" s="45" t="s">
        <v>67</v>
      </c>
      <c r="G662" s="42">
        <v>35</v>
      </c>
      <c r="H662" s="43">
        <v>24.097777777777779</v>
      </c>
      <c r="I662" s="40">
        <v>55</v>
      </c>
      <c r="J662" s="40" t="s">
        <v>16</v>
      </c>
      <c r="K662" s="40" t="s">
        <v>16</v>
      </c>
      <c r="L662" s="40">
        <v>131</v>
      </c>
      <c r="M662" s="40">
        <v>202</v>
      </c>
      <c r="N662" s="40" t="s">
        <v>16</v>
      </c>
      <c r="O662" s="40" t="s">
        <v>16</v>
      </c>
      <c r="P662" s="40">
        <v>0.20599999999999999</v>
      </c>
      <c r="Q662" s="40" t="s">
        <v>16</v>
      </c>
    </row>
    <row r="663" spans="1:17" x14ac:dyDescent="0.2">
      <c r="A663" s="41">
        <v>41185</v>
      </c>
      <c r="B663" s="42">
        <v>3</v>
      </c>
      <c r="C663" s="42" t="s">
        <v>14</v>
      </c>
      <c r="D663" s="42" t="s">
        <v>65</v>
      </c>
      <c r="E663" s="42" t="s">
        <v>66</v>
      </c>
      <c r="F663" s="45" t="s">
        <v>67</v>
      </c>
      <c r="G663" s="42">
        <v>35</v>
      </c>
      <c r="H663" s="43">
        <v>24.097777777777779</v>
      </c>
      <c r="I663" s="40">
        <v>31.2</v>
      </c>
      <c r="J663" s="40">
        <v>4.48E-2</v>
      </c>
      <c r="K663" s="40" t="s">
        <v>16</v>
      </c>
      <c r="L663" s="40">
        <v>107</v>
      </c>
      <c r="M663" s="40">
        <v>114</v>
      </c>
      <c r="N663" s="40">
        <v>5.9799999999999999E-2</v>
      </c>
      <c r="O663" s="40" t="s">
        <v>16</v>
      </c>
      <c r="P663" s="40">
        <v>0.16900000000000001</v>
      </c>
      <c r="Q663" s="40" t="s">
        <v>16</v>
      </c>
    </row>
    <row r="664" spans="1:17" x14ac:dyDescent="0.2">
      <c r="A664" s="41">
        <v>41185</v>
      </c>
      <c r="B664" s="42">
        <v>3</v>
      </c>
      <c r="C664" s="42" t="s">
        <v>14</v>
      </c>
      <c r="D664" s="42" t="s">
        <v>68</v>
      </c>
      <c r="E664" s="42" t="s">
        <v>66</v>
      </c>
      <c r="F664" s="45" t="s">
        <v>67</v>
      </c>
      <c r="G664" s="42">
        <v>35</v>
      </c>
      <c r="H664" s="43">
        <v>23.785</v>
      </c>
      <c r="I664" s="40">
        <v>63.4</v>
      </c>
      <c r="J664" s="40">
        <v>0.32400000000000001</v>
      </c>
      <c r="K664" s="40" t="s">
        <v>16</v>
      </c>
      <c r="L664" s="40">
        <v>714</v>
      </c>
      <c r="M664" s="40">
        <v>232</v>
      </c>
      <c r="N664" s="40">
        <v>0.432</v>
      </c>
      <c r="O664" s="40" t="s">
        <v>16</v>
      </c>
      <c r="P664" s="40">
        <v>1.1200000000000001</v>
      </c>
      <c r="Q664" s="40" t="s">
        <v>16</v>
      </c>
    </row>
    <row r="665" spans="1:17" x14ac:dyDescent="0.2">
      <c r="A665" s="41">
        <v>41185</v>
      </c>
      <c r="B665" s="42">
        <v>5</v>
      </c>
      <c r="C665" s="42" t="s">
        <v>17</v>
      </c>
      <c r="D665" s="42" t="s">
        <v>65</v>
      </c>
      <c r="E665" s="42" t="s">
        <v>66</v>
      </c>
      <c r="F665" s="45" t="s">
        <v>67</v>
      </c>
      <c r="G665" s="42">
        <v>35</v>
      </c>
      <c r="H665" s="43">
        <v>22.992222222222221</v>
      </c>
      <c r="I665" s="40">
        <v>105</v>
      </c>
      <c r="J665" s="40">
        <v>6.7699999999999996E-2</v>
      </c>
      <c r="K665" s="40" t="s">
        <v>16</v>
      </c>
      <c r="L665" s="40">
        <v>47.8</v>
      </c>
      <c r="M665" s="40">
        <v>386</v>
      </c>
      <c r="N665" s="40">
        <v>9.0200000000000002E-2</v>
      </c>
      <c r="O665" s="40" t="s">
        <v>16</v>
      </c>
      <c r="P665" s="40">
        <v>7.5200000000000003E-2</v>
      </c>
      <c r="Q665" s="40" t="s">
        <v>16</v>
      </c>
    </row>
    <row r="666" spans="1:17" x14ac:dyDescent="0.2">
      <c r="A666" s="41">
        <v>41185</v>
      </c>
      <c r="B666" s="42">
        <v>5</v>
      </c>
      <c r="C666" s="42" t="s">
        <v>17</v>
      </c>
      <c r="D666" s="42" t="s">
        <v>68</v>
      </c>
      <c r="E666" s="42" t="s">
        <v>66</v>
      </c>
      <c r="F666" s="45" t="s">
        <v>67</v>
      </c>
      <c r="G666" s="42">
        <v>35</v>
      </c>
      <c r="H666" s="43">
        <v>22.992222222222221</v>
      </c>
      <c r="I666" s="40">
        <v>99</v>
      </c>
      <c r="J666" s="40">
        <v>0.128</v>
      </c>
      <c r="K666" s="40" t="s">
        <v>16</v>
      </c>
      <c r="L666" s="40">
        <v>17.399999999999999</v>
      </c>
      <c r="M666" s="40">
        <v>363</v>
      </c>
      <c r="N666" s="40">
        <v>0.17</v>
      </c>
      <c r="O666" s="40" t="s">
        <v>16</v>
      </c>
      <c r="P666" s="40">
        <v>2.7300000000000001E-2</v>
      </c>
      <c r="Q666" s="40" t="s">
        <v>16</v>
      </c>
    </row>
    <row r="667" spans="1:17" x14ac:dyDescent="0.2">
      <c r="A667" s="41">
        <v>41185</v>
      </c>
      <c r="B667" s="42">
        <v>6</v>
      </c>
      <c r="C667" s="42" t="s">
        <v>17</v>
      </c>
      <c r="D667" s="42" t="s">
        <v>65</v>
      </c>
      <c r="E667" s="42" t="s">
        <v>66</v>
      </c>
      <c r="F667" s="45" t="s">
        <v>67</v>
      </c>
      <c r="G667" s="42">
        <v>35</v>
      </c>
      <c r="H667" s="43">
        <v>24.652777777777779</v>
      </c>
      <c r="I667" s="40">
        <v>241</v>
      </c>
      <c r="J667" s="40">
        <v>5.6599999999999998E-2</v>
      </c>
      <c r="K667" s="40" t="s">
        <v>16</v>
      </c>
      <c r="L667" s="40">
        <v>84.6</v>
      </c>
      <c r="M667" s="40">
        <v>882</v>
      </c>
      <c r="N667" s="40">
        <v>7.5499999999999998E-2</v>
      </c>
      <c r="O667" s="40" t="s">
        <v>16</v>
      </c>
      <c r="P667" s="40">
        <v>0.13300000000000001</v>
      </c>
      <c r="Q667" s="40" t="s">
        <v>16</v>
      </c>
    </row>
    <row r="668" spans="1:17" x14ac:dyDescent="0.2">
      <c r="A668" s="41">
        <v>41185</v>
      </c>
      <c r="B668" s="42">
        <v>6</v>
      </c>
      <c r="C668" s="42" t="s">
        <v>17</v>
      </c>
      <c r="D668" s="42" t="s">
        <v>68</v>
      </c>
      <c r="E668" s="42" t="s">
        <v>66</v>
      </c>
      <c r="F668" s="45" t="s">
        <v>67</v>
      </c>
      <c r="G668" s="42">
        <v>35</v>
      </c>
      <c r="H668" s="43">
        <v>24.338888888888889</v>
      </c>
      <c r="I668" s="40">
        <v>116</v>
      </c>
      <c r="J668" s="40">
        <v>6.7900000000000002E-2</v>
      </c>
      <c r="K668" s="40" t="s">
        <v>16</v>
      </c>
      <c r="L668" s="40" t="s">
        <v>16</v>
      </c>
      <c r="M668" s="40">
        <v>426</v>
      </c>
      <c r="N668" s="40">
        <v>9.0499999999999997E-2</v>
      </c>
      <c r="O668" s="40" t="s">
        <v>16</v>
      </c>
      <c r="P668" s="40" t="s">
        <v>16</v>
      </c>
      <c r="Q668" s="40" t="s">
        <v>16</v>
      </c>
    </row>
    <row r="669" spans="1:17" x14ac:dyDescent="0.2">
      <c r="A669" s="41">
        <v>41185</v>
      </c>
      <c r="B669" s="42">
        <v>8</v>
      </c>
      <c r="C669" s="42" t="s">
        <v>18</v>
      </c>
      <c r="D669" s="42" t="s">
        <v>65</v>
      </c>
      <c r="E669" s="42" t="s">
        <v>66</v>
      </c>
      <c r="F669" s="45" t="s">
        <v>67</v>
      </c>
      <c r="G669" s="42">
        <v>35</v>
      </c>
      <c r="H669" s="43">
        <v>22.345000000000002</v>
      </c>
      <c r="I669" s="40">
        <v>330</v>
      </c>
      <c r="J669" s="40">
        <v>2.1900000000000001E-3</v>
      </c>
      <c r="K669" s="40" t="s">
        <v>16</v>
      </c>
      <c r="L669" s="40">
        <v>386</v>
      </c>
      <c r="M669" s="40">
        <v>1210</v>
      </c>
      <c r="N669" s="40">
        <v>2.9199999999999999E-3</v>
      </c>
      <c r="O669" s="40" t="s">
        <v>16</v>
      </c>
      <c r="P669" s="40">
        <v>0.60699999999999998</v>
      </c>
      <c r="Q669" s="40" t="s">
        <v>16</v>
      </c>
    </row>
    <row r="670" spans="1:17" x14ac:dyDescent="0.2">
      <c r="A670" s="41">
        <v>41185</v>
      </c>
      <c r="B670" s="42">
        <v>8</v>
      </c>
      <c r="C670" s="42" t="s">
        <v>18</v>
      </c>
      <c r="D670" s="42" t="s">
        <v>68</v>
      </c>
      <c r="E670" s="42" t="s">
        <v>66</v>
      </c>
      <c r="F670" s="45" t="s">
        <v>67</v>
      </c>
      <c r="G670" s="42">
        <v>35</v>
      </c>
      <c r="H670" s="43">
        <v>22.345000000000002</v>
      </c>
      <c r="I670" s="40">
        <v>186</v>
      </c>
      <c r="J670" s="40" t="s">
        <v>16</v>
      </c>
      <c r="K670" s="40" t="s">
        <v>16</v>
      </c>
      <c r="L670" s="40">
        <v>143</v>
      </c>
      <c r="M670" s="40">
        <v>683</v>
      </c>
      <c r="N670" s="40" t="s">
        <v>16</v>
      </c>
      <c r="O670" s="40" t="s">
        <v>16</v>
      </c>
      <c r="P670" s="40">
        <v>0.224</v>
      </c>
      <c r="Q670" s="40" t="s">
        <v>16</v>
      </c>
    </row>
    <row r="671" spans="1:17" x14ac:dyDescent="0.2">
      <c r="A671" s="41">
        <v>41185</v>
      </c>
      <c r="B671" s="42">
        <v>9</v>
      </c>
      <c r="C671" s="42" t="s">
        <v>18</v>
      </c>
      <c r="D671" s="42" t="s">
        <v>65</v>
      </c>
      <c r="E671" s="42" t="s">
        <v>66</v>
      </c>
      <c r="F671" s="45" t="s">
        <v>67</v>
      </c>
      <c r="G671" s="42">
        <v>35</v>
      </c>
      <c r="H671" s="43">
        <v>24.195</v>
      </c>
      <c r="I671" s="40">
        <v>148</v>
      </c>
      <c r="J671" s="40">
        <v>3.8100000000000002E-2</v>
      </c>
      <c r="K671" s="40" t="s">
        <v>16</v>
      </c>
      <c r="L671" s="40">
        <v>58.6</v>
      </c>
      <c r="M671" s="40">
        <v>542</v>
      </c>
      <c r="N671" s="40">
        <v>5.0799999999999998E-2</v>
      </c>
      <c r="O671" s="40" t="s">
        <v>16</v>
      </c>
      <c r="P671" s="40">
        <v>9.2100000000000001E-2</v>
      </c>
      <c r="Q671" s="40" t="s">
        <v>16</v>
      </c>
    </row>
    <row r="672" spans="1:17" x14ac:dyDescent="0.2">
      <c r="A672" s="41">
        <v>41185</v>
      </c>
      <c r="B672" s="42">
        <v>9</v>
      </c>
      <c r="C672" s="42" t="s">
        <v>18</v>
      </c>
      <c r="D672" s="42" t="s">
        <v>68</v>
      </c>
      <c r="E672" s="42" t="s">
        <v>66</v>
      </c>
      <c r="F672" s="45" t="s">
        <v>67</v>
      </c>
      <c r="G672" s="42">
        <v>35</v>
      </c>
      <c r="H672" s="43">
        <v>24.773888888888891</v>
      </c>
      <c r="I672" s="40">
        <v>307</v>
      </c>
      <c r="J672" s="40">
        <v>1.5800000000000002E-2</v>
      </c>
      <c r="K672" s="40" t="s">
        <v>16</v>
      </c>
      <c r="L672" s="40">
        <v>32.4</v>
      </c>
      <c r="M672" s="40">
        <v>1130</v>
      </c>
      <c r="N672" s="40">
        <v>2.1100000000000001E-2</v>
      </c>
      <c r="O672" s="40" t="s">
        <v>16</v>
      </c>
      <c r="P672" s="40">
        <v>5.0900000000000001E-2</v>
      </c>
      <c r="Q672" s="40" t="s">
        <v>16</v>
      </c>
    </row>
    <row r="673" spans="1:17" x14ac:dyDescent="0.2">
      <c r="A673" s="41">
        <v>41186</v>
      </c>
      <c r="B673" s="42">
        <v>2</v>
      </c>
      <c r="C673" s="42" t="s">
        <v>14</v>
      </c>
      <c r="D673" s="42" t="s">
        <v>68</v>
      </c>
      <c r="E673" s="42" t="s">
        <v>65</v>
      </c>
      <c r="F673" s="45" t="s">
        <v>67</v>
      </c>
      <c r="G673" s="42">
        <v>36</v>
      </c>
      <c r="H673" s="43">
        <v>16.177222222222223</v>
      </c>
      <c r="I673" s="40">
        <v>33.700000000000003</v>
      </c>
      <c r="J673" s="40">
        <v>1.9400000000000001E-2</v>
      </c>
      <c r="K673" s="40" t="s">
        <v>16</v>
      </c>
      <c r="L673" s="40">
        <v>372</v>
      </c>
      <c r="M673" s="40">
        <v>124</v>
      </c>
      <c r="N673" s="40">
        <v>2.5899999999999999E-2</v>
      </c>
      <c r="O673" s="40" t="s">
        <v>16</v>
      </c>
      <c r="P673" s="40">
        <v>0.58399999999999996</v>
      </c>
      <c r="Q673" s="40" t="s">
        <v>16</v>
      </c>
    </row>
    <row r="674" spans="1:17" x14ac:dyDescent="0.2">
      <c r="A674" s="41">
        <v>41186</v>
      </c>
      <c r="B674" s="42">
        <v>3</v>
      </c>
      <c r="C674" s="42" t="s">
        <v>14</v>
      </c>
      <c r="D674" s="42" t="s">
        <v>68</v>
      </c>
      <c r="E674" s="42" t="s">
        <v>65</v>
      </c>
      <c r="F674" s="45" t="s">
        <v>67</v>
      </c>
      <c r="G674" s="42">
        <v>36</v>
      </c>
      <c r="H674" s="43">
        <v>18.128888888888891</v>
      </c>
      <c r="I674" s="40">
        <v>40.4</v>
      </c>
      <c r="J674" s="40">
        <v>2.4E-2</v>
      </c>
      <c r="K674" s="40" t="s">
        <v>16</v>
      </c>
      <c r="L674" s="40">
        <v>384</v>
      </c>
      <c r="M674" s="40">
        <v>148</v>
      </c>
      <c r="N674" s="40">
        <v>3.2000000000000001E-2</v>
      </c>
      <c r="O674" s="40" t="s">
        <v>16</v>
      </c>
      <c r="P674" s="40">
        <v>0.60299999999999998</v>
      </c>
      <c r="Q674" s="40" t="s">
        <v>16</v>
      </c>
    </row>
    <row r="675" spans="1:17" x14ac:dyDescent="0.2">
      <c r="A675" s="41">
        <v>41186</v>
      </c>
      <c r="B675" s="42">
        <v>4</v>
      </c>
      <c r="C675" s="42" t="s">
        <v>17</v>
      </c>
      <c r="D675" s="42" t="s">
        <v>69</v>
      </c>
      <c r="E675" s="42" t="s">
        <v>66</v>
      </c>
      <c r="F675" s="45" t="s">
        <v>67</v>
      </c>
      <c r="G675" s="42">
        <v>36</v>
      </c>
      <c r="H675" s="43">
        <v>15.867222222222221</v>
      </c>
      <c r="I675" s="40">
        <v>53.1</v>
      </c>
      <c r="J675" s="40">
        <v>2.2800000000000001E-2</v>
      </c>
      <c r="K675" s="40" t="s">
        <v>16</v>
      </c>
      <c r="L675" s="40">
        <v>87.4</v>
      </c>
      <c r="M675" s="40">
        <v>195</v>
      </c>
      <c r="N675" s="40">
        <v>3.04E-2</v>
      </c>
      <c r="O675" s="40" t="s">
        <v>16</v>
      </c>
      <c r="P675" s="40">
        <v>0.13700000000000001</v>
      </c>
      <c r="Q675" s="40" t="s">
        <v>16</v>
      </c>
    </row>
    <row r="676" spans="1:17" x14ac:dyDescent="0.2">
      <c r="A676" s="41">
        <v>41186</v>
      </c>
      <c r="B676" s="42">
        <v>4</v>
      </c>
      <c r="C676" s="42" t="s">
        <v>17</v>
      </c>
      <c r="D676" s="42" t="s">
        <v>70</v>
      </c>
      <c r="E676" s="42" t="s">
        <v>66</v>
      </c>
      <c r="F676" s="45" t="s">
        <v>67</v>
      </c>
      <c r="G676" s="42">
        <v>36</v>
      </c>
      <c r="H676" s="43">
        <v>15.054999999999998</v>
      </c>
      <c r="I676" s="40">
        <v>85.9</v>
      </c>
      <c r="J676" s="40">
        <v>8.77E-2</v>
      </c>
      <c r="K676" s="40" t="s">
        <v>16</v>
      </c>
      <c r="L676" s="40">
        <v>65.3</v>
      </c>
      <c r="M676" s="40">
        <v>315</v>
      </c>
      <c r="N676" s="40">
        <v>0.11700000000000001</v>
      </c>
      <c r="O676" s="40" t="s">
        <v>16</v>
      </c>
      <c r="P676" s="40">
        <v>0.10299999999999999</v>
      </c>
      <c r="Q676" s="40" t="s">
        <v>16</v>
      </c>
    </row>
    <row r="677" spans="1:17" x14ac:dyDescent="0.2">
      <c r="A677" s="41">
        <v>41186</v>
      </c>
      <c r="B677" s="42">
        <v>5</v>
      </c>
      <c r="C677" s="42" t="s">
        <v>17</v>
      </c>
      <c r="D677" s="42" t="s">
        <v>65</v>
      </c>
      <c r="E677" s="42" t="s">
        <v>65</v>
      </c>
      <c r="F677" s="45" t="s">
        <v>67</v>
      </c>
      <c r="G677" s="42">
        <v>36</v>
      </c>
      <c r="H677" s="43">
        <v>16.009999999999998</v>
      </c>
      <c r="I677" s="40">
        <v>46.5</v>
      </c>
      <c r="J677" s="40" t="s">
        <v>16</v>
      </c>
      <c r="K677" s="40" t="s">
        <v>16</v>
      </c>
      <c r="L677" s="40">
        <v>114</v>
      </c>
      <c r="M677" s="40">
        <v>171</v>
      </c>
      <c r="N677" s="40" t="s">
        <v>16</v>
      </c>
      <c r="O677" s="40" t="s">
        <v>16</v>
      </c>
      <c r="P677" s="40">
        <v>0.17899999999999999</v>
      </c>
      <c r="Q677" s="40" t="s">
        <v>16</v>
      </c>
    </row>
    <row r="678" spans="1:17" x14ac:dyDescent="0.2">
      <c r="A678" s="41">
        <v>41186</v>
      </c>
      <c r="B678" s="42">
        <v>6</v>
      </c>
      <c r="C678" s="42" t="s">
        <v>17</v>
      </c>
      <c r="D678" s="42" t="s">
        <v>65</v>
      </c>
      <c r="E678" s="42" t="s">
        <v>65</v>
      </c>
      <c r="F678" s="45" t="s">
        <v>67</v>
      </c>
      <c r="G678" s="42">
        <v>36</v>
      </c>
      <c r="H678" s="43">
        <v>16.67722222222222</v>
      </c>
      <c r="I678" s="40">
        <v>105</v>
      </c>
      <c r="J678" s="40">
        <v>9.4699999999999993E-3</v>
      </c>
      <c r="K678" s="40" t="s">
        <v>16</v>
      </c>
      <c r="L678" s="40">
        <v>59.3</v>
      </c>
      <c r="M678" s="40">
        <v>385</v>
      </c>
      <c r="N678" s="40">
        <v>1.26E-2</v>
      </c>
      <c r="O678" s="40" t="s">
        <v>16</v>
      </c>
      <c r="P678" s="40">
        <v>9.3100000000000002E-2</v>
      </c>
      <c r="Q678" s="40" t="s">
        <v>16</v>
      </c>
    </row>
    <row r="679" spans="1:17" x14ac:dyDescent="0.2">
      <c r="A679" s="41">
        <v>41186</v>
      </c>
      <c r="B679" s="42">
        <v>6</v>
      </c>
      <c r="C679" s="42" t="s">
        <v>17</v>
      </c>
      <c r="D679" s="42" t="s">
        <v>68</v>
      </c>
      <c r="E679" s="42" t="s">
        <v>65</v>
      </c>
      <c r="F679" s="45" t="s">
        <v>67</v>
      </c>
      <c r="G679" s="42">
        <v>36</v>
      </c>
      <c r="H679" s="43">
        <v>18.698888888888888</v>
      </c>
      <c r="I679" s="40">
        <v>52.4</v>
      </c>
      <c r="J679" s="40" t="s">
        <v>16</v>
      </c>
      <c r="K679" s="40" t="s">
        <v>16</v>
      </c>
      <c r="L679" s="40">
        <v>2.2599999999999998</v>
      </c>
      <c r="M679" s="40">
        <v>192</v>
      </c>
      <c r="N679" s="40" t="s">
        <v>16</v>
      </c>
      <c r="O679" s="40" t="s">
        <v>16</v>
      </c>
      <c r="P679" s="40">
        <v>3.5500000000000002E-3</v>
      </c>
      <c r="Q679" s="40" t="s">
        <v>16</v>
      </c>
    </row>
    <row r="680" spans="1:17" x14ac:dyDescent="0.2">
      <c r="A680" s="41">
        <v>41186</v>
      </c>
      <c r="B680" s="42">
        <v>6</v>
      </c>
      <c r="C680" s="42" t="s">
        <v>17</v>
      </c>
      <c r="D680" s="42" t="s">
        <v>69</v>
      </c>
      <c r="E680" s="42" t="s">
        <v>66</v>
      </c>
      <c r="F680" s="45" t="s">
        <v>67</v>
      </c>
      <c r="G680" s="42">
        <v>36</v>
      </c>
      <c r="H680" s="43">
        <v>15.342222222222222</v>
      </c>
      <c r="I680" s="40">
        <v>16.3</v>
      </c>
      <c r="J680" s="40">
        <v>7.0499999999999993E-2</v>
      </c>
      <c r="K680" s="40" t="s">
        <v>16</v>
      </c>
      <c r="L680" s="40">
        <v>10.1</v>
      </c>
      <c r="M680" s="40">
        <v>59.9</v>
      </c>
      <c r="N680" s="40">
        <v>9.4E-2</v>
      </c>
      <c r="O680" s="40" t="s">
        <v>16</v>
      </c>
      <c r="P680" s="40">
        <v>1.5900000000000001E-2</v>
      </c>
      <c r="Q680" s="40" t="s">
        <v>16</v>
      </c>
    </row>
    <row r="681" spans="1:17" x14ac:dyDescent="0.2">
      <c r="A681" s="41">
        <v>41186</v>
      </c>
      <c r="B681" s="42">
        <v>6</v>
      </c>
      <c r="C681" s="42" t="s">
        <v>17</v>
      </c>
      <c r="D681" s="42" t="s">
        <v>70</v>
      </c>
      <c r="E681" s="42" t="s">
        <v>66</v>
      </c>
      <c r="F681" s="45" t="s">
        <v>67</v>
      </c>
      <c r="G681" s="42">
        <v>36</v>
      </c>
      <c r="H681" s="43">
        <v>16.272222222222222</v>
      </c>
      <c r="I681" s="40">
        <v>33.4</v>
      </c>
      <c r="J681" s="40" t="s">
        <v>16</v>
      </c>
      <c r="K681" s="40" t="s">
        <v>16</v>
      </c>
      <c r="L681" s="40">
        <v>15</v>
      </c>
      <c r="M681" s="40">
        <v>123</v>
      </c>
      <c r="N681" s="40" t="s">
        <v>16</v>
      </c>
      <c r="O681" s="40" t="s">
        <v>16</v>
      </c>
      <c r="P681" s="40">
        <v>2.35E-2</v>
      </c>
      <c r="Q681" s="40" t="s">
        <v>16</v>
      </c>
    </row>
    <row r="682" spans="1:17" x14ac:dyDescent="0.2">
      <c r="A682" s="41">
        <v>41186</v>
      </c>
      <c r="B682" s="42">
        <v>7</v>
      </c>
      <c r="C682" s="42" t="s">
        <v>18</v>
      </c>
      <c r="D682" s="42" t="s">
        <v>69</v>
      </c>
      <c r="E682" s="42" t="s">
        <v>66</v>
      </c>
      <c r="F682" s="45" t="s">
        <v>67</v>
      </c>
      <c r="G682" s="42">
        <v>36</v>
      </c>
      <c r="H682" s="43">
        <v>15.054999999999998</v>
      </c>
      <c r="I682" s="40">
        <v>140</v>
      </c>
      <c r="J682" s="40">
        <v>0.06</v>
      </c>
      <c r="K682" s="40" t="s">
        <v>16</v>
      </c>
      <c r="L682" s="40">
        <v>9.2200000000000006</v>
      </c>
      <c r="M682" s="40">
        <v>514</v>
      </c>
      <c r="N682" s="40">
        <v>0.08</v>
      </c>
      <c r="O682" s="40" t="s">
        <v>16</v>
      </c>
      <c r="P682" s="40">
        <v>1.4500000000000001E-2</v>
      </c>
      <c r="Q682" s="40" t="s">
        <v>16</v>
      </c>
    </row>
    <row r="683" spans="1:17" x14ac:dyDescent="0.2">
      <c r="A683" s="41">
        <v>41186</v>
      </c>
      <c r="B683" s="42">
        <v>7</v>
      </c>
      <c r="C683" s="42" t="s">
        <v>18</v>
      </c>
      <c r="D683" s="42" t="s">
        <v>70</v>
      </c>
      <c r="E683" s="42" t="s">
        <v>66</v>
      </c>
      <c r="F683" s="45" t="s">
        <v>67</v>
      </c>
      <c r="G683" s="42">
        <v>36</v>
      </c>
      <c r="H683" s="43">
        <v>16.248888888888889</v>
      </c>
      <c r="I683" s="40">
        <v>140</v>
      </c>
      <c r="J683" s="40">
        <v>3.1600000000000003E-2</v>
      </c>
      <c r="K683" s="40" t="s">
        <v>16</v>
      </c>
      <c r="L683" s="40">
        <v>68.8</v>
      </c>
      <c r="M683" s="40">
        <v>512</v>
      </c>
      <c r="N683" s="40">
        <v>4.2099999999999999E-2</v>
      </c>
      <c r="O683" s="40" t="s">
        <v>16</v>
      </c>
      <c r="P683" s="40">
        <v>0.108</v>
      </c>
      <c r="Q683" s="40" t="s">
        <v>16</v>
      </c>
    </row>
    <row r="684" spans="1:17" x14ac:dyDescent="0.2">
      <c r="A684" s="41">
        <v>41186</v>
      </c>
      <c r="B684" s="42">
        <v>8</v>
      </c>
      <c r="C684" s="42" t="s">
        <v>18</v>
      </c>
      <c r="D684" s="42" t="s">
        <v>68</v>
      </c>
      <c r="E684" s="42" t="s">
        <v>65</v>
      </c>
      <c r="F684" s="45" t="s">
        <v>67</v>
      </c>
      <c r="G684" s="42">
        <v>36</v>
      </c>
      <c r="H684" s="43">
        <v>16.533888888888889</v>
      </c>
      <c r="I684" s="40">
        <v>185</v>
      </c>
      <c r="J684" s="40">
        <v>1.0499999999999999E-3</v>
      </c>
      <c r="K684" s="40" t="s">
        <v>16</v>
      </c>
      <c r="L684" s="40">
        <v>82.4</v>
      </c>
      <c r="M684" s="40">
        <v>677</v>
      </c>
      <c r="N684" s="40">
        <v>1.4E-3</v>
      </c>
      <c r="O684" s="40" t="s">
        <v>16</v>
      </c>
      <c r="P684" s="40">
        <v>0.129</v>
      </c>
      <c r="Q684" s="40" t="s">
        <v>16</v>
      </c>
    </row>
    <row r="685" spans="1:17" x14ac:dyDescent="0.2">
      <c r="A685" s="41">
        <v>41186</v>
      </c>
      <c r="B685" s="42">
        <v>8</v>
      </c>
      <c r="C685" s="42" t="s">
        <v>18</v>
      </c>
      <c r="D685" s="42" t="s">
        <v>69</v>
      </c>
      <c r="E685" s="42" t="s">
        <v>66</v>
      </c>
      <c r="F685" s="45" t="s">
        <v>67</v>
      </c>
      <c r="G685" s="42">
        <v>36</v>
      </c>
      <c r="H685" s="43">
        <v>15.508888888888887</v>
      </c>
      <c r="I685" s="40">
        <v>138</v>
      </c>
      <c r="J685" s="40">
        <v>3.9699999999999999E-2</v>
      </c>
      <c r="K685" s="40" t="s">
        <v>16</v>
      </c>
      <c r="L685" s="40">
        <v>115</v>
      </c>
      <c r="M685" s="40">
        <v>507</v>
      </c>
      <c r="N685" s="40">
        <v>5.2900000000000003E-2</v>
      </c>
      <c r="O685" s="40" t="s">
        <v>16</v>
      </c>
      <c r="P685" s="40">
        <v>0.18099999999999999</v>
      </c>
      <c r="Q685" s="40" t="s">
        <v>16</v>
      </c>
    </row>
    <row r="686" spans="1:17" x14ac:dyDescent="0.2">
      <c r="A686" s="41">
        <v>41186</v>
      </c>
      <c r="B686" s="42">
        <v>8</v>
      </c>
      <c r="C686" s="42" t="s">
        <v>18</v>
      </c>
      <c r="D686" s="42" t="s">
        <v>70</v>
      </c>
      <c r="E686" s="42" t="s">
        <v>66</v>
      </c>
      <c r="F686" s="45" t="s">
        <v>67</v>
      </c>
      <c r="G686" s="42">
        <v>36</v>
      </c>
      <c r="H686" s="43">
        <v>14.552777777777777</v>
      </c>
      <c r="I686" s="40">
        <v>134</v>
      </c>
      <c r="J686" s="40">
        <v>5.9899999999999997E-3</v>
      </c>
      <c r="K686" s="40" t="s">
        <v>16</v>
      </c>
      <c r="L686" s="40">
        <v>60.5</v>
      </c>
      <c r="M686" s="40">
        <v>490</v>
      </c>
      <c r="N686" s="40">
        <v>7.9799999999999992E-3</v>
      </c>
      <c r="O686" s="40" t="s">
        <v>16</v>
      </c>
      <c r="P686" s="40">
        <v>9.5000000000000001E-2</v>
      </c>
      <c r="Q686" s="40" t="s">
        <v>16</v>
      </c>
    </row>
    <row r="687" spans="1:17" x14ac:dyDescent="0.2">
      <c r="A687" s="41">
        <v>41186</v>
      </c>
      <c r="B687" s="42">
        <v>9</v>
      </c>
      <c r="C687" s="42" t="s">
        <v>18</v>
      </c>
      <c r="D687" s="42" t="s">
        <v>65</v>
      </c>
      <c r="E687" s="42" t="s">
        <v>65</v>
      </c>
      <c r="F687" s="45" t="s">
        <v>67</v>
      </c>
      <c r="G687" s="42">
        <v>36</v>
      </c>
      <c r="H687" s="43">
        <v>16.533888888888889</v>
      </c>
      <c r="I687" s="40">
        <v>107</v>
      </c>
      <c r="J687" s="40">
        <v>3.5999999999999999E-3</v>
      </c>
      <c r="K687" s="40" t="s">
        <v>16</v>
      </c>
      <c r="L687" s="40">
        <v>22.7</v>
      </c>
      <c r="M687" s="40">
        <v>391</v>
      </c>
      <c r="N687" s="40">
        <v>4.7999999999999996E-3</v>
      </c>
      <c r="O687" s="40" t="s">
        <v>16</v>
      </c>
      <c r="P687" s="40">
        <v>3.5700000000000003E-2</v>
      </c>
      <c r="Q687" s="40" t="s">
        <v>16</v>
      </c>
    </row>
    <row r="688" spans="1:17" x14ac:dyDescent="0.2">
      <c r="A688" s="41">
        <v>41186</v>
      </c>
      <c r="B688" s="42">
        <v>9</v>
      </c>
      <c r="C688" s="42" t="s">
        <v>18</v>
      </c>
      <c r="D688" s="42" t="s">
        <v>68</v>
      </c>
      <c r="E688" s="42" t="s">
        <v>65</v>
      </c>
      <c r="F688" s="45" t="s">
        <v>67</v>
      </c>
      <c r="G688" s="42">
        <v>36</v>
      </c>
      <c r="H688" s="43">
        <v>17.201111111111114</v>
      </c>
      <c r="I688" s="40">
        <v>142</v>
      </c>
      <c r="J688" s="40">
        <v>7.46E-2</v>
      </c>
      <c r="K688" s="40" t="s">
        <v>16</v>
      </c>
      <c r="L688" s="40">
        <v>111</v>
      </c>
      <c r="M688" s="40">
        <v>520</v>
      </c>
      <c r="N688" s="40">
        <v>9.9400000000000002E-2</v>
      </c>
      <c r="O688" s="40" t="s">
        <v>16</v>
      </c>
      <c r="P688" s="40">
        <v>0.17499999999999999</v>
      </c>
      <c r="Q688" s="40" t="s">
        <v>16</v>
      </c>
    </row>
    <row r="689" spans="1:17" x14ac:dyDescent="0.2">
      <c r="A689" s="41">
        <v>41186</v>
      </c>
      <c r="B689" s="42">
        <v>9</v>
      </c>
      <c r="C689" s="42" t="s">
        <v>18</v>
      </c>
      <c r="D689" s="42" t="s">
        <v>69</v>
      </c>
      <c r="E689" s="42" t="s">
        <v>66</v>
      </c>
      <c r="F689" s="45" t="s">
        <v>67</v>
      </c>
      <c r="G689" s="42">
        <v>36</v>
      </c>
      <c r="H689" s="43">
        <v>17.272222222222222</v>
      </c>
      <c r="I689" s="40">
        <v>142</v>
      </c>
      <c r="J689" s="40">
        <v>4.2000000000000003E-2</v>
      </c>
      <c r="K689" s="40" t="s">
        <v>16</v>
      </c>
      <c r="L689" s="40">
        <v>67.400000000000006</v>
      </c>
      <c r="M689" s="40">
        <v>519</v>
      </c>
      <c r="N689" s="40">
        <v>5.5899999999999998E-2</v>
      </c>
      <c r="O689" s="40" t="s">
        <v>16</v>
      </c>
      <c r="P689" s="40">
        <v>0.106</v>
      </c>
      <c r="Q689" s="40" t="s">
        <v>16</v>
      </c>
    </row>
    <row r="690" spans="1:17" x14ac:dyDescent="0.2">
      <c r="A690" s="41">
        <v>41186</v>
      </c>
      <c r="B690" s="42">
        <v>9</v>
      </c>
      <c r="C690" s="42" t="s">
        <v>18</v>
      </c>
      <c r="D690" s="42" t="s">
        <v>70</v>
      </c>
      <c r="E690" s="42" t="s">
        <v>66</v>
      </c>
      <c r="F690" s="45" t="s">
        <v>67</v>
      </c>
      <c r="G690" s="42">
        <v>36</v>
      </c>
      <c r="H690" s="43">
        <v>17.32</v>
      </c>
      <c r="I690" s="40">
        <v>77.900000000000006</v>
      </c>
      <c r="J690" s="40" t="s">
        <v>16</v>
      </c>
      <c r="K690" s="40" t="s">
        <v>16</v>
      </c>
      <c r="L690" s="40">
        <v>47.5</v>
      </c>
      <c r="M690" s="40">
        <v>286</v>
      </c>
      <c r="N690" s="40" t="s">
        <v>16</v>
      </c>
      <c r="O690" s="40" t="s">
        <v>16</v>
      </c>
      <c r="P690" s="40">
        <v>7.46E-2</v>
      </c>
      <c r="Q690" s="40" t="s">
        <v>16</v>
      </c>
    </row>
    <row r="691" spans="1:17" x14ac:dyDescent="0.2">
      <c r="A691" s="41">
        <v>41206</v>
      </c>
      <c r="B691" s="42">
        <v>1</v>
      </c>
      <c r="C691" s="42" t="s">
        <v>14</v>
      </c>
      <c r="D691" s="42" t="s">
        <v>65</v>
      </c>
      <c r="E691" s="42" t="s">
        <v>65</v>
      </c>
      <c r="F691" s="45" t="s">
        <v>71</v>
      </c>
      <c r="G691" s="42">
        <v>2</v>
      </c>
      <c r="H691" s="43">
        <v>23.303888888888888</v>
      </c>
      <c r="I691" s="40">
        <v>288</v>
      </c>
      <c r="J691" s="40">
        <v>3.37</v>
      </c>
      <c r="K691" s="40">
        <v>4000</v>
      </c>
      <c r="L691" s="40">
        <v>30.4</v>
      </c>
      <c r="M691" s="40">
        <v>1050</v>
      </c>
      <c r="N691" s="40">
        <v>4.49</v>
      </c>
      <c r="O691" s="40">
        <v>4.8499999999999996</v>
      </c>
      <c r="P691" s="40">
        <v>4.7699999999999999E-2</v>
      </c>
      <c r="Q691" s="40">
        <v>1200</v>
      </c>
    </row>
    <row r="692" spans="1:17" x14ac:dyDescent="0.2">
      <c r="A692" s="41">
        <v>41206</v>
      </c>
      <c r="B692" s="42">
        <v>1</v>
      </c>
      <c r="C692" s="42" t="s">
        <v>14</v>
      </c>
      <c r="D692" s="42" t="s">
        <v>68</v>
      </c>
      <c r="E692" s="42" t="s">
        <v>65</v>
      </c>
      <c r="F692" s="45" t="s">
        <v>71</v>
      </c>
      <c r="G692" s="42">
        <v>2</v>
      </c>
      <c r="H692" s="43">
        <v>23.521111111111107</v>
      </c>
      <c r="I692" s="40">
        <v>132</v>
      </c>
      <c r="J692" s="40">
        <v>2.09</v>
      </c>
      <c r="K692" s="40">
        <v>1060</v>
      </c>
      <c r="L692" s="40">
        <v>40.9</v>
      </c>
      <c r="M692" s="40">
        <v>484</v>
      </c>
      <c r="N692" s="40">
        <v>2.78</v>
      </c>
      <c r="O692" s="40">
        <v>1.28</v>
      </c>
      <c r="P692" s="40">
        <v>6.4299999999999996E-2</v>
      </c>
      <c r="Q692" s="40">
        <v>577</v>
      </c>
    </row>
    <row r="693" spans="1:17" x14ac:dyDescent="0.2">
      <c r="A693" s="41">
        <v>41206</v>
      </c>
      <c r="B693" s="42">
        <v>2</v>
      </c>
      <c r="C693" s="42" t="s">
        <v>14</v>
      </c>
      <c r="D693" s="42" t="s">
        <v>65</v>
      </c>
      <c r="E693" s="42" t="s">
        <v>66</v>
      </c>
      <c r="F693" s="45" t="s">
        <v>71</v>
      </c>
      <c r="G693" s="42">
        <v>2</v>
      </c>
      <c r="H693" s="43">
        <v>23.497222222222224</v>
      </c>
      <c r="I693" s="40">
        <v>342</v>
      </c>
      <c r="J693" s="40">
        <v>3.61</v>
      </c>
      <c r="K693" s="40">
        <v>2880</v>
      </c>
      <c r="L693" s="40" t="s">
        <v>16</v>
      </c>
      <c r="M693" s="40">
        <v>1260</v>
      </c>
      <c r="N693" s="40">
        <v>4.8099999999999996</v>
      </c>
      <c r="O693" s="40">
        <v>3.5</v>
      </c>
      <c r="P693" s="40" t="s">
        <v>16</v>
      </c>
      <c r="Q693" s="40" t="s">
        <v>16</v>
      </c>
    </row>
    <row r="694" spans="1:17" x14ac:dyDescent="0.2">
      <c r="A694" s="41">
        <v>41206</v>
      </c>
      <c r="B694" s="42">
        <v>2</v>
      </c>
      <c r="C694" s="42" t="s">
        <v>14</v>
      </c>
      <c r="D694" s="42" t="s">
        <v>68</v>
      </c>
      <c r="E694" s="42" t="s">
        <v>66</v>
      </c>
      <c r="F694" s="45" t="s">
        <v>71</v>
      </c>
      <c r="G694" s="42">
        <v>2</v>
      </c>
      <c r="H694" s="43">
        <v>23.352222222222224</v>
      </c>
      <c r="I694" s="40">
        <v>433</v>
      </c>
      <c r="J694" s="40">
        <v>7.97</v>
      </c>
      <c r="K694" s="40">
        <v>1650</v>
      </c>
      <c r="L694" s="40" t="s">
        <v>16</v>
      </c>
      <c r="M694" s="40">
        <v>1590</v>
      </c>
      <c r="N694" s="40">
        <v>10.6</v>
      </c>
      <c r="O694" s="40">
        <v>2</v>
      </c>
      <c r="P694" s="40" t="s">
        <v>16</v>
      </c>
      <c r="Q694" s="40" t="s">
        <v>16</v>
      </c>
    </row>
    <row r="695" spans="1:17" x14ac:dyDescent="0.2">
      <c r="A695" s="41">
        <v>41206</v>
      </c>
      <c r="B695" s="42">
        <v>2</v>
      </c>
      <c r="C695" s="42" t="s">
        <v>14</v>
      </c>
      <c r="D695" s="42" t="s">
        <v>65</v>
      </c>
      <c r="E695" s="42" t="s">
        <v>65</v>
      </c>
      <c r="F695" s="45" t="s">
        <v>71</v>
      </c>
      <c r="G695" s="42">
        <v>2</v>
      </c>
      <c r="H695" s="43">
        <v>24.291111111111114</v>
      </c>
      <c r="I695" s="40">
        <v>319</v>
      </c>
      <c r="J695" s="40">
        <v>3.28</v>
      </c>
      <c r="K695" s="40">
        <v>2970</v>
      </c>
      <c r="L695" s="40">
        <v>17.2</v>
      </c>
      <c r="M695" s="40">
        <v>1170</v>
      </c>
      <c r="N695" s="40">
        <v>4.37</v>
      </c>
      <c r="O695" s="40">
        <v>3.61</v>
      </c>
      <c r="P695" s="40">
        <v>2.7E-2</v>
      </c>
      <c r="Q695" s="40">
        <v>1300</v>
      </c>
    </row>
    <row r="696" spans="1:17" x14ac:dyDescent="0.2">
      <c r="A696" s="41">
        <v>41206</v>
      </c>
      <c r="B696" s="42">
        <v>2</v>
      </c>
      <c r="C696" s="42" t="s">
        <v>14</v>
      </c>
      <c r="D696" s="42" t="s">
        <v>68</v>
      </c>
      <c r="E696" s="42" t="s">
        <v>65</v>
      </c>
      <c r="F696" s="45" t="s">
        <v>71</v>
      </c>
      <c r="G696" s="42">
        <v>2</v>
      </c>
      <c r="H696" s="43">
        <v>24.195</v>
      </c>
      <c r="I696" s="40">
        <v>375</v>
      </c>
      <c r="J696" s="40">
        <v>4.8600000000000003</v>
      </c>
      <c r="K696" s="40">
        <v>1710</v>
      </c>
      <c r="L696" s="40">
        <v>11.7</v>
      </c>
      <c r="M696" s="40">
        <v>1380</v>
      </c>
      <c r="N696" s="40">
        <v>6.47</v>
      </c>
      <c r="O696" s="40">
        <v>2.08</v>
      </c>
      <c r="P696" s="40">
        <v>1.84E-2</v>
      </c>
      <c r="Q696" s="40">
        <v>1550</v>
      </c>
    </row>
    <row r="697" spans="1:17" x14ac:dyDescent="0.2">
      <c r="A697" s="41">
        <v>41206</v>
      </c>
      <c r="B697" s="42">
        <v>3</v>
      </c>
      <c r="C697" s="42" t="s">
        <v>14</v>
      </c>
      <c r="D697" s="42" t="s">
        <v>65</v>
      </c>
      <c r="E697" s="42" t="s">
        <v>66</v>
      </c>
      <c r="F697" s="45" t="s">
        <v>71</v>
      </c>
      <c r="G697" s="42">
        <v>2</v>
      </c>
      <c r="H697" s="43">
        <v>22.992222222222221</v>
      </c>
      <c r="I697" s="40">
        <v>223</v>
      </c>
      <c r="J697" s="40">
        <v>2.33</v>
      </c>
      <c r="K697" s="40">
        <v>206</v>
      </c>
      <c r="L697" s="40">
        <v>68.2</v>
      </c>
      <c r="M697" s="40">
        <v>816</v>
      </c>
      <c r="N697" s="40">
        <v>3.11</v>
      </c>
      <c r="O697" s="40">
        <v>0.25</v>
      </c>
      <c r="P697" s="40">
        <v>0.107</v>
      </c>
      <c r="Q697" s="40">
        <v>927</v>
      </c>
    </row>
    <row r="698" spans="1:17" x14ac:dyDescent="0.2">
      <c r="A698" s="41">
        <v>41206</v>
      </c>
      <c r="B698" s="42">
        <v>3</v>
      </c>
      <c r="C698" s="42" t="s">
        <v>14</v>
      </c>
      <c r="D698" s="42" t="s">
        <v>68</v>
      </c>
      <c r="E698" s="42" t="s">
        <v>66</v>
      </c>
      <c r="F698" s="45" t="s">
        <v>71</v>
      </c>
      <c r="G698" s="42">
        <v>2</v>
      </c>
      <c r="H698" s="43">
        <v>24.557222222222222</v>
      </c>
      <c r="I698" s="40">
        <v>310</v>
      </c>
      <c r="J698" s="40">
        <v>3.65</v>
      </c>
      <c r="K698" s="40">
        <v>4680</v>
      </c>
      <c r="L698" s="40" t="s">
        <v>16</v>
      </c>
      <c r="M698" s="40">
        <v>1140</v>
      </c>
      <c r="N698" s="40">
        <v>4.87</v>
      </c>
      <c r="O698" s="40">
        <v>5.69</v>
      </c>
      <c r="P698" s="40" t="s">
        <v>16</v>
      </c>
      <c r="Q698" s="40" t="s">
        <v>16</v>
      </c>
    </row>
    <row r="699" spans="1:17" x14ac:dyDescent="0.2">
      <c r="A699" s="41">
        <v>41206</v>
      </c>
      <c r="B699" s="42">
        <v>3</v>
      </c>
      <c r="C699" s="42" t="s">
        <v>14</v>
      </c>
      <c r="D699" s="42" t="s">
        <v>65</v>
      </c>
      <c r="E699" s="42" t="s">
        <v>65</v>
      </c>
      <c r="F699" s="45" t="s">
        <v>71</v>
      </c>
      <c r="G699" s="42">
        <v>2</v>
      </c>
      <c r="H699" s="43">
        <v>23.303888888888888</v>
      </c>
      <c r="I699" s="40">
        <v>86.2</v>
      </c>
      <c r="J699" s="40">
        <v>0.67400000000000004</v>
      </c>
      <c r="K699" s="40">
        <v>77.2</v>
      </c>
      <c r="L699" s="40" t="s">
        <v>16</v>
      </c>
      <c r="M699" s="40">
        <v>316</v>
      </c>
      <c r="N699" s="40">
        <v>0.89800000000000002</v>
      </c>
      <c r="O699" s="40">
        <v>9.3799999999999994E-2</v>
      </c>
      <c r="P699" s="40" t="s">
        <v>16</v>
      </c>
      <c r="Q699" s="40" t="s">
        <v>16</v>
      </c>
    </row>
    <row r="700" spans="1:17" x14ac:dyDescent="0.2">
      <c r="A700" s="41">
        <v>41206</v>
      </c>
      <c r="B700" s="42">
        <v>3</v>
      </c>
      <c r="C700" s="42" t="s">
        <v>14</v>
      </c>
      <c r="D700" s="42" t="s">
        <v>68</v>
      </c>
      <c r="E700" s="42" t="s">
        <v>65</v>
      </c>
      <c r="F700" s="45" t="s">
        <v>71</v>
      </c>
      <c r="G700" s="42">
        <v>2</v>
      </c>
      <c r="H700" s="43">
        <v>23.016111111111112</v>
      </c>
      <c r="I700" s="40">
        <v>135</v>
      </c>
      <c r="J700" s="40">
        <v>3.3</v>
      </c>
      <c r="K700" s="40">
        <v>589</v>
      </c>
      <c r="L700" s="40">
        <v>50</v>
      </c>
      <c r="M700" s="40">
        <v>494</v>
      </c>
      <c r="N700" s="40">
        <v>4.41</v>
      </c>
      <c r="O700" s="40">
        <v>0.71499999999999997</v>
      </c>
      <c r="P700" s="40">
        <v>7.8600000000000003E-2</v>
      </c>
      <c r="Q700" s="40">
        <v>630</v>
      </c>
    </row>
    <row r="701" spans="1:17" x14ac:dyDescent="0.2">
      <c r="A701" s="41">
        <v>41206</v>
      </c>
      <c r="B701" s="42">
        <v>4</v>
      </c>
      <c r="C701" s="42" t="s">
        <v>17</v>
      </c>
      <c r="D701" s="42" t="s">
        <v>68</v>
      </c>
      <c r="E701" s="42" t="s">
        <v>65</v>
      </c>
      <c r="F701" s="45" t="s">
        <v>71</v>
      </c>
      <c r="G701" s="42">
        <v>2</v>
      </c>
      <c r="H701" s="43">
        <v>24.218888888888884</v>
      </c>
      <c r="I701" s="40">
        <v>214</v>
      </c>
      <c r="J701" s="40">
        <v>2.0099999999999998</v>
      </c>
      <c r="K701" s="40">
        <v>1300</v>
      </c>
      <c r="L701" s="40">
        <v>312</v>
      </c>
      <c r="M701" s="40">
        <v>785</v>
      </c>
      <c r="N701" s="40">
        <v>2.68</v>
      </c>
      <c r="O701" s="40">
        <v>1.58</v>
      </c>
      <c r="P701" s="40">
        <v>0.49099999999999999</v>
      </c>
      <c r="Q701" s="40">
        <v>1000</v>
      </c>
    </row>
    <row r="702" spans="1:17" x14ac:dyDescent="0.2">
      <c r="A702" s="41">
        <v>41206</v>
      </c>
      <c r="B702" s="42">
        <v>5</v>
      </c>
      <c r="C702" s="42" t="s">
        <v>17</v>
      </c>
      <c r="D702" s="42" t="s">
        <v>65</v>
      </c>
      <c r="E702" s="42" t="s">
        <v>66</v>
      </c>
      <c r="F702" s="45" t="s">
        <v>71</v>
      </c>
      <c r="G702" s="42">
        <v>2</v>
      </c>
      <c r="H702" s="43">
        <v>22.488888888888891</v>
      </c>
      <c r="I702" s="40">
        <v>134</v>
      </c>
      <c r="J702" s="40">
        <v>2.5099999999999998</v>
      </c>
      <c r="K702" s="40">
        <v>426</v>
      </c>
      <c r="L702" s="40">
        <v>62.4</v>
      </c>
      <c r="M702" s="40">
        <v>492</v>
      </c>
      <c r="N702" s="40">
        <v>3.34</v>
      </c>
      <c r="O702" s="40">
        <v>0.51700000000000002</v>
      </c>
      <c r="P702" s="40">
        <v>9.8000000000000004E-2</v>
      </c>
      <c r="Q702" s="40">
        <v>606</v>
      </c>
    </row>
    <row r="703" spans="1:17" x14ac:dyDescent="0.2">
      <c r="A703" s="41">
        <v>41206</v>
      </c>
      <c r="B703" s="42">
        <v>5</v>
      </c>
      <c r="C703" s="42" t="s">
        <v>17</v>
      </c>
      <c r="D703" s="42" t="s">
        <v>68</v>
      </c>
      <c r="E703" s="42" t="s">
        <v>66</v>
      </c>
      <c r="F703" s="45" t="s">
        <v>71</v>
      </c>
      <c r="G703" s="42">
        <v>2</v>
      </c>
      <c r="H703" s="43">
        <v>22.967777777777776</v>
      </c>
      <c r="I703" s="40">
        <v>189</v>
      </c>
      <c r="J703" s="40">
        <v>2.2599999999999998</v>
      </c>
      <c r="K703" s="40">
        <v>1110</v>
      </c>
      <c r="L703" s="40">
        <v>50.1</v>
      </c>
      <c r="M703" s="40">
        <v>693</v>
      </c>
      <c r="N703" s="40">
        <v>3.01</v>
      </c>
      <c r="O703" s="40">
        <v>1.35</v>
      </c>
      <c r="P703" s="40">
        <v>7.8700000000000006E-2</v>
      </c>
      <c r="Q703" s="40">
        <v>795</v>
      </c>
    </row>
    <row r="704" spans="1:17" x14ac:dyDescent="0.2">
      <c r="A704" s="41">
        <v>41206</v>
      </c>
      <c r="B704" s="42">
        <v>5</v>
      </c>
      <c r="C704" s="42" t="s">
        <v>17</v>
      </c>
      <c r="D704" s="42" t="s">
        <v>65</v>
      </c>
      <c r="E704" s="42" t="s">
        <v>65</v>
      </c>
      <c r="F704" s="45" t="s">
        <v>71</v>
      </c>
      <c r="G704" s="42">
        <v>2</v>
      </c>
      <c r="H704" s="43">
        <v>24.702222222222222</v>
      </c>
      <c r="I704" s="40">
        <v>134</v>
      </c>
      <c r="J704" s="40">
        <v>2.0499999999999998</v>
      </c>
      <c r="K704" s="40">
        <v>20</v>
      </c>
      <c r="L704" s="40">
        <v>81.099999999999994</v>
      </c>
      <c r="M704" s="40">
        <v>491</v>
      </c>
      <c r="N704" s="40">
        <v>2.74</v>
      </c>
      <c r="O704" s="40">
        <v>2.4299999999999999E-2</v>
      </c>
      <c r="P704" s="40">
        <v>0.127</v>
      </c>
      <c r="Q704" s="40">
        <v>598</v>
      </c>
    </row>
    <row r="705" spans="1:17" x14ac:dyDescent="0.2">
      <c r="A705" s="41">
        <v>41206</v>
      </c>
      <c r="B705" s="42">
        <v>5</v>
      </c>
      <c r="C705" s="42" t="s">
        <v>17</v>
      </c>
      <c r="D705" s="42" t="s">
        <v>68</v>
      </c>
      <c r="E705" s="42" t="s">
        <v>65</v>
      </c>
      <c r="F705" s="45" t="s">
        <v>71</v>
      </c>
      <c r="G705" s="42">
        <v>2</v>
      </c>
      <c r="H705" s="43">
        <v>24.702222222222222</v>
      </c>
      <c r="I705" s="40">
        <v>151</v>
      </c>
      <c r="J705" s="40">
        <v>1.25</v>
      </c>
      <c r="K705" s="40">
        <v>1870</v>
      </c>
      <c r="L705" s="40">
        <v>17.8</v>
      </c>
      <c r="M705" s="40">
        <v>555</v>
      </c>
      <c r="N705" s="40">
        <v>1.67</v>
      </c>
      <c r="O705" s="40">
        <v>2.27</v>
      </c>
      <c r="P705" s="40">
        <v>2.8000000000000001E-2</v>
      </c>
      <c r="Q705" s="40">
        <v>612</v>
      </c>
    </row>
    <row r="706" spans="1:17" x14ac:dyDescent="0.2">
      <c r="A706" s="41">
        <v>41206</v>
      </c>
      <c r="B706" s="42">
        <v>6</v>
      </c>
      <c r="C706" s="42" t="s">
        <v>17</v>
      </c>
      <c r="D706" s="42" t="s">
        <v>65</v>
      </c>
      <c r="E706" s="42" t="s">
        <v>66</v>
      </c>
      <c r="F706" s="45" t="s">
        <v>71</v>
      </c>
      <c r="G706" s="42">
        <v>2</v>
      </c>
      <c r="H706" s="43">
        <v>23.93</v>
      </c>
      <c r="I706" s="40">
        <v>221</v>
      </c>
      <c r="J706" s="40">
        <v>1.07</v>
      </c>
      <c r="K706" s="40" t="s">
        <v>16</v>
      </c>
      <c r="L706" s="40">
        <v>1750</v>
      </c>
      <c r="M706" s="40">
        <v>809</v>
      </c>
      <c r="N706" s="40">
        <v>1.42</v>
      </c>
      <c r="O706" s="40" t="s">
        <v>16</v>
      </c>
      <c r="P706" s="40">
        <v>2.74</v>
      </c>
      <c r="Q706" s="40" t="s">
        <v>16</v>
      </c>
    </row>
    <row r="707" spans="1:17" x14ac:dyDescent="0.2">
      <c r="A707" s="41">
        <v>41206</v>
      </c>
      <c r="B707" s="42">
        <v>6</v>
      </c>
      <c r="C707" s="42" t="s">
        <v>17</v>
      </c>
      <c r="D707" s="42" t="s">
        <v>68</v>
      </c>
      <c r="E707" s="42" t="s">
        <v>66</v>
      </c>
      <c r="F707" s="45" t="s">
        <v>71</v>
      </c>
      <c r="G707" s="42">
        <v>2</v>
      </c>
      <c r="H707" s="43">
        <v>23.93</v>
      </c>
      <c r="I707" s="40">
        <v>260</v>
      </c>
      <c r="J707" s="40">
        <v>0.90200000000000002</v>
      </c>
      <c r="K707" s="40">
        <v>2080</v>
      </c>
      <c r="L707" s="40">
        <v>164</v>
      </c>
      <c r="M707" s="40">
        <v>953</v>
      </c>
      <c r="N707" s="40">
        <v>1.2</v>
      </c>
      <c r="O707" s="40">
        <v>2.52</v>
      </c>
      <c r="P707" s="40">
        <v>0.25800000000000001</v>
      </c>
      <c r="Q707" s="40">
        <v>1070</v>
      </c>
    </row>
    <row r="708" spans="1:17" x14ac:dyDescent="0.2">
      <c r="A708" s="41">
        <v>41206</v>
      </c>
      <c r="B708" s="42">
        <v>6</v>
      </c>
      <c r="C708" s="42" t="s">
        <v>17</v>
      </c>
      <c r="D708" s="42" t="s">
        <v>65</v>
      </c>
      <c r="E708" s="42" t="s">
        <v>65</v>
      </c>
      <c r="F708" s="45" t="s">
        <v>71</v>
      </c>
      <c r="G708" s="42">
        <v>2</v>
      </c>
      <c r="H708" s="43">
        <v>23.761111111111109</v>
      </c>
      <c r="I708" s="40">
        <v>147</v>
      </c>
      <c r="J708" s="40">
        <v>0.54900000000000004</v>
      </c>
      <c r="K708" s="40" t="s">
        <v>16</v>
      </c>
      <c r="L708" s="40">
        <v>752</v>
      </c>
      <c r="M708" s="40">
        <v>540</v>
      </c>
      <c r="N708" s="40">
        <v>0.73199999999999998</v>
      </c>
      <c r="O708" s="40" t="s">
        <v>16</v>
      </c>
      <c r="P708" s="40">
        <v>1.18</v>
      </c>
      <c r="Q708" s="40" t="s">
        <v>16</v>
      </c>
    </row>
    <row r="709" spans="1:17" x14ac:dyDescent="0.2">
      <c r="A709" s="41">
        <v>41206</v>
      </c>
      <c r="B709" s="42">
        <v>6</v>
      </c>
      <c r="C709" s="42" t="s">
        <v>17</v>
      </c>
      <c r="D709" s="42" t="s">
        <v>68</v>
      </c>
      <c r="E709" s="42" t="s">
        <v>65</v>
      </c>
      <c r="F709" s="45" t="s">
        <v>71</v>
      </c>
      <c r="G709" s="42">
        <v>2</v>
      </c>
      <c r="H709" s="43">
        <v>23.761111111111109</v>
      </c>
      <c r="I709" s="40">
        <v>122</v>
      </c>
      <c r="J709" s="40">
        <v>0.442</v>
      </c>
      <c r="K709" s="40">
        <v>350</v>
      </c>
      <c r="L709" s="40">
        <v>136</v>
      </c>
      <c r="M709" s="40">
        <v>448</v>
      </c>
      <c r="N709" s="40">
        <v>0.58899999999999997</v>
      </c>
      <c r="O709" s="40">
        <v>0.42499999999999999</v>
      </c>
      <c r="P709" s="40">
        <v>0.214</v>
      </c>
      <c r="Q709" s="40">
        <v>528</v>
      </c>
    </row>
    <row r="710" spans="1:17" x14ac:dyDescent="0.2">
      <c r="A710" s="41">
        <v>41206</v>
      </c>
      <c r="B710" s="42">
        <v>7</v>
      </c>
      <c r="C710" s="42" t="s">
        <v>18</v>
      </c>
      <c r="D710" s="42" t="s">
        <v>65</v>
      </c>
      <c r="E710" s="42" t="s">
        <v>66</v>
      </c>
      <c r="F710" s="45" t="s">
        <v>71</v>
      </c>
      <c r="G710" s="42">
        <v>2</v>
      </c>
      <c r="H710" s="43">
        <v>20.983888888888888</v>
      </c>
      <c r="I710" s="40">
        <v>255</v>
      </c>
      <c r="J710" s="40">
        <v>10.6</v>
      </c>
      <c r="K710" s="40">
        <v>784</v>
      </c>
      <c r="L710" s="40">
        <v>97.8</v>
      </c>
      <c r="M710" s="40">
        <v>936</v>
      </c>
      <c r="N710" s="40">
        <v>14.1</v>
      </c>
      <c r="O710" s="40">
        <v>0.95199999999999996</v>
      </c>
      <c r="P710" s="40">
        <v>0.154</v>
      </c>
      <c r="Q710" s="40">
        <v>1340</v>
      </c>
    </row>
    <row r="711" spans="1:17" x14ac:dyDescent="0.2">
      <c r="A711" s="41">
        <v>41206</v>
      </c>
      <c r="B711" s="42">
        <v>7</v>
      </c>
      <c r="C711" s="42" t="s">
        <v>18</v>
      </c>
      <c r="D711" s="42" t="s">
        <v>68</v>
      </c>
      <c r="E711" s="42" t="s">
        <v>66</v>
      </c>
      <c r="F711" s="45" t="s">
        <v>71</v>
      </c>
      <c r="G711" s="42">
        <v>2</v>
      </c>
      <c r="H711" s="43">
        <v>20.983888888888888</v>
      </c>
      <c r="I711" s="40">
        <v>382</v>
      </c>
      <c r="J711" s="40">
        <v>0.42799999999999999</v>
      </c>
      <c r="K711" s="40" t="s">
        <v>16</v>
      </c>
      <c r="L711" s="40">
        <v>2760</v>
      </c>
      <c r="M711" s="40">
        <v>1400</v>
      </c>
      <c r="N711" s="40">
        <v>0.56999999999999995</v>
      </c>
      <c r="O711" s="40" t="s">
        <v>16</v>
      </c>
      <c r="P711" s="40">
        <v>4.33</v>
      </c>
      <c r="Q711" s="40" t="s">
        <v>16</v>
      </c>
    </row>
    <row r="712" spans="1:17" x14ac:dyDescent="0.2">
      <c r="A712" s="41">
        <v>41206</v>
      </c>
      <c r="B712" s="42">
        <v>7</v>
      </c>
      <c r="C712" s="42" t="s">
        <v>18</v>
      </c>
      <c r="D712" s="42" t="s">
        <v>65</v>
      </c>
      <c r="E712" s="42" t="s">
        <v>65</v>
      </c>
      <c r="F712" s="45" t="s">
        <v>71</v>
      </c>
      <c r="G712" s="42">
        <v>2</v>
      </c>
      <c r="H712" s="43">
        <v>24.195</v>
      </c>
      <c r="I712" s="40">
        <v>479</v>
      </c>
      <c r="J712" s="40">
        <v>9.81</v>
      </c>
      <c r="K712" s="40">
        <v>3020</v>
      </c>
      <c r="L712" s="40">
        <v>281</v>
      </c>
      <c r="M712" s="40">
        <v>1760</v>
      </c>
      <c r="N712" s="40">
        <v>13.1</v>
      </c>
      <c r="O712" s="40">
        <v>3.66</v>
      </c>
      <c r="P712" s="40">
        <v>0.441</v>
      </c>
      <c r="Q712" s="40">
        <v>2230</v>
      </c>
    </row>
    <row r="713" spans="1:17" x14ac:dyDescent="0.2">
      <c r="A713" s="41">
        <v>41206</v>
      </c>
      <c r="B713" s="42">
        <v>8</v>
      </c>
      <c r="C713" s="42" t="s">
        <v>18</v>
      </c>
      <c r="D713" s="42" t="s">
        <v>65</v>
      </c>
      <c r="E713" s="42" t="s">
        <v>66</v>
      </c>
      <c r="F713" s="45" t="s">
        <v>71</v>
      </c>
      <c r="G713" s="42">
        <v>2</v>
      </c>
      <c r="H713" s="43">
        <v>21.102777777777778</v>
      </c>
      <c r="I713" s="40">
        <v>352</v>
      </c>
      <c r="J713" s="40">
        <v>1.7</v>
      </c>
      <c r="K713" s="40">
        <v>279</v>
      </c>
      <c r="L713" s="40">
        <v>2040</v>
      </c>
      <c r="M713" s="40">
        <v>1290</v>
      </c>
      <c r="N713" s="40">
        <v>2.27</v>
      </c>
      <c r="O713" s="40">
        <v>0.33900000000000002</v>
      </c>
      <c r="P713" s="40">
        <v>3.2</v>
      </c>
      <c r="Q713" s="40">
        <v>2300</v>
      </c>
    </row>
    <row r="714" spans="1:17" x14ac:dyDescent="0.2">
      <c r="A714" s="41">
        <v>41206</v>
      </c>
      <c r="B714" s="42">
        <v>8</v>
      </c>
      <c r="C714" s="42" t="s">
        <v>18</v>
      </c>
      <c r="D714" s="42" t="s">
        <v>68</v>
      </c>
      <c r="E714" s="42" t="s">
        <v>66</v>
      </c>
      <c r="F714" s="45" t="s">
        <v>71</v>
      </c>
      <c r="G714" s="42">
        <v>2</v>
      </c>
      <c r="H714" s="43">
        <v>21.508888888888887</v>
      </c>
      <c r="I714" s="40">
        <v>237</v>
      </c>
      <c r="J714" s="40">
        <v>3.18</v>
      </c>
      <c r="K714" s="40">
        <v>37.5</v>
      </c>
      <c r="L714" s="40">
        <v>595</v>
      </c>
      <c r="M714" s="40">
        <v>870</v>
      </c>
      <c r="N714" s="40">
        <v>4.2300000000000004</v>
      </c>
      <c r="O714" s="40">
        <v>4.5499999999999999E-2</v>
      </c>
      <c r="P714" s="40">
        <v>0.93500000000000005</v>
      </c>
      <c r="Q714" s="40">
        <v>1250</v>
      </c>
    </row>
    <row r="715" spans="1:17" x14ac:dyDescent="0.2">
      <c r="A715" s="41">
        <v>41206</v>
      </c>
      <c r="B715" s="42">
        <v>8</v>
      </c>
      <c r="C715" s="42" t="s">
        <v>18</v>
      </c>
      <c r="D715" s="42" t="s">
        <v>65</v>
      </c>
      <c r="E715" s="42" t="s">
        <v>65</v>
      </c>
      <c r="F715" s="45" t="s">
        <v>71</v>
      </c>
      <c r="G715" s="42">
        <v>2</v>
      </c>
      <c r="H715" s="43">
        <v>25.186111111111106</v>
      </c>
      <c r="I715" s="40">
        <v>204</v>
      </c>
      <c r="J715" s="40">
        <v>0.94799999999999995</v>
      </c>
      <c r="K715" s="40">
        <v>2.12</v>
      </c>
      <c r="L715" s="40">
        <v>2250</v>
      </c>
      <c r="M715" s="40">
        <v>747</v>
      </c>
      <c r="N715" s="40">
        <v>1.26</v>
      </c>
      <c r="O715" s="40">
        <v>2.5799999999999998E-3</v>
      </c>
      <c r="P715" s="40">
        <v>3.54</v>
      </c>
      <c r="Q715" s="40">
        <v>1830</v>
      </c>
    </row>
    <row r="716" spans="1:17" x14ac:dyDescent="0.2">
      <c r="A716" s="41">
        <v>41206</v>
      </c>
      <c r="B716" s="42">
        <v>8</v>
      </c>
      <c r="C716" s="42" t="s">
        <v>18</v>
      </c>
      <c r="D716" s="42" t="s">
        <v>68</v>
      </c>
      <c r="E716" s="42" t="s">
        <v>65</v>
      </c>
      <c r="F716" s="45" t="s">
        <v>71</v>
      </c>
      <c r="G716" s="42">
        <v>2</v>
      </c>
      <c r="H716" s="43">
        <v>24.605</v>
      </c>
      <c r="I716" s="40">
        <v>184</v>
      </c>
      <c r="J716" s="40">
        <v>4.1900000000000004</v>
      </c>
      <c r="K716" s="40">
        <v>72.2</v>
      </c>
      <c r="L716" s="40">
        <v>113</v>
      </c>
      <c r="M716" s="40">
        <v>676</v>
      </c>
      <c r="N716" s="40">
        <v>5.58</v>
      </c>
      <c r="O716" s="40">
        <v>8.77E-2</v>
      </c>
      <c r="P716" s="40">
        <v>0.17699999999999999</v>
      </c>
      <c r="Q716" s="40">
        <v>869</v>
      </c>
    </row>
    <row r="717" spans="1:17" x14ac:dyDescent="0.2">
      <c r="A717" s="41">
        <v>41206</v>
      </c>
      <c r="B717" s="42">
        <v>9</v>
      </c>
      <c r="C717" s="42" t="s">
        <v>18</v>
      </c>
      <c r="D717" s="42" t="s">
        <v>65</v>
      </c>
      <c r="E717" s="42" t="s">
        <v>66</v>
      </c>
      <c r="F717" s="45" t="s">
        <v>71</v>
      </c>
      <c r="G717" s="42">
        <v>2</v>
      </c>
      <c r="H717" s="43">
        <v>23.183888888888884</v>
      </c>
      <c r="I717" s="40">
        <v>295</v>
      </c>
      <c r="J717" s="40">
        <v>3.46</v>
      </c>
      <c r="K717" s="40" t="s">
        <v>16</v>
      </c>
      <c r="L717" s="40">
        <v>939</v>
      </c>
      <c r="M717" s="40">
        <v>1080</v>
      </c>
      <c r="N717" s="40">
        <v>4.62</v>
      </c>
      <c r="O717" s="40" t="s">
        <v>16</v>
      </c>
      <c r="P717" s="40">
        <v>1.48</v>
      </c>
      <c r="Q717" s="40" t="s">
        <v>16</v>
      </c>
    </row>
    <row r="718" spans="1:17" x14ac:dyDescent="0.2">
      <c r="A718" s="41">
        <v>41206</v>
      </c>
      <c r="B718" s="42">
        <v>9</v>
      </c>
      <c r="C718" s="42" t="s">
        <v>18</v>
      </c>
      <c r="D718" s="42" t="s">
        <v>68</v>
      </c>
      <c r="E718" s="42" t="s">
        <v>66</v>
      </c>
      <c r="F718" s="45" t="s">
        <v>71</v>
      </c>
      <c r="G718" s="42">
        <v>2</v>
      </c>
      <c r="H718" s="43">
        <v>22.992222222222221</v>
      </c>
      <c r="I718" s="40">
        <v>309</v>
      </c>
      <c r="J718" s="40">
        <v>6.51</v>
      </c>
      <c r="K718" s="40">
        <v>1890</v>
      </c>
      <c r="L718" s="40">
        <v>952</v>
      </c>
      <c r="M718" s="40">
        <v>1130</v>
      </c>
      <c r="N718" s="40">
        <v>8.68</v>
      </c>
      <c r="O718" s="40">
        <v>2.2999999999999998</v>
      </c>
      <c r="P718" s="40">
        <v>1.5</v>
      </c>
      <c r="Q718" s="40">
        <v>1800</v>
      </c>
    </row>
    <row r="719" spans="1:17" x14ac:dyDescent="0.2">
      <c r="A719" s="41">
        <v>41206</v>
      </c>
      <c r="B719" s="42">
        <v>9</v>
      </c>
      <c r="C719" s="42" t="s">
        <v>18</v>
      </c>
      <c r="D719" s="42" t="s">
        <v>65</v>
      </c>
      <c r="E719" s="42" t="s">
        <v>65</v>
      </c>
      <c r="F719" s="45" t="s">
        <v>71</v>
      </c>
      <c r="G719" s="42">
        <v>2</v>
      </c>
      <c r="H719" s="43">
        <v>24.362777777777772</v>
      </c>
      <c r="I719" s="40">
        <v>282</v>
      </c>
      <c r="J719" s="40">
        <v>4.72</v>
      </c>
      <c r="K719" s="40" t="s">
        <v>16</v>
      </c>
      <c r="L719" s="40">
        <v>861</v>
      </c>
      <c r="M719" s="40">
        <v>1030</v>
      </c>
      <c r="N719" s="40">
        <v>6.29</v>
      </c>
      <c r="O719" s="40" t="s">
        <v>16</v>
      </c>
      <c r="P719" s="40">
        <v>1.35</v>
      </c>
      <c r="Q719" s="40" t="s">
        <v>16</v>
      </c>
    </row>
    <row r="720" spans="1:17" x14ac:dyDescent="0.2">
      <c r="A720" s="41">
        <v>41206</v>
      </c>
      <c r="B720" s="42">
        <v>9</v>
      </c>
      <c r="C720" s="42" t="s">
        <v>18</v>
      </c>
      <c r="D720" s="42" t="s">
        <v>68</v>
      </c>
      <c r="E720" s="42" t="s">
        <v>65</v>
      </c>
      <c r="F720" s="45" t="s">
        <v>71</v>
      </c>
      <c r="G720" s="42">
        <v>2</v>
      </c>
      <c r="H720" s="43">
        <v>23.832777777777778</v>
      </c>
      <c r="I720" s="40">
        <v>233</v>
      </c>
      <c r="J720" s="40">
        <v>4.4000000000000004</v>
      </c>
      <c r="K720" s="40">
        <v>2210</v>
      </c>
      <c r="L720" s="40">
        <v>826</v>
      </c>
      <c r="M720" s="40">
        <v>853</v>
      </c>
      <c r="N720" s="40">
        <v>5.87</v>
      </c>
      <c r="O720" s="40">
        <v>2.68</v>
      </c>
      <c r="P720" s="40">
        <v>1.3</v>
      </c>
      <c r="Q720" s="40">
        <v>1390</v>
      </c>
    </row>
    <row r="721" spans="1:17" x14ac:dyDescent="0.2">
      <c r="A721" s="41">
        <v>41207</v>
      </c>
      <c r="B721" s="42">
        <v>1</v>
      </c>
      <c r="C721" s="42" t="s">
        <v>14</v>
      </c>
      <c r="D721" s="42" t="s">
        <v>69</v>
      </c>
      <c r="E721" s="42" t="s">
        <v>66</v>
      </c>
      <c r="F721" s="45" t="s">
        <v>71</v>
      </c>
      <c r="G721" s="42">
        <v>3</v>
      </c>
      <c r="H721" s="43">
        <v>19.65111111111111</v>
      </c>
      <c r="I721" s="40">
        <v>88.1</v>
      </c>
      <c r="J721" s="40">
        <v>1.41</v>
      </c>
      <c r="K721" s="40">
        <v>632</v>
      </c>
      <c r="L721" s="40" t="s">
        <v>16</v>
      </c>
      <c r="M721" s="40">
        <v>323</v>
      </c>
      <c r="N721" s="40">
        <v>1.88</v>
      </c>
      <c r="O721" s="40">
        <v>0.76700000000000002</v>
      </c>
      <c r="P721" s="40" t="s">
        <v>16</v>
      </c>
      <c r="Q721" s="40" t="s">
        <v>16</v>
      </c>
    </row>
    <row r="722" spans="1:17" x14ac:dyDescent="0.2">
      <c r="A722" s="41">
        <v>41207</v>
      </c>
      <c r="B722" s="42">
        <v>1</v>
      </c>
      <c r="C722" s="42" t="s">
        <v>14</v>
      </c>
      <c r="D722" s="42" t="s">
        <v>70</v>
      </c>
      <c r="E722" s="42" t="s">
        <v>66</v>
      </c>
      <c r="F722" s="45" t="s">
        <v>71</v>
      </c>
      <c r="G722" s="42">
        <v>3</v>
      </c>
      <c r="H722" s="43">
        <v>19.817222222222224</v>
      </c>
      <c r="I722" s="40">
        <v>166</v>
      </c>
      <c r="J722" s="40">
        <v>3.01</v>
      </c>
      <c r="K722" s="40">
        <v>551</v>
      </c>
      <c r="L722" s="40">
        <v>78.3</v>
      </c>
      <c r="M722" s="40">
        <v>609</v>
      </c>
      <c r="N722" s="40">
        <v>4.01</v>
      </c>
      <c r="O722" s="40">
        <v>0.66900000000000004</v>
      </c>
      <c r="P722" s="40">
        <v>0.123</v>
      </c>
      <c r="Q722" s="40">
        <v>748</v>
      </c>
    </row>
    <row r="723" spans="1:17" x14ac:dyDescent="0.2">
      <c r="A723" s="41">
        <v>41207</v>
      </c>
      <c r="B723" s="42">
        <v>1</v>
      </c>
      <c r="C723" s="42" t="s">
        <v>14</v>
      </c>
      <c r="D723" s="42" t="s">
        <v>69</v>
      </c>
      <c r="E723" s="42" t="s">
        <v>65</v>
      </c>
      <c r="F723" s="45" t="s">
        <v>71</v>
      </c>
      <c r="G723" s="42">
        <v>3</v>
      </c>
      <c r="H723" s="44">
        <v>18.532777777777774</v>
      </c>
      <c r="I723" s="40">
        <v>123</v>
      </c>
      <c r="J723" s="40">
        <v>1.87</v>
      </c>
      <c r="K723" s="40">
        <v>983</v>
      </c>
      <c r="L723" s="40">
        <v>26</v>
      </c>
      <c r="M723" s="40">
        <v>450</v>
      </c>
      <c r="N723" s="40">
        <v>2.5</v>
      </c>
      <c r="O723" s="40">
        <v>1.19</v>
      </c>
      <c r="P723" s="40">
        <v>4.0800000000000003E-2</v>
      </c>
      <c r="Q723" s="40">
        <v>528</v>
      </c>
    </row>
    <row r="724" spans="1:17" x14ac:dyDescent="0.2">
      <c r="A724" s="41">
        <v>41207</v>
      </c>
      <c r="B724" s="42">
        <v>1</v>
      </c>
      <c r="C724" s="42" t="s">
        <v>14</v>
      </c>
      <c r="D724" s="42" t="s">
        <v>70</v>
      </c>
      <c r="E724" s="42" t="s">
        <v>65</v>
      </c>
      <c r="F724" s="45" t="s">
        <v>71</v>
      </c>
      <c r="G724" s="42">
        <v>3</v>
      </c>
      <c r="H724" s="44">
        <v>18.318888888888889</v>
      </c>
      <c r="I724" s="40">
        <v>91.3</v>
      </c>
      <c r="J724" s="40">
        <v>1.5</v>
      </c>
      <c r="K724" s="40">
        <v>135</v>
      </c>
      <c r="L724" s="40">
        <v>34</v>
      </c>
      <c r="M724" s="40">
        <v>335</v>
      </c>
      <c r="N724" s="40">
        <v>2</v>
      </c>
      <c r="O724" s="40">
        <v>0.16400000000000001</v>
      </c>
      <c r="P724" s="40">
        <v>5.3400000000000003E-2</v>
      </c>
      <c r="Q724" s="40">
        <v>401</v>
      </c>
    </row>
    <row r="725" spans="1:17" x14ac:dyDescent="0.2">
      <c r="A725" s="41">
        <v>41207</v>
      </c>
      <c r="B725" s="42">
        <v>2</v>
      </c>
      <c r="C725" s="42" t="s">
        <v>14</v>
      </c>
      <c r="D725" s="42" t="s">
        <v>69</v>
      </c>
      <c r="E725" s="42" t="s">
        <v>66</v>
      </c>
      <c r="F725" s="45" t="s">
        <v>71</v>
      </c>
      <c r="G725" s="42">
        <v>3</v>
      </c>
      <c r="H725" s="44">
        <v>20.936111111111114</v>
      </c>
      <c r="I725" s="40">
        <v>55.6</v>
      </c>
      <c r="J725" s="40" t="s">
        <v>16</v>
      </c>
      <c r="K725" s="40">
        <v>756</v>
      </c>
      <c r="L725" s="40">
        <v>4.28</v>
      </c>
      <c r="M725" s="40">
        <v>204</v>
      </c>
      <c r="N725" s="40" t="s">
        <v>16</v>
      </c>
      <c r="O725" s="40">
        <v>0.91900000000000004</v>
      </c>
      <c r="P725" s="40">
        <v>6.7299999999999999E-3</v>
      </c>
      <c r="Q725" s="40" t="s">
        <v>16</v>
      </c>
    </row>
    <row r="726" spans="1:17" x14ac:dyDescent="0.2">
      <c r="A726" s="41">
        <v>41207</v>
      </c>
      <c r="B726" s="42">
        <v>2</v>
      </c>
      <c r="C726" s="42" t="s">
        <v>14</v>
      </c>
      <c r="D726" s="42" t="s">
        <v>70</v>
      </c>
      <c r="E726" s="42" t="s">
        <v>66</v>
      </c>
      <c r="F726" s="45" t="s">
        <v>71</v>
      </c>
      <c r="G726" s="42">
        <v>3</v>
      </c>
      <c r="H726" s="44">
        <v>20.792777777777783</v>
      </c>
      <c r="I726" s="40">
        <v>169</v>
      </c>
      <c r="J726" s="40">
        <v>4.1100000000000003</v>
      </c>
      <c r="K726" s="40" t="s">
        <v>16</v>
      </c>
      <c r="L726" s="40">
        <v>57.6</v>
      </c>
      <c r="M726" s="40">
        <v>621</v>
      </c>
      <c r="N726" s="40">
        <v>5.48</v>
      </c>
      <c r="O726" s="40" t="s">
        <v>16</v>
      </c>
      <c r="P726" s="40">
        <v>9.06E-2</v>
      </c>
      <c r="Q726" s="40" t="s">
        <v>16</v>
      </c>
    </row>
    <row r="727" spans="1:17" x14ac:dyDescent="0.2">
      <c r="A727" s="41">
        <v>41207</v>
      </c>
      <c r="B727" s="42">
        <v>2</v>
      </c>
      <c r="C727" s="42" t="s">
        <v>14</v>
      </c>
      <c r="D727" s="42" t="s">
        <v>69</v>
      </c>
      <c r="E727" s="42" t="s">
        <v>65</v>
      </c>
      <c r="F727" s="45" t="s">
        <v>71</v>
      </c>
      <c r="G727" s="42">
        <v>3</v>
      </c>
      <c r="H727" s="44">
        <v>18.318888888888889</v>
      </c>
      <c r="I727" s="40">
        <v>137</v>
      </c>
      <c r="J727" s="40">
        <v>1.66</v>
      </c>
      <c r="K727" s="40">
        <v>1070</v>
      </c>
      <c r="L727" s="40">
        <v>34.4</v>
      </c>
      <c r="M727" s="40">
        <v>502</v>
      </c>
      <c r="N727" s="40">
        <v>2.2200000000000002</v>
      </c>
      <c r="O727" s="40">
        <v>1.29</v>
      </c>
      <c r="P727" s="40">
        <v>5.3999999999999999E-2</v>
      </c>
      <c r="Q727" s="40">
        <v>577</v>
      </c>
    </row>
    <row r="728" spans="1:17" x14ac:dyDescent="0.2">
      <c r="A728" s="41">
        <v>41207</v>
      </c>
      <c r="B728" s="42">
        <v>2</v>
      </c>
      <c r="C728" s="42" t="s">
        <v>14</v>
      </c>
      <c r="D728" s="42" t="s">
        <v>70</v>
      </c>
      <c r="E728" s="42" t="s">
        <v>65</v>
      </c>
      <c r="F728" s="45" t="s">
        <v>71</v>
      </c>
      <c r="G728" s="42">
        <v>3</v>
      </c>
      <c r="H728" s="44">
        <v>18.200000000000003</v>
      </c>
      <c r="I728" s="40">
        <v>69.099999999999994</v>
      </c>
      <c r="J728" s="40">
        <v>1.4</v>
      </c>
      <c r="K728" s="40" t="s">
        <v>16</v>
      </c>
      <c r="L728" s="40">
        <v>37.6</v>
      </c>
      <c r="M728" s="40">
        <v>254</v>
      </c>
      <c r="N728" s="40">
        <v>1.87</v>
      </c>
      <c r="O728" s="40" t="s">
        <v>16</v>
      </c>
      <c r="P728" s="40">
        <v>5.91E-2</v>
      </c>
      <c r="Q728" s="40" t="s">
        <v>16</v>
      </c>
    </row>
    <row r="729" spans="1:17" x14ac:dyDescent="0.2">
      <c r="A729" s="41">
        <v>41207</v>
      </c>
      <c r="B729" s="42">
        <v>3</v>
      </c>
      <c r="C729" s="42" t="s">
        <v>14</v>
      </c>
      <c r="D729" s="42" t="s">
        <v>69</v>
      </c>
      <c r="E729" s="42" t="s">
        <v>66</v>
      </c>
      <c r="F729" s="45" t="s">
        <v>71</v>
      </c>
      <c r="G729" s="42">
        <v>3</v>
      </c>
      <c r="H729" s="44">
        <v>20.43611111111111</v>
      </c>
      <c r="I729" s="40">
        <v>122</v>
      </c>
      <c r="J729" s="40">
        <v>0.56399999999999995</v>
      </c>
      <c r="K729" s="40" t="s">
        <v>16</v>
      </c>
      <c r="L729" s="40">
        <v>49.6</v>
      </c>
      <c r="M729" s="40">
        <v>449</v>
      </c>
      <c r="N729" s="40">
        <v>0.753</v>
      </c>
      <c r="O729" s="40" t="s">
        <v>16</v>
      </c>
      <c r="P729" s="40">
        <v>7.8E-2</v>
      </c>
      <c r="Q729" s="40" t="s">
        <v>16</v>
      </c>
    </row>
    <row r="730" spans="1:17" x14ac:dyDescent="0.2">
      <c r="A730" s="41">
        <v>41207</v>
      </c>
      <c r="B730" s="42">
        <v>3</v>
      </c>
      <c r="C730" s="42" t="s">
        <v>14</v>
      </c>
      <c r="D730" s="42" t="s">
        <v>70</v>
      </c>
      <c r="E730" s="42" t="s">
        <v>66</v>
      </c>
      <c r="F730" s="45" t="s">
        <v>71</v>
      </c>
      <c r="G730" s="42">
        <v>3</v>
      </c>
      <c r="H730" s="44">
        <v>20.246111111111109</v>
      </c>
      <c r="I730" s="40">
        <v>83.3</v>
      </c>
      <c r="J730" s="40">
        <v>1.53</v>
      </c>
      <c r="K730" s="40">
        <v>388</v>
      </c>
      <c r="L730" s="40">
        <v>19.3</v>
      </c>
      <c r="M730" s="40">
        <v>306</v>
      </c>
      <c r="N730" s="40">
        <v>2.04</v>
      </c>
      <c r="O730" s="40">
        <v>0.47099999999999997</v>
      </c>
      <c r="P730" s="40">
        <v>3.04E-2</v>
      </c>
      <c r="Q730" s="40">
        <v>367</v>
      </c>
    </row>
    <row r="731" spans="1:17" x14ac:dyDescent="0.2">
      <c r="A731" s="41">
        <v>41207</v>
      </c>
      <c r="B731" s="42">
        <v>3</v>
      </c>
      <c r="C731" s="42" t="s">
        <v>14</v>
      </c>
      <c r="D731" s="42" t="s">
        <v>69</v>
      </c>
      <c r="E731" s="42" t="s">
        <v>65</v>
      </c>
      <c r="F731" s="45" t="s">
        <v>71</v>
      </c>
      <c r="G731" s="42">
        <v>3</v>
      </c>
      <c r="H731" s="44">
        <v>10.662777777777777</v>
      </c>
      <c r="I731" s="40">
        <v>31.9</v>
      </c>
      <c r="J731" s="40">
        <v>1.87</v>
      </c>
      <c r="K731" s="40" t="s">
        <v>16</v>
      </c>
      <c r="L731" s="40">
        <v>11.6</v>
      </c>
      <c r="M731" s="40">
        <v>117</v>
      </c>
      <c r="N731" s="40">
        <v>2.4900000000000002</v>
      </c>
      <c r="O731" s="40" t="s">
        <v>16</v>
      </c>
      <c r="P731" s="40">
        <v>1.8200000000000001E-2</v>
      </c>
      <c r="Q731" s="40" t="s">
        <v>16</v>
      </c>
    </row>
    <row r="732" spans="1:17" x14ac:dyDescent="0.2">
      <c r="A732" s="41">
        <v>41207</v>
      </c>
      <c r="B732" s="42">
        <v>4</v>
      </c>
      <c r="C732" s="42" t="s">
        <v>17</v>
      </c>
      <c r="D732" s="42" t="s">
        <v>69</v>
      </c>
      <c r="E732" s="42" t="s">
        <v>66</v>
      </c>
      <c r="F732" s="45" t="s">
        <v>71</v>
      </c>
      <c r="G732" s="42">
        <v>3</v>
      </c>
      <c r="H732" s="43">
        <v>20.126111111111111</v>
      </c>
      <c r="I732" s="40">
        <v>71.400000000000006</v>
      </c>
      <c r="J732" s="40">
        <v>0.79300000000000004</v>
      </c>
      <c r="K732" s="40" t="s">
        <v>16</v>
      </c>
      <c r="L732" s="40">
        <v>73.2</v>
      </c>
      <c r="M732" s="40">
        <v>262</v>
      </c>
      <c r="N732" s="40">
        <v>1.06</v>
      </c>
      <c r="O732" s="40" t="s">
        <v>16</v>
      </c>
      <c r="P732" s="40">
        <v>0.115</v>
      </c>
      <c r="Q732" s="40" t="s">
        <v>16</v>
      </c>
    </row>
    <row r="733" spans="1:17" x14ac:dyDescent="0.2">
      <c r="A733" s="41">
        <v>41207</v>
      </c>
      <c r="B733" s="42">
        <v>4</v>
      </c>
      <c r="C733" s="42" t="s">
        <v>17</v>
      </c>
      <c r="D733" s="42" t="s">
        <v>70</v>
      </c>
      <c r="E733" s="42" t="s">
        <v>66</v>
      </c>
      <c r="F733" s="45" t="s">
        <v>71</v>
      </c>
      <c r="G733" s="42">
        <v>3</v>
      </c>
      <c r="H733" s="43">
        <v>19.912222222222223</v>
      </c>
      <c r="I733" s="40">
        <v>115</v>
      </c>
      <c r="J733" s="40">
        <v>2.48</v>
      </c>
      <c r="K733" s="40" t="s">
        <v>16</v>
      </c>
      <c r="L733" s="40">
        <v>76.8</v>
      </c>
      <c r="M733" s="40">
        <v>422</v>
      </c>
      <c r="N733" s="40">
        <v>3.31</v>
      </c>
      <c r="O733" s="40" t="s">
        <v>16</v>
      </c>
      <c r="P733" s="40">
        <v>0.121</v>
      </c>
      <c r="Q733" s="40" t="s">
        <v>16</v>
      </c>
    </row>
    <row r="734" spans="1:17" x14ac:dyDescent="0.2">
      <c r="A734" s="41">
        <v>41207</v>
      </c>
      <c r="B734" s="42">
        <v>4</v>
      </c>
      <c r="C734" s="42" t="s">
        <v>17</v>
      </c>
      <c r="D734" s="42" t="s">
        <v>69</v>
      </c>
      <c r="E734" s="42" t="s">
        <v>65</v>
      </c>
      <c r="F734" s="45" t="s">
        <v>71</v>
      </c>
      <c r="G734" s="42">
        <v>3</v>
      </c>
      <c r="H734" s="44">
        <v>18.817777777777778</v>
      </c>
      <c r="I734" s="40">
        <v>44.9</v>
      </c>
      <c r="J734" s="40">
        <v>0.58599999999999997</v>
      </c>
      <c r="K734" s="40" t="s">
        <v>16</v>
      </c>
      <c r="L734" s="40">
        <v>22.7</v>
      </c>
      <c r="M734" s="40">
        <v>165</v>
      </c>
      <c r="N734" s="40">
        <v>0.78200000000000003</v>
      </c>
      <c r="O734" s="40" t="s">
        <v>16</v>
      </c>
      <c r="P734" s="40">
        <v>3.5700000000000003E-2</v>
      </c>
      <c r="Q734" s="40" t="s">
        <v>16</v>
      </c>
    </row>
    <row r="735" spans="1:17" x14ac:dyDescent="0.2">
      <c r="A735" s="41">
        <v>41207</v>
      </c>
      <c r="B735" s="42">
        <v>4</v>
      </c>
      <c r="C735" s="42" t="s">
        <v>17</v>
      </c>
      <c r="D735" s="42" t="s">
        <v>70</v>
      </c>
      <c r="E735" s="42" t="s">
        <v>65</v>
      </c>
      <c r="F735" s="45" t="s">
        <v>71</v>
      </c>
      <c r="G735" s="42">
        <v>3</v>
      </c>
      <c r="H735" s="44">
        <v>18.627777777777776</v>
      </c>
      <c r="I735" s="40">
        <v>38.4</v>
      </c>
      <c r="J735" s="40">
        <v>0.97399999999999998</v>
      </c>
      <c r="K735" s="40">
        <v>85.7</v>
      </c>
      <c r="L735" s="40">
        <v>10.5</v>
      </c>
      <c r="M735" s="40">
        <v>141</v>
      </c>
      <c r="N735" s="40">
        <v>1.3</v>
      </c>
      <c r="O735" s="40">
        <v>0.104</v>
      </c>
      <c r="P735" s="40">
        <v>1.6500000000000001E-2</v>
      </c>
      <c r="Q735" s="40">
        <v>179</v>
      </c>
    </row>
    <row r="736" spans="1:17" x14ac:dyDescent="0.2">
      <c r="A736" s="41">
        <v>41207</v>
      </c>
      <c r="B736" s="42">
        <v>5</v>
      </c>
      <c r="C736" s="42" t="s">
        <v>17</v>
      </c>
      <c r="D736" s="42" t="s">
        <v>69</v>
      </c>
      <c r="E736" s="42" t="s">
        <v>66</v>
      </c>
      <c r="F736" s="45" t="s">
        <v>71</v>
      </c>
      <c r="G736" s="42">
        <v>3</v>
      </c>
      <c r="H736" s="43">
        <v>22.082222222222224</v>
      </c>
      <c r="I736" s="40">
        <v>15.6</v>
      </c>
      <c r="J736" s="40">
        <v>0.28399999999999997</v>
      </c>
      <c r="K736" s="40">
        <v>60.5</v>
      </c>
      <c r="L736" s="40">
        <v>31.6</v>
      </c>
      <c r="M736" s="40">
        <v>57.1</v>
      </c>
      <c r="N736" s="40">
        <v>0.379</v>
      </c>
      <c r="O736" s="40">
        <v>7.3499999999999996E-2</v>
      </c>
      <c r="P736" s="40">
        <v>4.9700000000000001E-2</v>
      </c>
      <c r="Q736" s="40">
        <v>81.599999999999994</v>
      </c>
    </row>
    <row r="737" spans="1:17" x14ac:dyDescent="0.2">
      <c r="A737" s="41">
        <v>41207</v>
      </c>
      <c r="B737" s="42">
        <v>5</v>
      </c>
      <c r="C737" s="42" t="s">
        <v>17</v>
      </c>
      <c r="D737" s="42" t="s">
        <v>70</v>
      </c>
      <c r="E737" s="42" t="s">
        <v>66</v>
      </c>
      <c r="F737" s="45" t="s">
        <v>71</v>
      </c>
      <c r="G737" s="42">
        <v>3</v>
      </c>
      <c r="H737" s="44">
        <v>22.082222222222224</v>
      </c>
      <c r="I737" s="40">
        <v>16.399999999999999</v>
      </c>
      <c r="J737" s="40">
        <v>0.104</v>
      </c>
      <c r="K737" s="40">
        <v>133</v>
      </c>
      <c r="L737" s="40" t="s">
        <v>16</v>
      </c>
      <c r="M737" s="40">
        <v>60.3</v>
      </c>
      <c r="N737" s="40">
        <v>0.13800000000000001</v>
      </c>
      <c r="O737" s="40">
        <v>0.16200000000000001</v>
      </c>
      <c r="P737" s="40" t="s">
        <v>16</v>
      </c>
      <c r="Q737" s="40" t="s">
        <v>16</v>
      </c>
    </row>
    <row r="738" spans="1:17" x14ac:dyDescent="0.2">
      <c r="A738" s="41">
        <v>41207</v>
      </c>
      <c r="B738" s="42">
        <v>5</v>
      </c>
      <c r="C738" s="42" t="s">
        <v>17</v>
      </c>
      <c r="D738" s="42" t="s">
        <v>69</v>
      </c>
      <c r="E738" s="42" t="s">
        <v>65</v>
      </c>
      <c r="F738" s="45" t="s">
        <v>71</v>
      </c>
      <c r="G738" s="42">
        <v>3</v>
      </c>
      <c r="H738" s="44">
        <v>18.223888888888887</v>
      </c>
      <c r="I738" s="40">
        <v>42</v>
      </c>
      <c r="J738" s="40">
        <v>0.46100000000000002</v>
      </c>
      <c r="K738" s="40" t="s">
        <v>16</v>
      </c>
      <c r="L738" s="40">
        <v>84.1</v>
      </c>
      <c r="M738" s="40">
        <v>154</v>
      </c>
      <c r="N738" s="40">
        <v>0.61399999999999999</v>
      </c>
      <c r="O738" s="40" t="s">
        <v>16</v>
      </c>
      <c r="P738" s="40">
        <v>0.13200000000000001</v>
      </c>
      <c r="Q738" s="40" t="s">
        <v>16</v>
      </c>
    </row>
    <row r="739" spans="1:17" x14ac:dyDescent="0.2">
      <c r="A739" s="41">
        <v>41207</v>
      </c>
      <c r="B739" s="42">
        <v>5</v>
      </c>
      <c r="C739" s="42" t="s">
        <v>17</v>
      </c>
      <c r="D739" s="42" t="s">
        <v>70</v>
      </c>
      <c r="E739" s="42" t="s">
        <v>65</v>
      </c>
      <c r="F739" s="45" t="s">
        <v>71</v>
      </c>
      <c r="G739" s="42">
        <v>3</v>
      </c>
      <c r="H739" s="44">
        <v>16.343888888888888</v>
      </c>
      <c r="I739" s="40">
        <v>40.6</v>
      </c>
      <c r="J739" s="40">
        <v>1.34</v>
      </c>
      <c r="K739" s="40">
        <v>41.9</v>
      </c>
      <c r="L739" s="40">
        <v>57</v>
      </c>
      <c r="M739" s="40">
        <v>149</v>
      </c>
      <c r="N739" s="40">
        <v>1.78</v>
      </c>
      <c r="O739" s="40">
        <v>5.0900000000000001E-2</v>
      </c>
      <c r="P739" s="40">
        <v>8.9599999999999999E-2</v>
      </c>
      <c r="Q739" s="40">
        <v>220</v>
      </c>
    </row>
    <row r="740" spans="1:17" x14ac:dyDescent="0.2">
      <c r="A740" s="41">
        <v>41207</v>
      </c>
      <c r="B740" s="42">
        <v>6</v>
      </c>
      <c r="C740" s="42" t="s">
        <v>17</v>
      </c>
      <c r="D740" s="42" t="s">
        <v>69</v>
      </c>
      <c r="E740" s="42" t="s">
        <v>66</v>
      </c>
      <c r="F740" s="45" t="s">
        <v>71</v>
      </c>
      <c r="G740" s="42">
        <v>3</v>
      </c>
      <c r="H740" s="44">
        <v>20.246111111111109</v>
      </c>
      <c r="I740" s="40">
        <v>206</v>
      </c>
      <c r="J740" s="40">
        <v>10.8</v>
      </c>
      <c r="K740" s="40" t="s">
        <v>16</v>
      </c>
      <c r="L740" s="40">
        <v>72.2</v>
      </c>
      <c r="M740" s="40">
        <v>754</v>
      </c>
      <c r="N740" s="40">
        <v>14.4</v>
      </c>
      <c r="O740" s="40" t="s">
        <v>16</v>
      </c>
      <c r="P740" s="40">
        <v>0.113</v>
      </c>
      <c r="Q740" s="40" t="s">
        <v>16</v>
      </c>
    </row>
    <row r="741" spans="1:17" x14ac:dyDescent="0.2">
      <c r="A741" s="41">
        <v>41207</v>
      </c>
      <c r="B741" s="42">
        <v>6</v>
      </c>
      <c r="C741" s="42" t="s">
        <v>17</v>
      </c>
      <c r="D741" s="42" t="s">
        <v>69</v>
      </c>
      <c r="E741" s="42" t="s">
        <v>65</v>
      </c>
      <c r="F741" s="45" t="s">
        <v>71</v>
      </c>
      <c r="G741" s="42">
        <v>3</v>
      </c>
      <c r="H741" s="44">
        <v>12.388888888888888</v>
      </c>
      <c r="I741" s="40">
        <v>26.5</v>
      </c>
      <c r="J741" s="40">
        <v>1.88</v>
      </c>
      <c r="K741" s="40">
        <v>605</v>
      </c>
      <c r="L741" s="40">
        <v>4.0999999999999996</v>
      </c>
      <c r="M741" s="40">
        <v>97.2</v>
      </c>
      <c r="N741" s="40">
        <v>2.5099999999999998</v>
      </c>
      <c r="O741" s="40">
        <v>0.73499999999999999</v>
      </c>
      <c r="P741" s="40">
        <v>6.45E-3</v>
      </c>
      <c r="Q741" s="40">
        <v>164</v>
      </c>
    </row>
    <row r="742" spans="1:17" x14ac:dyDescent="0.2">
      <c r="A742" s="41">
        <v>41207</v>
      </c>
      <c r="B742" s="42">
        <v>7</v>
      </c>
      <c r="C742" s="42" t="s">
        <v>18</v>
      </c>
      <c r="D742" s="42" t="s">
        <v>69</v>
      </c>
      <c r="E742" s="42" t="s">
        <v>66</v>
      </c>
      <c r="F742" s="45" t="s">
        <v>71</v>
      </c>
      <c r="G742" s="42">
        <v>3</v>
      </c>
      <c r="H742" s="43">
        <v>19.912222222222223</v>
      </c>
      <c r="I742" s="40">
        <v>271</v>
      </c>
      <c r="J742" s="40">
        <v>2.95</v>
      </c>
      <c r="K742" s="40">
        <v>435</v>
      </c>
      <c r="L742" s="40">
        <v>429</v>
      </c>
      <c r="M742" s="40">
        <v>992</v>
      </c>
      <c r="N742" s="40">
        <v>3.94</v>
      </c>
      <c r="O742" s="40">
        <v>0.52900000000000003</v>
      </c>
      <c r="P742" s="40">
        <v>0.67500000000000004</v>
      </c>
      <c r="Q742" s="40">
        <v>1290</v>
      </c>
    </row>
    <row r="743" spans="1:17" x14ac:dyDescent="0.2">
      <c r="A743" s="41">
        <v>41207</v>
      </c>
      <c r="B743" s="42">
        <v>7</v>
      </c>
      <c r="C743" s="42" t="s">
        <v>18</v>
      </c>
      <c r="D743" s="42" t="s">
        <v>70</v>
      </c>
      <c r="E743" s="42" t="s">
        <v>66</v>
      </c>
      <c r="F743" s="45" t="s">
        <v>71</v>
      </c>
      <c r="G743" s="42">
        <v>3</v>
      </c>
      <c r="H743" s="43">
        <v>20.222222222222225</v>
      </c>
      <c r="I743" s="40">
        <v>143</v>
      </c>
      <c r="J743" s="40">
        <v>0.39100000000000001</v>
      </c>
      <c r="K743" s="40" t="s">
        <v>16</v>
      </c>
      <c r="L743" s="40">
        <v>890</v>
      </c>
      <c r="M743" s="40">
        <v>526</v>
      </c>
      <c r="N743" s="40">
        <v>0.52100000000000002</v>
      </c>
      <c r="O743" s="40" t="s">
        <v>16</v>
      </c>
      <c r="P743" s="40">
        <v>1.4</v>
      </c>
      <c r="Q743" s="40" t="s">
        <v>16</v>
      </c>
    </row>
    <row r="744" spans="1:17" x14ac:dyDescent="0.2">
      <c r="A744" s="41">
        <v>41207</v>
      </c>
      <c r="B744" s="42">
        <v>7</v>
      </c>
      <c r="C744" s="42" t="s">
        <v>18</v>
      </c>
      <c r="D744" s="42" t="s">
        <v>69</v>
      </c>
      <c r="E744" s="42" t="s">
        <v>65</v>
      </c>
      <c r="F744" s="45" t="s">
        <v>71</v>
      </c>
      <c r="G744" s="42">
        <v>3</v>
      </c>
      <c r="H744" s="44">
        <v>19.77</v>
      </c>
      <c r="I744" s="40">
        <v>2590</v>
      </c>
      <c r="J744" s="40">
        <v>12.3</v>
      </c>
      <c r="K744" s="40">
        <v>82.3</v>
      </c>
      <c r="L744" s="40">
        <v>2120</v>
      </c>
      <c r="M744" s="40">
        <v>9500</v>
      </c>
      <c r="N744" s="40">
        <v>16.5</v>
      </c>
      <c r="O744" s="40">
        <v>9.9900000000000003E-2</v>
      </c>
      <c r="P744" s="40">
        <v>3.33</v>
      </c>
      <c r="Q744" s="40">
        <v>10900</v>
      </c>
    </row>
    <row r="745" spans="1:17" x14ac:dyDescent="0.2">
      <c r="A745" s="41">
        <v>41207</v>
      </c>
      <c r="B745" s="42">
        <v>7</v>
      </c>
      <c r="C745" s="42" t="s">
        <v>18</v>
      </c>
      <c r="D745" s="42" t="s">
        <v>70</v>
      </c>
      <c r="E745" s="42" t="s">
        <v>65</v>
      </c>
      <c r="F745" s="45" t="s">
        <v>71</v>
      </c>
      <c r="G745" s="42">
        <v>3</v>
      </c>
      <c r="H745" s="44">
        <v>19.77</v>
      </c>
      <c r="I745" s="40">
        <v>655</v>
      </c>
      <c r="J745" s="40">
        <v>0.69</v>
      </c>
      <c r="K745" s="40" t="s">
        <v>16</v>
      </c>
      <c r="L745" s="40">
        <v>1430</v>
      </c>
      <c r="M745" s="40">
        <v>2400</v>
      </c>
      <c r="N745" s="40">
        <v>0.92</v>
      </c>
      <c r="O745" s="40" t="s">
        <v>16</v>
      </c>
      <c r="P745" s="40">
        <v>2.25</v>
      </c>
      <c r="Q745" s="40" t="s">
        <v>16</v>
      </c>
    </row>
    <row r="746" spans="1:17" x14ac:dyDescent="0.2">
      <c r="A746" s="41">
        <v>41207</v>
      </c>
      <c r="B746" s="42">
        <v>8</v>
      </c>
      <c r="C746" s="42" t="s">
        <v>18</v>
      </c>
      <c r="D746" s="42" t="s">
        <v>69</v>
      </c>
      <c r="E746" s="42" t="s">
        <v>66</v>
      </c>
      <c r="F746" s="45" t="s">
        <v>71</v>
      </c>
      <c r="G746" s="42">
        <v>3</v>
      </c>
      <c r="H746" s="43">
        <v>20.769999999999996</v>
      </c>
      <c r="I746" s="40">
        <v>188</v>
      </c>
      <c r="J746" s="40">
        <v>0.53600000000000003</v>
      </c>
      <c r="K746" s="40" t="s">
        <v>16</v>
      </c>
      <c r="L746" s="40">
        <v>1670</v>
      </c>
      <c r="M746" s="40">
        <v>690</v>
      </c>
      <c r="N746" s="40">
        <v>0.71399999999999997</v>
      </c>
      <c r="O746" s="40" t="s">
        <v>16</v>
      </c>
      <c r="P746" s="40">
        <v>2.63</v>
      </c>
      <c r="Q746" s="40" t="s">
        <v>16</v>
      </c>
    </row>
    <row r="747" spans="1:17" x14ac:dyDescent="0.2">
      <c r="A747" s="41">
        <v>41207</v>
      </c>
      <c r="B747" s="42">
        <v>8</v>
      </c>
      <c r="C747" s="42" t="s">
        <v>18</v>
      </c>
      <c r="D747" s="42" t="s">
        <v>70</v>
      </c>
      <c r="E747" s="42" t="s">
        <v>66</v>
      </c>
      <c r="F747" s="45" t="s">
        <v>71</v>
      </c>
      <c r="G747" s="42">
        <v>3</v>
      </c>
      <c r="H747" s="43">
        <v>21.389999999999997</v>
      </c>
      <c r="I747" s="40">
        <v>265</v>
      </c>
      <c r="J747" s="40">
        <v>0.51200000000000001</v>
      </c>
      <c r="K747" s="40" t="s">
        <v>16</v>
      </c>
      <c r="L747" s="40">
        <v>1250</v>
      </c>
      <c r="M747" s="40">
        <v>972</v>
      </c>
      <c r="N747" s="40">
        <v>0.68300000000000005</v>
      </c>
      <c r="O747" s="40" t="s">
        <v>16</v>
      </c>
      <c r="P747" s="40">
        <v>1.97</v>
      </c>
      <c r="Q747" s="40" t="s">
        <v>16</v>
      </c>
    </row>
    <row r="748" spans="1:17" x14ac:dyDescent="0.2">
      <c r="A748" s="41">
        <v>41207</v>
      </c>
      <c r="B748" s="42">
        <v>8</v>
      </c>
      <c r="C748" s="42" t="s">
        <v>18</v>
      </c>
      <c r="D748" s="42" t="s">
        <v>69</v>
      </c>
      <c r="E748" s="42" t="s">
        <v>65</v>
      </c>
      <c r="F748" s="45" t="s">
        <v>71</v>
      </c>
      <c r="G748" s="42">
        <v>3</v>
      </c>
      <c r="H748" s="43">
        <v>15.484999999999998</v>
      </c>
      <c r="I748" s="40">
        <v>122</v>
      </c>
      <c r="J748" s="40">
        <v>0.29099999999999998</v>
      </c>
      <c r="K748" s="40" t="s">
        <v>16</v>
      </c>
      <c r="L748" s="40">
        <v>992</v>
      </c>
      <c r="M748" s="40">
        <v>448</v>
      </c>
      <c r="N748" s="40">
        <v>0.38800000000000001</v>
      </c>
      <c r="O748" s="40" t="s">
        <v>16</v>
      </c>
      <c r="P748" s="40">
        <v>1.56</v>
      </c>
      <c r="Q748" s="40" t="s">
        <v>16</v>
      </c>
    </row>
    <row r="749" spans="1:17" x14ac:dyDescent="0.2">
      <c r="A749" s="41">
        <v>41207</v>
      </c>
      <c r="B749" s="42">
        <v>8</v>
      </c>
      <c r="C749" s="42" t="s">
        <v>18</v>
      </c>
      <c r="D749" s="42" t="s">
        <v>70</v>
      </c>
      <c r="E749" s="42" t="s">
        <v>65</v>
      </c>
      <c r="F749" s="45" t="s">
        <v>71</v>
      </c>
      <c r="G749" s="42">
        <v>3</v>
      </c>
      <c r="H749" s="44">
        <v>14.767777777777777</v>
      </c>
      <c r="I749" s="40">
        <v>167</v>
      </c>
      <c r="J749" s="40">
        <v>0.29699999999999999</v>
      </c>
      <c r="K749" s="40" t="s">
        <v>16</v>
      </c>
      <c r="L749" s="40">
        <v>310</v>
      </c>
      <c r="M749" s="40">
        <v>613</v>
      </c>
      <c r="N749" s="40">
        <v>0.39700000000000002</v>
      </c>
      <c r="O749" s="40" t="s">
        <v>16</v>
      </c>
      <c r="P749" s="40">
        <v>0.48699999999999999</v>
      </c>
      <c r="Q749" s="40" t="s">
        <v>16</v>
      </c>
    </row>
    <row r="750" spans="1:17" x14ac:dyDescent="0.2">
      <c r="A750" s="41">
        <v>41207</v>
      </c>
      <c r="B750" s="42">
        <v>9</v>
      </c>
      <c r="C750" s="42" t="s">
        <v>18</v>
      </c>
      <c r="D750" s="42" t="s">
        <v>69</v>
      </c>
      <c r="E750" s="42" t="s">
        <v>66</v>
      </c>
      <c r="F750" s="45" t="s">
        <v>71</v>
      </c>
      <c r="G750" s="42">
        <v>3</v>
      </c>
      <c r="H750" s="44">
        <v>20.078888888888887</v>
      </c>
      <c r="I750" s="40">
        <v>47.1</v>
      </c>
      <c r="J750" s="40">
        <v>0.152</v>
      </c>
      <c r="K750" s="40" t="s">
        <v>16</v>
      </c>
      <c r="L750" s="40">
        <v>914</v>
      </c>
      <c r="M750" s="40">
        <v>173</v>
      </c>
      <c r="N750" s="40">
        <v>0.20200000000000001</v>
      </c>
      <c r="O750" s="40" t="s">
        <v>16</v>
      </c>
      <c r="P750" s="40">
        <v>1.44</v>
      </c>
      <c r="Q750" s="40" t="s">
        <v>16</v>
      </c>
    </row>
    <row r="751" spans="1:17" x14ac:dyDescent="0.2">
      <c r="A751" s="41">
        <v>41207</v>
      </c>
      <c r="B751" s="42">
        <v>9</v>
      </c>
      <c r="C751" s="42" t="s">
        <v>18</v>
      </c>
      <c r="D751" s="42" t="s">
        <v>70</v>
      </c>
      <c r="E751" s="42" t="s">
        <v>66</v>
      </c>
      <c r="F751" s="45" t="s">
        <v>71</v>
      </c>
      <c r="G751" s="42">
        <v>3</v>
      </c>
      <c r="H751" s="44">
        <v>19.69777777777778</v>
      </c>
      <c r="I751" s="40">
        <v>91.9</v>
      </c>
      <c r="J751" s="40">
        <v>3.44</v>
      </c>
      <c r="K751" s="40" t="s">
        <v>16</v>
      </c>
      <c r="L751" s="40">
        <v>664</v>
      </c>
      <c r="M751" s="40">
        <v>337</v>
      </c>
      <c r="N751" s="40">
        <v>4.59</v>
      </c>
      <c r="O751" s="40" t="s">
        <v>16</v>
      </c>
      <c r="P751" s="40">
        <v>1.04</v>
      </c>
      <c r="Q751" s="40" t="s">
        <v>16</v>
      </c>
    </row>
    <row r="752" spans="1:17" x14ac:dyDescent="0.2">
      <c r="A752" s="41">
        <v>41207</v>
      </c>
      <c r="B752" s="42">
        <v>9</v>
      </c>
      <c r="C752" s="42" t="s">
        <v>18</v>
      </c>
      <c r="D752" s="42" t="s">
        <v>69</v>
      </c>
      <c r="E752" s="42" t="s">
        <v>65</v>
      </c>
      <c r="F752" s="45" t="s">
        <v>71</v>
      </c>
      <c r="G752" s="42">
        <v>3</v>
      </c>
      <c r="H752" s="44">
        <v>14.767777777777777</v>
      </c>
      <c r="I752" s="40">
        <v>50.7</v>
      </c>
      <c r="J752" s="40">
        <v>0.13600000000000001</v>
      </c>
      <c r="K752" s="40" t="s">
        <v>16</v>
      </c>
      <c r="L752" s="40">
        <v>892</v>
      </c>
      <c r="M752" s="40">
        <v>186</v>
      </c>
      <c r="N752" s="40">
        <v>0.18099999999999999</v>
      </c>
      <c r="O752" s="40" t="s">
        <v>16</v>
      </c>
      <c r="P752" s="40">
        <v>1.4</v>
      </c>
      <c r="Q752" s="40" t="s">
        <v>16</v>
      </c>
    </row>
    <row r="753" spans="1:17" x14ac:dyDescent="0.2">
      <c r="A753" s="41">
        <v>41207</v>
      </c>
      <c r="B753" s="42">
        <v>9</v>
      </c>
      <c r="C753" s="42" t="s">
        <v>18</v>
      </c>
      <c r="D753" s="42" t="s">
        <v>70</v>
      </c>
      <c r="E753" s="42" t="s">
        <v>65</v>
      </c>
      <c r="F753" s="45" t="s">
        <v>71</v>
      </c>
      <c r="G753" s="42">
        <v>3</v>
      </c>
      <c r="H753" s="44">
        <v>13.690000000000001</v>
      </c>
      <c r="I753" s="40">
        <v>65.900000000000006</v>
      </c>
      <c r="J753" s="40">
        <v>1.49</v>
      </c>
      <c r="K753" s="40">
        <v>204</v>
      </c>
      <c r="L753" s="40">
        <v>651</v>
      </c>
      <c r="M753" s="40">
        <v>242</v>
      </c>
      <c r="N753" s="40">
        <v>1.99</v>
      </c>
      <c r="O753" s="40">
        <v>0.247</v>
      </c>
      <c r="P753" s="40">
        <v>1.02</v>
      </c>
      <c r="Q753" s="40">
        <v>597</v>
      </c>
    </row>
    <row r="754" spans="1:17" x14ac:dyDescent="0.2">
      <c r="A754" s="41">
        <v>41431</v>
      </c>
      <c r="B754" s="42">
        <v>1</v>
      </c>
      <c r="C754" s="42" t="s">
        <v>14</v>
      </c>
      <c r="D754" s="42" t="s">
        <v>65</v>
      </c>
      <c r="E754" s="42" t="s">
        <v>66</v>
      </c>
      <c r="F754" s="45" t="s">
        <v>67</v>
      </c>
      <c r="G754" s="42">
        <f>A754-A$753</f>
        <v>224</v>
      </c>
      <c r="H754" s="43">
        <v>13.352777777777776</v>
      </c>
      <c r="I754" s="40">
        <v>167</v>
      </c>
      <c r="J754" s="40">
        <v>9.8000000000000004E-2</v>
      </c>
      <c r="K754" s="40" t="s">
        <v>16</v>
      </c>
      <c r="L754" s="40">
        <v>257</v>
      </c>
      <c r="M754" s="40">
        <v>611</v>
      </c>
      <c r="N754" s="40">
        <v>0.13100000000000001</v>
      </c>
      <c r="O754" s="40" t="s">
        <v>16</v>
      </c>
      <c r="P754" s="40">
        <v>0.40400000000000003</v>
      </c>
      <c r="Q754" s="40" t="s">
        <v>16</v>
      </c>
    </row>
    <row r="755" spans="1:17" x14ac:dyDescent="0.2">
      <c r="A755" s="41">
        <v>41431</v>
      </c>
      <c r="B755" s="42">
        <v>1</v>
      </c>
      <c r="C755" s="42" t="s">
        <v>14</v>
      </c>
      <c r="D755" s="42" t="s">
        <v>68</v>
      </c>
      <c r="E755" s="42" t="s">
        <v>66</v>
      </c>
      <c r="F755" s="45" t="s">
        <v>67</v>
      </c>
      <c r="G755" s="42">
        <f t="shared" ref="G755:G810" si="0">A755-A$753</f>
        <v>224</v>
      </c>
      <c r="H755" s="43">
        <v>13.71388888888889</v>
      </c>
      <c r="I755" s="40">
        <v>72.8</v>
      </c>
      <c r="J755" s="40">
        <v>0.433</v>
      </c>
      <c r="K755" s="40" t="s">
        <v>16</v>
      </c>
      <c r="L755" s="40" t="s">
        <v>16</v>
      </c>
      <c r="M755" s="40">
        <v>267</v>
      </c>
      <c r="N755" s="40">
        <v>0.57799999999999996</v>
      </c>
      <c r="O755" s="40" t="s">
        <v>16</v>
      </c>
      <c r="P755" s="40" t="s">
        <v>16</v>
      </c>
      <c r="Q755" s="40" t="s">
        <v>16</v>
      </c>
    </row>
    <row r="756" spans="1:17" x14ac:dyDescent="0.2">
      <c r="A756" s="41">
        <v>41431</v>
      </c>
      <c r="B756" s="42">
        <v>1</v>
      </c>
      <c r="C756" s="42" t="s">
        <v>14</v>
      </c>
      <c r="D756" s="42" t="s">
        <v>65</v>
      </c>
      <c r="E756" s="42" t="s">
        <v>65</v>
      </c>
      <c r="F756" s="45" t="s">
        <v>67</v>
      </c>
      <c r="G756" s="42">
        <f t="shared" si="0"/>
        <v>224</v>
      </c>
      <c r="H756" s="43">
        <v>14.840000000000002</v>
      </c>
      <c r="I756" s="40">
        <v>177</v>
      </c>
      <c r="J756" s="40">
        <v>0.13900000000000001</v>
      </c>
      <c r="K756" s="40" t="s">
        <v>16</v>
      </c>
      <c r="L756" s="40">
        <v>14</v>
      </c>
      <c r="M756" s="40">
        <v>649</v>
      </c>
      <c r="N756" s="40">
        <v>0.186</v>
      </c>
      <c r="O756" s="40" t="s">
        <v>16</v>
      </c>
      <c r="P756" s="40">
        <v>2.1999999999999999E-2</v>
      </c>
      <c r="Q756" s="40" t="s">
        <v>16</v>
      </c>
    </row>
    <row r="757" spans="1:17" x14ac:dyDescent="0.2">
      <c r="A757" s="41">
        <v>41431</v>
      </c>
      <c r="B757" s="42">
        <v>1</v>
      </c>
      <c r="C757" s="42" t="s">
        <v>14</v>
      </c>
      <c r="D757" s="42" t="s">
        <v>68</v>
      </c>
      <c r="E757" s="42" t="s">
        <v>65</v>
      </c>
      <c r="F757" s="45" t="s">
        <v>67</v>
      </c>
      <c r="G757" s="42">
        <f t="shared" si="0"/>
        <v>224</v>
      </c>
      <c r="H757" s="43">
        <v>14.840000000000002</v>
      </c>
      <c r="I757" s="40">
        <v>97.5</v>
      </c>
      <c r="J757" s="40">
        <v>0.68300000000000005</v>
      </c>
      <c r="K757" s="40" t="s">
        <v>16</v>
      </c>
      <c r="L757" s="40">
        <v>36</v>
      </c>
      <c r="M757" s="40">
        <v>358</v>
      </c>
      <c r="N757" s="40">
        <v>0.91</v>
      </c>
      <c r="O757" s="40" t="s">
        <v>16</v>
      </c>
      <c r="P757" s="40">
        <v>5.6599999999999998E-2</v>
      </c>
      <c r="Q757" s="40" t="s">
        <v>16</v>
      </c>
    </row>
    <row r="758" spans="1:17" x14ac:dyDescent="0.2">
      <c r="A758" s="41">
        <v>41431</v>
      </c>
      <c r="B758" s="42">
        <v>2</v>
      </c>
      <c r="C758" s="42" t="s">
        <v>14</v>
      </c>
      <c r="D758" s="42" t="s">
        <v>65</v>
      </c>
      <c r="E758" s="42" t="s">
        <v>66</v>
      </c>
      <c r="F758" s="45" t="s">
        <v>67</v>
      </c>
      <c r="G758" s="42">
        <f t="shared" si="0"/>
        <v>224</v>
      </c>
      <c r="H758" s="43">
        <v>15.174999999999999</v>
      </c>
      <c r="I758" s="40">
        <v>84.8</v>
      </c>
      <c r="J758" s="40">
        <v>5.4199999999999998E-2</v>
      </c>
      <c r="K758" s="40" t="s">
        <v>16</v>
      </c>
      <c r="L758" s="40">
        <v>26.5</v>
      </c>
      <c r="M758" s="40">
        <v>311</v>
      </c>
      <c r="N758" s="40">
        <v>7.2300000000000003E-2</v>
      </c>
      <c r="O758" s="40" t="s">
        <v>16</v>
      </c>
      <c r="P758" s="40">
        <v>4.1700000000000001E-2</v>
      </c>
      <c r="Q758" s="40" t="s">
        <v>16</v>
      </c>
    </row>
    <row r="759" spans="1:17" x14ac:dyDescent="0.2">
      <c r="A759" s="41">
        <v>41431</v>
      </c>
      <c r="B759" s="42">
        <v>2</v>
      </c>
      <c r="C759" s="42" t="s">
        <v>14</v>
      </c>
      <c r="D759" s="42" t="s">
        <v>68</v>
      </c>
      <c r="E759" s="42" t="s">
        <v>66</v>
      </c>
      <c r="F759" s="45" t="s">
        <v>67</v>
      </c>
      <c r="G759" s="42">
        <f t="shared" si="0"/>
        <v>224</v>
      </c>
      <c r="H759" s="43">
        <v>15.127222222222221</v>
      </c>
      <c r="I759" s="40">
        <v>56.2</v>
      </c>
      <c r="J759" s="40">
        <v>4.8399999999999999E-2</v>
      </c>
      <c r="K759" s="40" t="s">
        <v>16</v>
      </c>
      <c r="L759" s="40">
        <v>23.8</v>
      </c>
      <c r="M759" s="40">
        <v>206</v>
      </c>
      <c r="N759" s="40">
        <v>6.4500000000000002E-2</v>
      </c>
      <c r="O759" s="40" t="s">
        <v>16</v>
      </c>
      <c r="P759" s="40">
        <v>3.7499999999999999E-2</v>
      </c>
      <c r="Q759" s="40" t="s">
        <v>16</v>
      </c>
    </row>
    <row r="760" spans="1:17" x14ac:dyDescent="0.2">
      <c r="A760" s="41">
        <v>41431</v>
      </c>
      <c r="B760" s="42">
        <v>2</v>
      </c>
      <c r="C760" s="42" t="s">
        <v>14</v>
      </c>
      <c r="D760" s="42" t="s">
        <v>65</v>
      </c>
      <c r="E760" s="42" t="s">
        <v>65</v>
      </c>
      <c r="F760" s="45" t="s">
        <v>67</v>
      </c>
      <c r="G760" s="42">
        <f t="shared" si="0"/>
        <v>224</v>
      </c>
      <c r="H760" s="43">
        <v>14.767777777777777</v>
      </c>
      <c r="I760" s="40">
        <v>110</v>
      </c>
      <c r="J760" s="40" t="s">
        <v>16</v>
      </c>
      <c r="K760" s="40" t="s">
        <v>16</v>
      </c>
      <c r="L760" s="40">
        <v>27.3</v>
      </c>
      <c r="M760" s="40">
        <v>402</v>
      </c>
      <c r="N760" s="40" t="s">
        <v>16</v>
      </c>
      <c r="O760" s="40" t="s">
        <v>16</v>
      </c>
      <c r="P760" s="40">
        <v>4.2900000000000001E-2</v>
      </c>
      <c r="Q760" s="40" t="s">
        <v>16</v>
      </c>
    </row>
    <row r="761" spans="1:17" x14ac:dyDescent="0.2">
      <c r="A761" s="41">
        <v>41431</v>
      </c>
      <c r="B761" s="42">
        <v>2</v>
      </c>
      <c r="C761" s="42" t="s">
        <v>14</v>
      </c>
      <c r="D761" s="42" t="s">
        <v>68</v>
      </c>
      <c r="E761" s="42" t="s">
        <v>65</v>
      </c>
      <c r="F761" s="45" t="s">
        <v>67</v>
      </c>
      <c r="G761" s="42">
        <f t="shared" si="0"/>
        <v>224</v>
      </c>
      <c r="H761" s="43">
        <v>14.816111111111109</v>
      </c>
      <c r="I761" s="40">
        <v>65.400000000000006</v>
      </c>
      <c r="J761" s="40">
        <v>7.1599999999999997E-2</v>
      </c>
      <c r="K761" s="40" t="s">
        <v>16</v>
      </c>
      <c r="L761" s="40">
        <v>46</v>
      </c>
      <c r="M761" s="40">
        <v>240</v>
      </c>
      <c r="N761" s="40">
        <v>9.5500000000000002E-2</v>
      </c>
      <c r="O761" s="40" t="s">
        <v>16</v>
      </c>
      <c r="P761" s="40">
        <v>7.2300000000000003E-2</v>
      </c>
      <c r="Q761" s="40" t="s">
        <v>16</v>
      </c>
    </row>
    <row r="762" spans="1:17" x14ac:dyDescent="0.2">
      <c r="A762" s="41">
        <v>41431</v>
      </c>
      <c r="B762" s="42">
        <v>3</v>
      </c>
      <c r="C762" s="42" t="s">
        <v>14</v>
      </c>
      <c r="D762" s="42" t="s">
        <v>65</v>
      </c>
      <c r="E762" s="42" t="s">
        <v>66</v>
      </c>
      <c r="F762" s="45" t="s">
        <v>67</v>
      </c>
      <c r="G762" s="42">
        <f t="shared" si="0"/>
        <v>224</v>
      </c>
      <c r="H762" s="43">
        <v>14.887777777777778</v>
      </c>
      <c r="I762" s="40">
        <v>59.1</v>
      </c>
      <c r="J762" s="40">
        <v>5.2699999999999997E-2</v>
      </c>
      <c r="K762" s="40" t="s">
        <v>16</v>
      </c>
      <c r="L762" s="40" t="s">
        <v>16</v>
      </c>
      <c r="M762" s="40">
        <v>217</v>
      </c>
      <c r="N762" s="40">
        <v>7.0199999999999999E-2</v>
      </c>
      <c r="O762" s="40" t="s">
        <v>16</v>
      </c>
      <c r="P762" s="40" t="s">
        <v>16</v>
      </c>
      <c r="Q762" s="40" t="s">
        <v>16</v>
      </c>
    </row>
    <row r="763" spans="1:17" x14ac:dyDescent="0.2">
      <c r="A763" s="41">
        <v>41431</v>
      </c>
      <c r="B763" s="42">
        <v>3</v>
      </c>
      <c r="C763" s="42" t="s">
        <v>14</v>
      </c>
      <c r="D763" s="42" t="s">
        <v>68</v>
      </c>
      <c r="E763" s="42" t="s">
        <v>66</v>
      </c>
      <c r="F763" s="45" t="s">
        <v>67</v>
      </c>
      <c r="G763" s="42">
        <f t="shared" si="0"/>
        <v>224</v>
      </c>
      <c r="H763" s="43">
        <v>15.15111111111111</v>
      </c>
      <c r="I763" s="40">
        <v>101</v>
      </c>
      <c r="J763" s="40">
        <v>1.66E-3</v>
      </c>
      <c r="K763" s="40" t="s">
        <v>16</v>
      </c>
      <c r="L763" s="40">
        <v>8.27</v>
      </c>
      <c r="M763" s="40">
        <v>371</v>
      </c>
      <c r="N763" s="40">
        <v>2.2100000000000002E-3</v>
      </c>
      <c r="O763" s="40" t="s">
        <v>16</v>
      </c>
      <c r="P763" s="40">
        <v>1.2999999999999999E-2</v>
      </c>
      <c r="Q763" s="40" t="s">
        <v>16</v>
      </c>
    </row>
    <row r="764" spans="1:17" x14ac:dyDescent="0.2">
      <c r="A764" s="41">
        <v>41431</v>
      </c>
      <c r="B764" s="42">
        <v>3</v>
      </c>
      <c r="C764" s="42" t="s">
        <v>14</v>
      </c>
      <c r="D764" s="42" t="s">
        <v>65</v>
      </c>
      <c r="E764" s="42" t="s">
        <v>65</v>
      </c>
      <c r="F764" s="45" t="s">
        <v>67</v>
      </c>
      <c r="G764" s="42">
        <f t="shared" si="0"/>
        <v>224</v>
      </c>
      <c r="H764" s="43">
        <v>15.36611111111111</v>
      </c>
      <c r="I764" s="40">
        <v>135</v>
      </c>
      <c r="J764" s="40">
        <v>3.3000000000000002E-2</v>
      </c>
      <c r="K764" s="40" t="s">
        <v>16</v>
      </c>
      <c r="L764" s="40">
        <v>67.099999999999994</v>
      </c>
      <c r="M764" s="40">
        <v>496</v>
      </c>
      <c r="N764" s="40">
        <v>4.3999999999999997E-2</v>
      </c>
      <c r="O764" s="40" t="s">
        <v>16</v>
      </c>
      <c r="P764" s="40">
        <v>0.105</v>
      </c>
      <c r="Q764" s="40" t="s">
        <v>16</v>
      </c>
    </row>
    <row r="765" spans="1:17" x14ac:dyDescent="0.2">
      <c r="A765" s="41">
        <v>41431</v>
      </c>
      <c r="B765" s="42">
        <v>3</v>
      </c>
      <c r="C765" s="42" t="s">
        <v>14</v>
      </c>
      <c r="D765" s="42" t="s">
        <v>68</v>
      </c>
      <c r="E765" s="42" t="s">
        <v>65</v>
      </c>
      <c r="F765" s="45" t="s">
        <v>67</v>
      </c>
      <c r="G765" s="42">
        <f t="shared" si="0"/>
        <v>224</v>
      </c>
      <c r="H765" s="43">
        <v>15.36611111111111</v>
      </c>
      <c r="I765" s="40">
        <v>78.8</v>
      </c>
      <c r="J765" s="40" t="s">
        <v>16</v>
      </c>
      <c r="K765" s="40" t="s">
        <v>16</v>
      </c>
      <c r="L765" s="40">
        <v>5.23</v>
      </c>
      <c r="M765" s="40">
        <v>289</v>
      </c>
      <c r="N765" s="40" t="s">
        <v>16</v>
      </c>
      <c r="O765" s="40" t="s">
        <v>16</v>
      </c>
      <c r="P765" s="40">
        <v>8.2100000000000003E-3</v>
      </c>
      <c r="Q765" s="40" t="s">
        <v>16</v>
      </c>
    </row>
    <row r="766" spans="1:17" x14ac:dyDescent="0.2">
      <c r="A766" s="41">
        <v>41431</v>
      </c>
      <c r="B766" s="42">
        <v>4</v>
      </c>
      <c r="C766" s="42" t="s">
        <v>17</v>
      </c>
      <c r="D766" s="42" t="s">
        <v>65</v>
      </c>
      <c r="E766" s="42" t="s">
        <v>66</v>
      </c>
      <c r="F766" s="45" t="s">
        <v>67</v>
      </c>
      <c r="G766" s="42">
        <f t="shared" si="0"/>
        <v>224</v>
      </c>
      <c r="H766" s="43">
        <v>13.809999999999999</v>
      </c>
      <c r="I766" s="40">
        <v>234</v>
      </c>
      <c r="J766" s="40">
        <v>0.20799999999999999</v>
      </c>
      <c r="K766" s="40" t="s">
        <v>16</v>
      </c>
      <c r="L766" s="40">
        <v>189</v>
      </c>
      <c r="M766" s="40">
        <v>858</v>
      </c>
      <c r="N766" s="40">
        <v>0.27700000000000002</v>
      </c>
      <c r="O766" s="40" t="s">
        <v>16</v>
      </c>
      <c r="P766" s="40">
        <v>0.29799999999999999</v>
      </c>
      <c r="Q766" s="40" t="s">
        <v>16</v>
      </c>
    </row>
    <row r="767" spans="1:17" x14ac:dyDescent="0.2">
      <c r="A767" s="41">
        <v>41431</v>
      </c>
      <c r="B767" s="42">
        <v>4</v>
      </c>
      <c r="C767" s="42" t="s">
        <v>17</v>
      </c>
      <c r="D767" s="42" t="s">
        <v>68</v>
      </c>
      <c r="E767" s="42" t="s">
        <v>66</v>
      </c>
      <c r="F767" s="45" t="s">
        <v>67</v>
      </c>
      <c r="G767" s="42">
        <f t="shared" si="0"/>
        <v>224</v>
      </c>
      <c r="H767" s="43">
        <v>13.857777777777779</v>
      </c>
      <c r="I767" s="40">
        <v>97.5</v>
      </c>
      <c r="J767" s="40">
        <v>6.5500000000000003E-2</v>
      </c>
      <c r="K767" s="40" t="s">
        <v>16</v>
      </c>
      <c r="L767" s="40">
        <v>66.099999999999994</v>
      </c>
      <c r="M767" s="40">
        <v>358</v>
      </c>
      <c r="N767" s="40">
        <v>8.7400000000000005E-2</v>
      </c>
      <c r="O767" s="40" t="s">
        <v>16</v>
      </c>
      <c r="P767" s="40">
        <v>0.104</v>
      </c>
      <c r="Q767" s="40" t="s">
        <v>16</v>
      </c>
    </row>
    <row r="768" spans="1:17" x14ac:dyDescent="0.2">
      <c r="A768" s="41">
        <v>41431</v>
      </c>
      <c r="B768" s="42">
        <v>4</v>
      </c>
      <c r="C768" s="42" t="s">
        <v>17</v>
      </c>
      <c r="D768" s="42" t="s">
        <v>65</v>
      </c>
      <c r="E768" s="42" t="s">
        <v>65</v>
      </c>
      <c r="F768" s="45" t="s">
        <v>67</v>
      </c>
      <c r="G768" s="42">
        <f t="shared" si="0"/>
        <v>224</v>
      </c>
      <c r="H768" s="43">
        <v>14.912222222222221</v>
      </c>
      <c r="I768" s="40">
        <v>278</v>
      </c>
      <c r="J768" s="40">
        <v>0.40300000000000002</v>
      </c>
      <c r="K768" s="40" t="s">
        <v>16</v>
      </c>
      <c r="L768" s="40">
        <v>47.6</v>
      </c>
      <c r="M768" s="40">
        <v>1020</v>
      </c>
      <c r="N768" s="40">
        <v>0.53800000000000003</v>
      </c>
      <c r="O768" s="40" t="s">
        <v>16</v>
      </c>
      <c r="P768" s="40">
        <v>7.4800000000000005E-2</v>
      </c>
      <c r="Q768" s="40" t="s">
        <v>16</v>
      </c>
    </row>
    <row r="769" spans="1:17" x14ac:dyDescent="0.2">
      <c r="A769" s="41">
        <v>41431</v>
      </c>
      <c r="B769" s="42">
        <v>4</v>
      </c>
      <c r="C769" s="42" t="s">
        <v>17</v>
      </c>
      <c r="D769" s="42" t="s">
        <v>68</v>
      </c>
      <c r="E769" s="42" t="s">
        <v>65</v>
      </c>
      <c r="F769" s="45" t="s">
        <v>67</v>
      </c>
      <c r="G769" s="42">
        <f t="shared" si="0"/>
        <v>224</v>
      </c>
      <c r="H769" s="43">
        <v>14.863888888888891</v>
      </c>
      <c r="I769" s="40">
        <v>120</v>
      </c>
      <c r="J769" s="40" t="s">
        <v>16</v>
      </c>
      <c r="K769" s="40" t="s">
        <v>16</v>
      </c>
      <c r="L769" s="40">
        <v>47.2</v>
      </c>
      <c r="M769" s="40">
        <v>440</v>
      </c>
      <c r="N769" s="40" t="s">
        <v>16</v>
      </c>
      <c r="O769" s="40" t="s">
        <v>16</v>
      </c>
      <c r="P769" s="40">
        <v>7.4200000000000002E-2</v>
      </c>
      <c r="Q769" s="40" t="s">
        <v>16</v>
      </c>
    </row>
    <row r="770" spans="1:17" x14ac:dyDescent="0.2">
      <c r="A770" s="41">
        <v>41431</v>
      </c>
      <c r="B770" s="42">
        <v>5</v>
      </c>
      <c r="C770" s="42" t="s">
        <v>17</v>
      </c>
      <c r="D770" s="42" t="s">
        <v>65</v>
      </c>
      <c r="E770" s="42" t="s">
        <v>66</v>
      </c>
      <c r="F770" s="45" t="s">
        <v>67</v>
      </c>
      <c r="G770" s="42">
        <f t="shared" si="0"/>
        <v>224</v>
      </c>
      <c r="H770" s="43">
        <v>14.79222222222222</v>
      </c>
      <c r="I770" s="40">
        <v>184</v>
      </c>
      <c r="J770" s="40">
        <v>5.0499999999999998E-3</v>
      </c>
      <c r="K770" s="40" t="s">
        <v>16</v>
      </c>
      <c r="L770" s="40">
        <v>16.600000000000001</v>
      </c>
      <c r="M770" s="40">
        <v>674</v>
      </c>
      <c r="N770" s="40">
        <v>6.7299999999999999E-3</v>
      </c>
      <c r="O770" s="40" t="s">
        <v>16</v>
      </c>
      <c r="P770" s="40">
        <v>2.5999999999999999E-2</v>
      </c>
      <c r="Q770" s="40" t="s">
        <v>16</v>
      </c>
    </row>
    <row r="771" spans="1:17" x14ac:dyDescent="0.2">
      <c r="A771" s="41">
        <v>41431</v>
      </c>
      <c r="B771" s="42">
        <v>5</v>
      </c>
      <c r="C771" s="42" t="s">
        <v>17</v>
      </c>
      <c r="D771" s="42" t="s">
        <v>68</v>
      </c>
      <c r="E771" s="42" t="s">
        <v>66</v>
      </c>
      <c r="F771" s="45" t="s">
        <v>67</v>
      </c>
      <c r="G771" s="42">
        <f t="shared" si="0"/>
        <v>224</v>
      </c>
      <c r="H771" s="43">
        <v>15.174999999999999</v>
      </c>
      <c r="I771" s="40">
        <v>234</v>
      </c>
      <c r="J771" s="40">
        <v>0.10199999999999999</v>
      </c>
      <c r="K771" s="40" t="s">
        <v>16</v>
      </c>
      <c r="L771" s="40">
        <v>48.2</v>
      </c>
      <c r="M771" s="40">
        <v>857</v>
      </c>
      <c r="N771" s="40">
        <v>0.13500000000000001</v>
      </c>
      <c r="O771" s="40" t="s">
        <v>16</v>
      </c>
      <c r="P771" s="40">
        <v>7.5700000000000003E-2</v>
      </c>
      <c r="Q771" s="40" t="s">
        <v>16</v>
      </c>
    </row>
    <row r="772" spans="1:17" x14ac:dyDescent="0.2">
      <c r="A772" s="41">
        <v>41431</v>
      </c>
      <c r="B772" s="42">
        <v>5</v>
      </c>
      <c r="C772" s="42" t="s">
        <v>17</v>
      </c>
      <c r="D772" s="42" t="s">
        <v>65</v>
      </c>
      <c r="E772" s="42" t="s">
        <v>65</v>
      </c>
      <c r="F772" s="45" t="s">
        <v>67</v>
      </c>
      <c r="G772" s="42">
        <f t="shared" si="0"/>
        <v>224</v>
      </c>
      <c r="H772" s="43">
        <v>15.15111111111111</v>
      </c>
      <c r="I772" s="40">
        <v>180</v>
      </c>
      <c r="J772" s="40">
        <v>3.2099999999999997E-2</v>
      </c>
      <c r="K772" s="40" t="s">
        <v>16</v>
      </c>
      <c r="L772" s="40">
        <v>103</v>
      </c>
      <c r="M772" s="40">
        <v>661</v>
      </c>
      <c r="N772" s="40">
        <v>4.2799999999999998E-2</v>
      </c>
      <c r="O772" s="40" t="s">
        <v>16</v>
      </c>
      <c r="P772" s="40">
        <v>0.16200000000000001</v>
      </c>
      <c r="Q772" s="40" t="s">
        <v>16</v>
      </c>
    </row>
    <row r="773" spans="1:17" x14ac:dyDescent="0.2">
      <c r="A773" s="41">
        <v>41431</v>
      </c>
      <c r="B773" s="42">
        <v>5</v>
      </c>
      <c r="C773" s="42" t="s">
        <v>17</v>
      </c>
      <c r="D773" s="42" t="s">
        <v>68</v>
      </c>
      <c r="E773" s="42" t="s">
        <v>65</v>
      </c>
      <c r="F773" s="45" t="s">
        <v>67</v>
      </c>
      <c r="G773" s="42">
        <f t="shared" si="0"/>
        <v>224</v>
      </c>
      <c r="H773" s="43">
        <v>15.031111111111109</v>
      </c>
      <c r="I773" s="40">
        <v>233</v>
      </c>
      <c r="J773" s="40">
        <v>8.9899999999999994E-2</v>
      </c>
      <c r="K773" s="40" t="s">
        <v>16</v>
      </c>
      <c r="L773" s="40">
        <v>91.1</v>
      </c>
      <c r="M773" s="40">
        <v>856</v>
      </c>
      <c r="N773" s="40">
        <v>0.12</v>
      </c>
      <c r="O773" s="40" t="s">
        <v>16</v>
      </c>
      <c r="P773" s="40">
        <v>0.14299999999999999</v>
      </c>
      <c r="Q773" s="40" t="s">
        <v>16</v>
      </c>
    </row>
    <row r="774" spans="1:17" x14ac:dyDescent="0.2">
      <c r="A774" s="41">
        <v>41431</v>
      </c>
      <c r="B774" s="42">
        <v>6</v>
      </c>
      <c r="C774" s="42" t="s">
        <v>17</v>
      </c>
      <c r="D774" s="42" t="s">
        <v>65</v>
      </c>
      <c r="E774" s="42" t="s">
        <v>66</v>
      </c>
      <c r="F774" s="45" t="s">
        <v>67</v>
      </c>
      <c r="G774" s="42">
        <f t="shared" si="0"/>
        <v>224</v>
      </c>
      <c r="H774" s="43">
        <v>15.317777777777779</v>
      </c>
      <c r="I774" s="40">
        <v>281</v>
      </c>
      <c r="J774" s="40">
        <v>2.2700000000000001E-2</v>
      </c>
      <c r="K774" s="40" t="s">
        <v>16</v>
      </c>
      <c r="L774" s="40">
        <v>61.4</v>
      </c>
      <c r="M774" s="40">
        <v>1030</v>
      </c>
      <c r="N774" s="40">
        <v>3.0300000000000001E-2</v>
      </c>
      <c r="O774" s="40" t="s">
        <v>16</v>
      </c>
      <c r="P774" s="40">
        <v>9.6600000000000005E-2</v>
      </c>
      <c r="Q774" s="40" t="s">
        <v>16</v>
      </c>
    </row>
    <row r="775" spans="1:17" x14ac:dyDescent="0.2">
      <c r="A775" s="41">
        <v>41431</v>
      </c>
      <c r="B775" s="42">
        <v>6</v>
      </c>
      <c r="C775" s="42" t="s">
        <v>17</v>
      </c>
      <c r="D775" s="42" t="s">
        <v>68</v>
      </c>
      <c r="E775" s="42" t="s">
        <v>66</v>
      </c>
      <c r="F775" s="45" t="s">
        <v>67</v>
      </c>
      <c r="G775" s="42">
        <f t="shared" si="0"/>
        <v>224</v>
      </c>
      <c r="H775" s="43">
        <v>15.317777777777779</v>
      </c>
      <c r="I775" s="40">
        <v>183</v>
      </c>
      <c r="J775" s="40">
        <v>3.0500000000000002E-3</v>
      </c>
      <c r="K775" s="40" t="s">
        <v>16</v>
      </c>
      <c r="L775" s="40">
        <v>90.6</v>
      </c>
      <c r="M775" s="40">
        <v>669</v>
      </c>
      <c r="N775" s="40">
        <v>4.0600000000000002E-3</v>
      </c>
      <c r="O775" s="40" t="s">
        <v>16</v>
      </c>
      <c r="P775" s="40">
        <v>0.14199999999999999</v>
      </c>
      <c r="Q775" s="40" t="s">
        <v>16</v>
      </c>
    </row>
    <row r="776" spans="1:17" x14ac:dyDescent="0.2">
      <c r="A776" s="41">
        <v>41431</v>
      </c>
      <c r="B776" s="42">
        <v>6</v>
      </c>
      <c r="C776" s="42" t="s">
        <v>17</v>
      </c>
      <c r="D776" s="42" t="s">
        <v>65</v>
      </c>
      <c r="E776" s="42" t="s">
        <v>65</v>
      </c>
      <c r="F776" s="45" t="s">
        <v>67</v>
      </c>
      <c r="G776" s="42">
        <f t="shared" si="0"/>
        <v>224</v>
      </c>
      <c r="H776" s="43">
        <v>14.79222222222222</v>
      </c>
      <c r="I776" s="40">
        <v>360</v>
      </c>
      <c r="J776" s="40" t="s">
        <v>16</v>
      </c>
      <c r="K776" s="40" t="s">
        <v>16</v>
      </c>
      <c r="L776" s="40">
        <v>34.700000000000003</v>
      </c>
      <c r="M776" s="40">
        <v>1320</v>
      </c>
      <c r="N776" s="40" t="s">
        <v>16</v>
      </c>
      <c r="O776" s="40" t="s">
        <v>16</v>
      </c>
      <c r="P776" s="40">
        <v>5.4600000000000003E-2</v>
      </c>
      <c r="Q776" s="40" t="s">
        <v>16</v>
      </c>
    </row>
    <row r="777" spans="1:17" x14ac:dyDescent="0.2">
      <c r="A777" s="41">
        <v>41431</v>
      </c>
      <c r="B777" s="42">
        <v>6</v>
      </c>
      <c r="C777" s="42" t="s">
        <v>17</v>
      </c>
      <c r="D777" s="42" t="s">
        <v>68</v>
      </c>
      <c r="E777" s="42" t="s">
        <v>65</v>
      </c>
      <c r="F777" s="45" t="s">
        <v>67</v>
      </c>
      <c r="G777" s="42">
        <f t="shared" si="0"/>
        <v>224</v>
      </c>
      <c r="H777" s="43">
        <v>15.031111111111109</v>
      </c>
      <c r="I777" s="40">
        <v>196</v>
      </c>
      <c r="J777" s="40" t="s">
        <v>16</v>
      </c>
      <c r="K777" s="40" t="s">
        <v>16</v>
      </c>
      <c r="L777" s="40">
        <v>81.400000000000006</v>
      </c>
      <c r="M777" s="40">
        <v>718</v>
      </c>
      <c r="N777" s="40" t="s">
        <v>16</v>
      </c>
      <c r="O777" s="40" t="s">
        <v>16</v>
      </c>
      <c r="P777" s="40">
        <v>0.128</v>
      </c>
      <c r="Q777" s="40" t="s">
        <v>16</v>
      </c>
    </row>
    <row r="778" spans="1:17" x14ac:dyDescent="0.2">
      <c r="A778" s="41">
        <v>41431</v>
      </c>
      <c r="B778" s="42">
        <v>7</v>
      </c>
      <c r="C778" s="42" t="s">
        <v>18</v>
      </c>
      <c r="D778" s="42" t="s">
        <v>65</v>
      </c>
      <c r="E778" s="42" t="s">
        <v>66</v>
      </c>
      <c r="F778" s="45" t="s">
        <v>67</v>
      </c>
      <c r="G778" s="42">
        <f t="shared" si="0"/>
        <v>224</v>
      </c>
      <c r="H778" s="43">
        <v>13.857777777777779</v>
      </c>
      <c r="I778" s="40">
        <v>573</v>
      </c>
      <c r="J778" s="40">
        <v>3.03</v>
      </c>
      <c r="K778" s="40" t="s">
        <v>16</v>
      </c>
      <c r="L778" s="40">
        <v>8.6999999999999993</v>
      </c>
      <c r="M778" s="40">
        <v>2100</v>
      </c>
      <c r="N778" s="40">
        <v>4.04</v>
      </c>
      <c r="O778" s="40" t="s">
        <v>16</v>
      </c>
      <c r="P778" s="40">
        <v>1.37E-2</v>
      </c>
      <c r="Q778" s="40" t="s">
        <v>16</v>
      </c>
    </row>
    <row r="779" spans="1:17" x14ac:dyDescent="0.2">
      <c r="A779" s="41">
        <v>41431</v>
      </c>
      <c r="B779" s="42">
        <v>7</v>
      </c>
      <c r="C779" s="42" t="s">
        <v>18</v>
      </c>
      <c r="D779" s="42" t="s">
        <v>68</v>
      </c>
      <c r="E779" s="42" t="s">
        <v>66</v>
      </c>
      <c r="F779" s="45" t="s">
        <v>67</v>
      </c>
      <c r="G779" s="42">
        <f t="shared" si="0"/>
        <v>224</v>
      </c>
      <c r="H779" s="43">
        <v>14.002222222222223</v>
      </c>
      <c r="I779" s="40">
        <v>1000</v>
      </c>
      <c r="J779" s="40">
        <v>1.98</v>
      </c>
      <c r="K779" s="40" t="s">
        <v>16</v>
      </c>
      <c r="L779" s="40">
        <v>36.700000000000003</v>
      </c>
      <c r="M779" s="40">
        <v>3670</v>
      </c>
      <c r="N779" s="40">
        <v>2.64</v>
      </c>
      <c r="O779" s="40" t="s">
        <v>16</v>
      </c>
      <c r="P779" s="40">
        <v>5.7700000000000001E-2</v>
      </c>
      <c r="Q779" s="40" t="s">
        <v>16</v>
      </c>
    </row>
    <row r="780" spans="1:17" x14ac:dyDescent="0.2">
      <c r="A780" s="41">
        <v>41431</v>
      </c>
      <c r="B780" s="42">
        <v>7</v>
      </c>
      <c r="C780" s="42" t="s">
        <v>18</v>
      </c>
      <c r="D780" s="42" t="s">
        <v>65</v>
      </c>
      <c r="E780" s="42" t="s">
        <v>65</v>
      </c>
      <c r="F780" s="45" t="s">
        <v>67</v>
      </c>
      <c r="G780" s="42">
        <f t="shared" si="0"/>
        <v>224</v>
      </c>
      <c r="H780" s="43">
        <v>15.67611111111111</v>
      </c>
      <c r="I780" s="40">
        <v>679</v>
      </c>
      <c r="J780" s="40">
        <v>2.95</v>
      </c>
      <c r="K780" s="40" t="s">
        <v>16</v>
      </c>
      <c r="L780" s="40">
        <v>133</v>
      </c>
      <c r="M780" s="40">
        <v>2490</v>
      </c>
      <c r="N780" s="40">
        <v>3.94</v>
      </c>
      <c r="O780" s="40" t="s">
        <v>16</v>
      </c>
      <c r="P780" s="40">
        <v>0.20899999999999999</v>
      </c>
      <c r="Q780" s="40" t="s">
        <v>16</v>
      </c>
    </row>
    <row r="781" spans="1:17" x14ac:dyDescent="0.2">
      <c r="A781" s="41">
        <v>41431</v>
      </c>
      <c r="B781" s="42">
        <v>7</v>
      </c>
      <c r="C781" s="42" t="s">
        <v>18</v>
      </c>
      <c r="D781" s="42" t="s">
        <v>68</v>
      </c>
      <c r="E781" s="42" t="s">
        <v>65</v>
      </c>
      <c r="F781" s="45" t="s">
        <v>67</v>
      </c>
      <c r="G781" s="42">
        <f t="shared" si="0"/>
        <v>224</v>
      </c>
      <c r="H781" s="43">
        <v>15.269999999999998</v>
      </c>
      <c r="I781" s="40">
        <v>1680</v>
      </c>
      <c r="J781" s="40">
        <v>2.92</v>
      </c>
      <c r="K781" s="40" t="s">
        <v>16</v>
      </c>
      <c r="L781" s="40">
        <v>187</v>
      </c>
      <c r="M781" s="40">
        <v>6160</v>
      </c>
      <c r="N781" s="40">
        <v>3.9</v>
      </c>
      <c r="O781" s="40" t="s">
        <v>16</v>
      </c>
      <c r="P781" s="40">
        <v>0.29399999999999998</v>
      </c>
      <c r="Q781" s="40" t="s">
        <v>16</v>
      </c>
    </row>
    <row r="782" spans="1:17" x14ac:dyDescent="0.2">
      <c r="A782" s="41">
        <v>41431</v>
      </c>
      <c r="B782" s="42">
        <v>8</v>
      </c>
      <c r="C782" s="42" t="s">
        <v>18</v>
      </c>
      <c r="D782" s="42" t="s">
        <v>65</v>
      </c>
      <c r="E782" s="42" t="s">
        <v>65</v>
      </c>
      <c r="F782" s="45" t="s">
        <v>67</v>
      </c>
      <c r="G782" s="42">
        <f t="shared" si="0"/>
        <v>224</v>
      </c>
      <c r="H782" s="43">
        <v>15.031111111111109</v>
      </c>
      <c r="I782" s="40">
        <v>1640</v>
      </c>
      <c r="J782" s="40">
        <v>13.5</v>
      </c>
      <c r="K782" s="40" t="s">
        <v>16</v>
      </c>
      <c r="L782" s="40">
        <v>115</v>
      </c>
      <c r="M782" s="40">
        <v>6020</v>
      </c>
      <c r="N782" s="40">
        <v>18</v>
      </c>
      <c r="O782" s="40" t="s">
        <v>16</v>
      </c>
      <c r="P782" s="40">
        <v>0.18</v>
      </c>
      <c r="Q782" s="40" t="s">
        <v>16</v>
      </c>
    </row>
    <row r="783" spans="1:17" x14ac:dyDescent="0.2">
      <c r="A783" s="41">
        <v>41431</v>
      </c>
      <c r="B783" s="42">
        <v>8</v>
      </c>
      <c r="C783" s="42" t="s">
        <v>18</v>
      </c>
      <c r="D783" s="42" t="s">
        <v>68</v>
      </c>
      <c r="E783" s="42" t="s">
        <v>65</v>
      </c>
      <c r="F783" s="45" t="s">
        <v>67</v>
      </c>
      <c r="G783" s="42">
        <f t="shared" si="0"/>
        <v>224</v>
      </c>
      <c r="H783" s="43">
        <v>15.102777777777778</v>
      </c>
      <c r="I783" s="40">
        <v>855</v>
      </c>
      <c r="J783" s="40">
        <v>3.43</v>
      </c>
      <c r="K783" s="40" t="s">
        <v>16</v>
      </c>
      <c r="L783" s="40">
        <v>100</v>
      </c>
      <c r="M783" s="40">
        <v>3130</v>
      </c>
      <c r="N783" s="40">
        <v>4.57</v>
      </c>
      <c r="O783" s="40" t="s">
        <v>16</v>
      </c>
      <c r="P783" s="40">
        <v>0.158</v>
      </c>
      <c r="Q783" s="40" t="s">
        <v>16</v>
      </c>
    </row>
    <row r="784" spans="1:17" x14ac:dyDescent="0.2">
      <c r="A784" s="41">
        <v>41431</v>
      </c>
      <c r="B784" s="42">
        <v>9</v>
      </c>
      <c r="C784" s="42" t="s">
        <v>18</v>
      </c>
      <c r="D784" s="42" t="s">
        <v>65</v>
      </c>
      <c r="E784" s="42" t="s">
        <v>66</v>
      </c>
      <c r="F784" s="45" t="s">
        <v>67</v>
      </c>
      <c r="G784" s="42">
        <f t="shared" si="0"/>
        <v>224</v>
      </c>
      <c r="H784" s="43">
        <v>15.389999999999999</v>
      </c>
      <c r="I784" s="40">
        <v>694</v>
      </c>
      <c r="J784" s="40">
        <v>7.34</v>
      </c>
      <c r="K784" s="40" t="s">
        <v>16</v>
      </c>
      <c r="L784" s="40">
        <v>88</v>
      </c>
      <c r="M784" s="40">
        <v>2550</v>
      </c>
      <c r="N784" s="40">
        <v>9.7899999999999991</v>
      </c>
      <c r="O784" s="40" t="s">
        <v>16</v>
      </c>
      <c r="P784" s="40">
        <v>0.13800000000000001</v>
      </c>
      <c r="Q784" s="40" t="s">
        <v>16</v>
      </c>
    </row>
    <row r="785" spans="1:17" x14ac:dyDescent="0.2">
      <c r="A785" s="41">
        <v>41431</v>
      </c>
      <c r="B785" s="42">
        <v>9</v>
      </c>
      <c r="C785" s="42" t="s">
        <v>18</v>
      </c>
      <c r="D785" s="42" t="s">
        <v>68</v>
      </c>
      <c r="E785" s="42" t="s">
        <v>66</v>
      </c>
      <c r="F785" s="45" t="s">
        <v>67</v>
      </c>
      <c r="G785" s="42">
        <f t="shared" si="0"/>
        <v>224</v>
      </c>
      <c r="H785" s="43">
        <v>15.67611111111111</v>
      </c>
      <c r="I785" s="40">
        <v>133</v>
      </c>
      <c r="J785" s="40">
        <v>5.16E-2</v>
      </c>
      <c r="K785" s="40" t="s">
        <v>16</v>
      </c>
      <c r="L785" s="40" t="s">
        <v>16</v>
      </c>
      <c r="M785" s="40">
        <v>489</v>
      </c>
      <c r="N785" s="40">
        <v>6.8900000000000003E-2</v>
      </c>
      <c r="O785" s="40" t="s">
        <v>16</v>
      </c>
      <c r="P785" s="40" t="s">
        <v>16</v>
      </c>
      <c r="Q785" s="40" t="s">
        <v>16</v>
      </c>
    </row>
    <row r="786" spans="1:17" x14ac:dyDescent="0.2">
      <c r="A786" s="41">
        <v>41431</v>
      </c>
      <c r="B786" s="42">
        <v>9</v>
      </c>
      <c r="C786" s="42" t="s">
        <v>18</v>
      </c>
      <c r="D786" s="42" t="s">
        <v>68</v>
      </c>
      <c r="E786" s="42" t="s">
        <v>65</v>
      </c>
      <c r="F786" s="45" t="s">
        <v>67</v>
      </c>
      <c r="G786" s="42">
        <f t="shared" si="0"/>
        <v>224</v>
      </c>
      <c r="H786" s="43">
        <v>14.912222222222221</v>
      </c>
      <c r="I786" s="40">
        <v>962</v>
      </c>
      <c r="J786" s="40">
        <v>10.7</v>
      </c>
      <c r="K786" s="40" t="s">
        <v>16</v>
      </c>
      <c r="L786" s="40">
        <v>154</v>
      </c>
      <c r="M786" s="40">
        <v>3530</v>
      </c>
      <c r="N786" s="40">
        <v>14.2</v>
      </c>
      <c r="O786" s="40" t="s">
        <v>16</v>
      </c>
      <c r="P786" s="40">
        <v>0.24199999999999999</v>
      </c>
      <c r="Q786" s="40" t="s">
        <v>16</v>
      </c>
    </row>
    <row r="787" spans="1:17" x14ac:dyDescent="0.2">
      <c r="A787" s="41">
        <v>41435</v>
      </c>
      <c r="B787" s="42">
        <v>1</v>
      </c>
      <c r="C787" s="42" t="s">
        <v>14</v>
      </c>
      <c r="D787" s="42" t="s">
        <v>69</v>
      </c>
      <c r="E787" s="42" t="s">
        <v>65</v>
      </c>
      <c r="F787" s="45" t="s">
        <v>67</v>
      </c>
      <c r="G787" s="42">
        <f t="shared" si="0"/>
        <v>228</v>
      </c>
      <c r="H787" s="43">
        <v>23.68888888888889</v>
      </c>
      <c r="I787" s="40">
        <v>354</v>
      </c>
      <c r="J787" s="40" t="s">
        <v>16</v>
      </c>
      <c r="K787" s="40" t="s">
        <v>16</v>
      </c>
      <c r="L787" s="40">
        <v>0.153</v>
      </c>
      <c r="M787" s="40">
        <v>1300</v>
      </c>
      <c r="N787" s="40" t="s">
        <v>16</v>
      </c>
      <c r="O787" s="40" t="s">
        <v>16</v>
      </c>
      <c r="P787" s="40">
        <v>2.41E-4</v>
      </c>
      <c r="Q787" s="40" t="s">
        <v>16</v>
      </c>
    </row>
    <row r="788" spans="1:17" x14ac:dyDescent="0.2">
      <c r="A788" s="41">
        <v>41435</v>
      </c>
      <c r="B788" s="42">
        <v>1</v>
      </c>
      <c r="C788" s="42" t="s">
        <v>14</v>
      </c>
      <c r="D788" s="42" t="s">
        <v>70</v>
      </c>
      <c r="E788" s="42" t="s">
        <v>65</v>
      </c>
      <c r="F788" s="45" t="s">
        <v>67</v>
      </c>
      <c r="G788" s="42">
        <f t="shared" si="0"/>
        <v>228</v>
      </c>
      <c r="H788" s="43">
        <v>23.44777777777778</v>
      </c>
      <c r="I788" s="40">
        <v>280</v>
      </c>
      <c r="J788" s="40" t="s">
        <v>16</v>
      </c>
      <c r="K788" s="40" t="s">
        <v>16</v>
      </c>
      <c r="L788" s="40">
        <v>46.6</v>
      </c>
      <c r="M788" s="40">
        <v>1030</v>
      </c>
      <c r="N788" s="40" t="s">
        <v>16</v>
      </c>
      <c r="O788" s="40" t="s">
        <v>16</v>
      </c>
      <c r="P788" s="40">
        <v>7.3200000000000001E-2</v>
      </c>
      <c r="Q788" s="40" t="s">
        <v>16</v>
      </c>
    </row>
    <row r="789" spans="1:17" x14ac:dyDescent="0.2">
      <c r="A789" s="41">
        <v>41435</v>
      </c>
      <c r="B789" s="42">
        <v>2</v>
      </c>
      <c r="C789" s="42" t="s">
        <v>14</v>
      </c>
      <c r="D789" s="42" t="s">
        <v>69</v>
      </c>
      <c r="E789" s="42" t="s">
        <v>66</v>
      </c>
      <c r="F789" s="45" t="s">
        <v>67</v>
      </c>
      <c r="G789" s="42">
        <f t="shared" si="0"/>
        <v>228</v>
      </c>
      <c r="H789" s="43">
        <v>25.21</v>
      </c>
      <c r="I789" s="40">
        <v>417</v>
      </c>
      <c r="J789" s="40">
        <v>0.54700000000000004</v>
      </c>
      <c r="K789" s="40" t="s">
        <v>16</v>
      </c>
      <c r="L789" s="40" t="s">
        <v>16</v>
      </c>
      <c r="M789" s="40">
        <v>1530</v>
      </c>
      <c r="N789" s="40">
        <v>0.72899999999999998</v>
      </c>
      <c r="O789" s="40" t="s">
        <v>16</v>
      </c>
      <c r="P789" s="40" t="s">
        <v>16</v>
      </c>
      <c r="Q789" s="40" t="s">
        <v>16</v>
      </c>
    </row>
    <row r="790" spans="1:17" x14ac:dyDescent="0.2">
      <c r="A790" s="41">
        <v>41435</v>
      </c>
      <c r="B790" s="42">
        <v>2</v>
      </c>
      <c r="C790" s="42" t="s">
        <v>14</v>
      </c>
      <c r="D790" s="42" t="s">
        <v>70</v>
      </c>
      <c r="E790" s="42" t="s">
        <v>66</v>
      </c>
      <c r="F790" s="45" t="s">
        <v>67</v>
      </c>
      <c r="G790" s="42">
        <f t="shared" si="0"/>
        <v>228</v>
      </c>
      <c r="H790" s="43">
        <v>23.303888888888888</v>
      </c>
      <c r="I790" s="40">
        <v>227</v>
      </c>
      <c r="J790" s="40">
        <v>0.56999999999999995</v>
      </c>
      <c r="K790" s="40" t="s">
        <v>16</v>
      </c>
      <c r="L790" s="40">
        <v>13.3</v>
      </c>
      <c r="M790" s="40">
        <v>832</v>
      </c>
      <c r="N790" s="40">
        <v>0.76</v>
      </c>
      <c r="O790" s="40" t="s">
        <v>16</v>
      </c>
      <c r="P790" s="40">
        <v>2.0899999999999998E-2</v>
      </c>
      <c r="Q790" s="40" t="s">
        <v>16</v>
      </c>
    </row>
    <row r="791" spans="1:17" x14ac:dyDescent="0.2">
      <c r="A791" s="41">
        <v>41435</v>
      </c>
      <c r="B791" s="42">
        <v>2</v>
      </c>
      <c r="C791" s="42" t="s">
        <v>14</v>
      </c>
      <c r="D791" s="42" t="s">
        <v>69</v>
      </c>
      <c r="E791" s="42" t="s">
        <v>65</v>
      </c>
      <c r="F791" s="45" t="s">
        <v>67</v>
      </c>
      <c r="G791" s="42">
        <f t="shared" si="0"/>
        <v>228</v>
      </c>
      <c r="H791" s="43">
        <v>26.231111111111108</v>
      </c>
      <c r="I791" s="40">
        <v>366</v>
      </c>
      <c r="J791" s="40">
        <v>1.28</v>
      </c>
      <c r="K791" s="40" t="s">
        <v>16</v>
      </c>
      <c r="L791" s="40" t="s">
        <v>16</v>
      </c>
      <c r="M791" s="40">
        <v>1340</v>
      </c>
      <c r="N791" s="40">
        <v>1.71</v>
      </c>
      <c r="O791" s="40" t="s">
        <v>16</v>
      </c>
      <c r="P791" s="40" t="s">
        <v>16</v>
      </c>
      <c r="Q791" s="40" t="s">
        <v>16</v>
      </c>
    </row>
    <row r="792" spans="1:17" x14ac:dyDescent="0.2">
      <c r="A792" s="41">
        <v>41435</v>
      </c>
      <c r="B792" s="42">
        <v>2</v>
      </c>
      <c r="C792" s="42" t="s">
        <v>14</v>
      </c>
      <c r="D792" s="42" t="s">
        <v>70</v>
      </c>
      <c r="E792" s="42" t="s">
        <v>65</v>
      </c>
      <c r="F792" s="45" t="s">
        <v>67</v>
      </c>
      <c r="G792" s="42">
        <f t="shared" si="0"/>
        <v>228</v>
      </c>
      <c r="H792" s="43">
        <v>26.402222222222221</v>
      </c>
      <c r="I792" s="40">
        <v>605</v>
      </c>
      <c r="J792" s="40">
        <v>6.92</v>
      </c>
      <c r="K792" s="40" t="s">
        <v>16</v>
      </c>
      <c r="L792" s="40">
        <v>50.3</v>
      </c>
      <c r="M792" s="40">
        <v>2220</v>
      </c>
      <c r="N792" s="40">
        <v>9.23</v>
      </c>
      <c r="O792" s="40" t="s">
        <v>16</v>
      </c>
      <c r="P792" s="40">
        <v>7.9000000000000001E-2</v>
      </c>
      <c r="Q792" s="40" t="s">
        <v>16</v>
      </c>
    </row>
    <row r="793" spans="1:17" x14ac:dyDescent="0.2">
      <c r="A793" s="41">
        <v>41435</v>
      </c>
      <c r="B793" s="42">
        <v>3</v>
      </c>
      <c r="C793" s="42" t="s">
        <v>14</v>
      </c>
      <c r="D793" s="42" t="s">
        <v>69</v>
      </c>
      <c r="E793" s="42" t="s">
        <v>66</v>
      </c>
      <c r="F793" s="45" t="s">
        <v>67</v>
      </c>
      <c r="G793" s="42">
        <f t="shared" si="0"/>
        <v>228</v>
      </c>
      <c r="H793" s="43">
        <v>25.647222222222226</v>
      </c>
      <c r="I793" s="40" t="s">
        <v>16</v>
      </c>
      <c r="J793" s="40">
        <v>1.63</v>
      </c>
      <c r="K793" s="40" t="s">
        <v>16</v>
      </c>
      <c r="L793" s="40" t="s">
        <v>16</v>
      </c>
      <c r="M793" s="40" t="s">
        <v>16</v>
      </c>
      <c r="N793" s="40">
        <v>2.17</v>
      </c>
      <c r="O793" s="40" t="s">
        <v>16</v>
      </c>
      <c r="P793" s="40" t="s">
        <v>16</v>
      </c>
      <c r="Q793" s="40" t="s">
        <v>16</v>
      </c>
    </row>
    <row r="794" spans="1:17" x14ac:dyDescent="0.2">
      <c r="A794" s="41">
        <v>41435</v>
      </c>
      <c r="B794" s="42">
        <v>3</v>
      </c>
      <c r="C794" s="42" t="s">
        <v>14</v>
      </c>
      <c r="D794" s="42" t="s">
        <v>69</v>
      </c>
      <c r="E794" s="42" t="s">
        <v>65</v>
      </c>
      <c r="F794" s="45" t="s">
        <v>67</v>
      </c>
      <c r="G794" s="42">
        <f t="shared" si="0"/>
        <v>228</v>
      </c>
      <c r="H794" s="43">
        <v>26.402222222222221</v>
      </c>
      <c r="I794" s="40">
        <v>473</v>
      </c>
      <c r="J794" s="40">
        <v>1.48</v>
      </c>
      <c r="K794" s="40" t="s">
        <v>16</v>
      </c>
      <c r="L794" s="40">
        <v>72.599999999999994</v>
      </c>
      <c r="M794" s="40">
        <v>1730</v>
      </c>
      <c r="N794" s="40">
        <v>1.97</v>
      </c>
      <c r="O794" s="40" t="s">
        <v>16</v>
      </c>
      <c r="P794" s="40">
        <v>0.114</v>
      </c>
      <c r="Q794" s="40" t="s">
        <v>16</v>
      </c>
    </row>
    <row r="795" spans="1:17" x14ac:dyDescent="0.2">
      <c r="A795" s="41">
        <v>41435</v>
      </c>
      <c r="B795" s="42">
        <v>3</v>
      </c>
      <c r="C795" s="42" t="s">
        <v>14</v>
      </c>
      <c r="D795" s="42" t="s">
        <v>70</v>
      </c>
      <c r="E795" s="42" t="s">
        <v>65</v>
      </c>
      <c r="F795" s="45" t="s">
        <v>67</v>
      </c>
      <c r="G795" s="42">
        <f t="shared" si="0"/>
        <v>228</v>
      </c>
      <c r="H795" s="43">
        <v>25.282777777777778</v>
      </c>
      <c r="I795" s="40">
        <v>750</v>
      </c>
      <c r="J795" s="40">
        <v>1.95</v>
      </c>
      <c r="K795" s="40" t="s">
        <v>16</v>
      </c>
      <c r="L795" s="40">
        <v>44.9</v>
      </c>
      <c r="M795" s="40">
        <v>2750</v>
      </c>
      <c r="N795" s="40">
        <v>2.6</v>
      </c>
      <c r="O795" s="40" t="s">
        <v>16</v>
      </c>
      <c r="P795" s="40">
        <v>7.0599999999999996E-2</v>
      </c>
      <c r="Q795" s="40" t="s">
        <v>16</v>
      </c>
    </row>
    <row r="796" spans="1:17" x14ac:dyDescent="0.2">
      <c r="A796" s="41">
        <v>41435</v>
      </c>
      <c r="B796" s="42">
        <v>4</v>
      </c>
      <c r="C796" s="42" t="s">
        <v>17</v>
      </c>
      <c r="D796" s="42" t="s">
        <v>69</v>
      </c>
      <c r="E796" s="42" t="s">
        <v>65</v>
      </c>
      <c r="F796" s="45" t="s">
        <v>67</v>
      </c>
      <c r="G796" s="42">
        <f t="shared" si="0"/>
        <v>228</v>
      </c>
      <c r="H796" s="43">
        <v>23.592777777777776</v>
      </c>
      <c r="I796" s="40">
        <v>365</v>
      </c>
      <c r="J796" s="40" t="s">
        <v>16</v>
      </c>
      <c r="K796" s="40" t="s">
        <v>16</v>
      </c>
      <c r="L796" s="40" t="s">
        <v>16</v>
      </c>
      <c r="M796" s="40">
        <v>1340</v>
      </c>
      <c r="N796" s="40" t="s">
        <v>16</v>
      </c>
      <c r="O796" s="40" t="s">
        <v>16</v>
      </c>
      <c r="P796" s="40" t="s">
        <v>16</v>
      </c>
      <c r="Q796" s="40" t="s">
        <v>16</v>
      </c>
    </row>
    <row r="797" spans="1:17" x14ac:dyDescent="0.2">
      <c r="A797" s="41">
        <v>41435</v>
      </c>
      <c r="B797" s="42">
        <v>4</v>
      </c>
      <c r="C797" s="42" t="s">
        <v>17</v>
      </c>
      <c r="D797" s="42" t="s">
        <v>70</v>
      </c>
      <c r="E797" s="42" t="s">
        <v>65</v>
      </c>
      <c r="F797" s="45" t="s">
        <v>67</v>
      </c>
      <c r="G797" s="42">
        <f t="shared" si="0"/>
        <v>228</v>
      </c>
      <c r="H797" s="43">
        <v>23.592777777777776</v>
      </c>
      <c r="I797" s="40">
        <v>224</v>
      </c>
      <c r="J797" s="40" t="s">
        <v>16</v>
      </c>
      <c r="K797" s="40" t="s">
        <v>16</v>
      </c>
      <c r="L797" s="40">
        <v>111</v>
      </c>
      <c r="M797" s="40">
        <v>820</v>
      </c>
      <c r="N797" s="40" t="s">
        <v>16</v>
      </c>
      <c r="O797" s="40" t="s">
        <v>16</v>
      </c>
      <c r="P797" s="40">
        <v>0.17499999999999999</v>
      </c>
      <c r="Q797" s="40" t="s">
        <v>16</v>
      </c>
    </row>
    <row r="798" spans="1:17" x14ac:dyDescent="0.2">
      <c r="A798" s="41">
        <v>41435</v>
      </c>
      <c r="B798" s="42">
        <v>5</v>
      </c>
      <c r="C798" s="42" t="s">
        <v>17</v>
      </c>
      <c r="D798" s="42" t="s">
        <v>69</v>
      </c>
      <c r="E798" s="42" t="s">
        <v>66</v>
      </c>
      <c r="F798" s="45" t="s">
        <v>67</v>
      </c>
      <c r="G798" s="42">
        <f t="shared" si="0"/>
        <v>228</v>
      </c>
      <c r="H798" s="43">
        <v>23.592777777777776</v>
      </c>
      <c r="I798" s="40">
        <v>456</v>
      </c>
      <c r="J798" s="40">
        <v>0.123</v>
      </c>
      <c r="K798" s="40" t="s">
        <v>16</v>
      </c>
      <c r="L798" s="40" t="s">
        <v>16</v>
      </c>
      <c r="M798" s="40">
        <v>1670</v>
      </c>
      <c r="N798" s="40">
        <v>0.16500000000000001</v>
      </c>
      <c r="O798" s="40" t="s">
        <v>16</v>
      </c>
      <c r="P798" s="40" t="s">
        <v>16</v>
      </c>
      <c r="Q798" s="40" t="s">
        <v>16</v>
      </c>
    </row>
    <row r="799" spans="1:17" x14ac:dyDescent="0.2">
      <c r="A799" s="41">
        <v>41435</v>
      </c>
      <c r="B799" s="42">
        <v>5</v>
      </c>
      <c r="C799" s="42" t="s">
        <v>17</v>
      </c>
      <c r="D799" s="42" t="s">
        <v>70</v>
      </c>
      <c r="E799" s="42" t="s">
        <v>66</v>
      </c>
      <c r="F799" s="45" t="s">
        <v>67</v>
      </c>
      <c r="G799" s="42">
        <f t="shared" si="0"/>
        <v>228</v>
      </c>
      <c r="H799" s="43">
        <v>22.681111111111107</v>
      </c>
      <c r="I799" s="40">
        <v>803</v>
      </c>
      <c r="J799" s="40">
        <v>0.71199999999999997</v>
      </c>
      <c r="K799" s="40" t="s">
        <v>16</v>
      </c>
      <c r="L799" s="40" t="s">
        <v>16</v>
      </c>
      <c r="M799" s="40">
        <v>2950</v>
      </c>
      <c r="N799" s="40">
        <v>0.94899999999999995</v>
      </c>
      <c r="O799" s="40" t="s">
        <v>16</v>
      </c>
      <c r="P799" s="40" t="s">
        <v>16</v>
      </c>
      <c r="Q799" s="40" t="s">
        <v>16</v>
      </c>
    </row>
    <row r="800" spans="1:17" x14ac:dyDescent="0.2">
      <c r="A800" s="41">
        <v>41435</v>
      </c>
      <c r="B800" s="42">
        <v>5</v>
      </c>
      <c r="C800" s="42" t="s">
        <v>17</v>
      </c>
      <c r="D800" s="42" t="s">
        <v>69</v>
      </c>
      <c r="E800" s="42" t="s">
        <v>65</v>
      </c>
      <c r="F800" s="45" t="s">
        <v>67</v>
      </c>
      <c r="G800" s="42">
        <f t="shared" si="0"/>
        <v>228</v>
      </c>
      <c r="H800" s="43">
        <v>24.050000000000004</v>
      </c>
      <c r="I800" s="40">
        <v>361</v>
      </c>
      <c r="J800" s="40">
        <v>3.0499999999999999E-2</v>
      </c>
      <c r="K800" s="40" t="s">
        <v>16</v>
      </c>
      <c r="L800" s="40">
        <v>44.7</v>
      </c>
      <c r="M800" s="40">
        <v>1320</v>
      </c>
      <c r="N800" s="40">
        <v>4.07E-2</v>
      </c>
      <c r="O800" s="40" t="s">
        <v>16</v>
      </c>
      <c r="P800" s="40">
        <v>7.0300000000000001E-2</v>
      </c>
      <c r="Q800" s="40" t="s">
        <v>16</v>
      </c>
    </row>
    <row r="801" spans="1:17" x14ac:dyDescent="0.2">
      <c r="A801" s="41">
        <v>41435</v>
      </c>
      <c r="B801" s="42">
        <v>5</v>
      </c>
      <c r="C801" s="42" t="s">
        <v>17</v>
      </c>
      <c r="D801" s="42" t="s">
        <v>70</v>
      </c>
      <c r="E801" s="42" t="s">
        <v>65</v>
      </c>
      <c r="F801" s="45" t="s">
        <v>67</v>
      </c>
      <c r="G801" s="42">
        <f t="shared" si="0"/>
        <v>228</v>
      </c>
      <c r="H801" s="43">
        <v>24.43611111111111</v>
      </c>
      <c r="I801" s="40">
        <v>670</v>
      </c>
      <c r="J801" s="40">
        <v>7.3099999999999998E-2</v>
      </c>
      <c r="K801" s="40" t="s">
        <v>16</v>
      </c>
      <c r="L801" s="40">
        <v>124</v>
      </c>
      <c r="M801" s="40">
        <v>2460</v>
      </c>
      <c r="N801" s="40">
        <v>9.7500000000000003E-2</v>
      </c>
      <c r="O801" s="40" t="s">
        <v>16</v>
      </c>
      <c r="P801" s="40">
        <v>0.19500000000000001</v>
      </c>
      <c r="Q801" s="40" t="s">
        <v>16</v>
      </c>
    </row>
    <row r="802" spans="1:17" x14ac:dyDescent="0.2">
      <c r="A802" s="41">
        <v>41435</v>
      </c>
      <c r="B802" s="42">
        <v>6</v>
      </c>
      <c r="C802" s="42" t="s">
        <v>17</v>
      </c>
      <c r="D802" s="42" t="s">
        <v>69</v>
      </c>
      <c r="E802" s="42" t="s">
        <v>65</v>
      </c>
      <c r="F802" s="45" t="s">
        <v>67</v>
      </c>
      <c r="G802" s="42">
        <f t="shared" si="0"/>
        <v>228</v>
      </c>
      <c r="H802" s="43">
        <v>27.332777777777775</v>
      </c>
      <c r="I802" s="40">
        <v>442</v>
      </c>
      <c r="J802" s="40" t="s">
        <v>16</v>
      </c>
      <c r="K802" s="40" t="s">
        <v>16</v>
      </c>
      <c r="L802" s="40">
        <v>76.3</v>
      </c>
      <c r="M802" s="40">
        <v>1620</v>
      </c>
      <c r="N802" s="40" t="s">
        <v>16</v>
      </c>
      <c r="O802" s="40" t="s">
        <v>16</v>
      </c>
      <c r="P802" s="40">
        <v>0.12</v>
      </c>
      <c r="Q802" s="40" t="s">
        <v>16</v>
      </c>
    </row>
    <row r="803" spans="1:17" x14ac:dyDescent="0.2">
      <c r="A803" s="41">
        <v>41435</v>
      </c>
      <c r="B803" s="42">
        <v>6</v>
      </c>
      <c r="C803" s="42" t="s">
        <v>17</v>
      </c>
      <c r="D803" s="42" t="s">
        <v>70</v>
      </c>
      <c r="E803" s="42" t="s">
        <v>65</v>
      </c>
      <c r="F803" s="45" t="s">
        <v>67</v>
      </c>
      <c r="G803" s="42">
        <f t="shared" si="0"/>
        <v>228</v>
      </c>
      <c r="H803" s="43">
        <v>26.597777777777779</v>
      </c>
      <c r="I803" s="40">
        <v>558</v>
      </c>
      <c r="J803" s="40" t="s">
        <v>16</v>
      </c>
      <c r="K803" s="40" t="s">
        <v>16</v>
      </c>
      <c r="L803" s="40">
        <v>195</v>
      </c>
      <c r="M803" s="40">
        <v>2050</v>
      </c>
      <c r="N803" s="40" t="s">
        <v>16</v>
      </c>
      <c r="O803" s="40" t="s">
        <v>16</v>
      </c>
      <c r="P803" s="40">
        <v>0.307</v>
      </c>
      <c r="Q803" s="40" t="s">
        <v>16</v>
      </c>
    </row>
    <row r="804" spans="1:17" x14ac:dyDescent="0.2">
      <c r="A804" s="41">
        <v>41435</v>
      </c>
      <c r="B804" s="42">
        <v>7</v>
      </c>
      <c r="C804" s="42" t="s">
        <v>18</v>
      </c>
      <c r="D804" s="42" t="s">
        <v>69</v>
      </c>
      <c r="E804" s="42" t="s">
        <v>66</v>
      </c>
      <c r="F804" s="45" t="s">
        <v>67</v>
      </c>
      <c r="G804" s="42">
        <f t="shared" si="0"/>
        <v>228</v>
      </c>
      <c r="H804" s="43">
        <v>23.327777777777776</v>
      </c>
      <c r="I804" s="40">
        <v>1890</v>
      </c>
      <c r="J804" s="40">
        <v>19.2</v>
      </c>
      <c r="K804" s="40" t="s">
        <v>16</v>
      </c>
      <c r="L804" s="40">
        <v>79.3</v>
      </c>
      <c r="M804" s="40">
        <v>6950</v>
      </c>
      <c r="N804" s="40">
        <v>25.6</v>
      </c>
      <c r="O804" s="40" t="s">
        <v>16</v>
      </c>
      <c r="P804" s="40">
        <v>0.125</v>
      </c>
      <c r="Q804" s="40" t="s">
        <v>16</v>
      </c>
    </row>
    <row r="805" spans="1:17" x14ac:dyDescent="0.2">
      <c r="A805" s="41">
        <v>41435</v>
      </c>
      <c r="B805" s="42">
        <v>7</v>
      </c>
      <c r="C805" s="42" t="s">
        <v>18</v>
      </c>
      <c r="D805" s="42" t="s">
        <v>70</v>
      </c>
      <c r="E805" s="42" t="s">
        <v>66</v>
      </c>
      <c r="F805" s="45" t="s">
        <v>67</v>
      </c>
      <c r="G805" s="42">
        <f t="shared" si="0"/>
        <v>228</v>
      </c>
      <c r="H805" s="43">
        <v>23.521111111111107</v>
      </c>
      <c r="I805" s="40">
        <v>1920</v>
      </c>
      <c r="J805" s="40">
        <v>4.2699999999999996</v>
      </c>
      <c r="K805" s="40" t="s">
        <v>16</v>
      </c>
      <c r="L805" s="40">
        <v>77.400000000000006</v>
      </c>
      <c r="M805" s="40">
        <v>7030</v>
      </c>
      <c r="N805" s="40">
        <v>5.7</v>
      </c>
      <c r="O805" s="40" t="s">
        <v>16</v>
      </c>
      <c r="P805" s="40">
        <v>0.122</v>
      </c>
      <c r="Q805" s="40" t="s">
        <v>16</v>
      </c>
    </row>
    <row r="806" spans="1:17" x14ac:dyDescent="0.2">
      <c r="A806" s="41">
        <v>41435</v>
      </c>
      <c r="B806" s="42">
        <v>7</v>
      </c>
      <c r="C806" s="42" t="s">
        <v>18</v>
      </c>
      <c r="D806" s="42" t="s">
        <v>69</v>
      </c>
      <c r="E806" s="42" t="s">
        <v>65</v>
      </c>
      <c r="F806" s="45" t="s">
        <v>67</v>
      </c>
      <c r="G806" s="42">
        <f t="shared" si="0"/>
        <v>228</v>
      </c>
      <c r="H806" s="43">
        <v>23.977777777777774</v>
      </c>
      <c r="I806" s="40">
        <v>2380</v>
      </c>
      <c r="J806" s="40">
        <v>18.7</v>
      </c>
      <c r="K806" s="40" t="s">
        <v>16</v>
      </c>
      <c r="L806" s="40" t="s">
        <v>16</v>
      </c>
      <c r="M806" s="40">
        <v>8730</v>
      </c>
      <c r="N806" s="40">
        <v>25</v>
      </c>
      <c r="O806" s="40" t="s">
        <v>16</v>
      </c>
      <c r="P806" s="40" t="s">
        <v>16</v>
      </c>
      <c r="Q806" s="40" t="s">
        <v>16</v>
      </c>
    </row>
    <row r="807" spans="1:17" x14ac:dyDescent="0.2">
      <c r="A807" s="41">
        <v>41435</v>
      </c>
      <c r="B807" s="42">
        <v>7</v>
      </c>
      <c r="C807" s="42" t="s">
        <v>18</v>
      </c>
      <c r="D807" s="42" t="s">
        <v>70</v>
      </c>
      <c r="E807" s="42" t="s">
        <v>65</v>
      </c>
      <c r="F807" s="45" t="s">
        <v>67</v>
      </c>
      <c r="G807" s="42">
        <f t="shared" si="0"/>
        <v>228</v>
      </c>
      <c r="H807" s="43">
        <v>24.073888888888888</v>
      </c>
      <c r="I807" s="40">
        <v>2700</v>
      </c>
      <c r="J807" s="40">
        <v>1.56</v>
      </c>
      <c r="K807" s="40" t="s">
        <v>16</v>
      </c>
      <c r="L807" s="40">
        <v>28.6</v>
      </c>
      <c r="M807" s="40">
        <v>9880</v>
      </c>
      <c r="N807" s="40">
        <v>2.08</v>
      </c>
      <c r="O807" s="40" t="s">
        <v>16</v>
      </c>
      <c r="P807" s="40">
        <v>4.4900000000000002E-2</v>
      </c>
      <c r="Q807" s="40" t="s">
        <v>16</v>
      </c>
    </row>
    <row r="808" spans="1:17" x14ac:dyDescent="0.2">
      <c r="A808" s="41">
        <v>41435</v>
      </c>
      <c r="B808" s="42">
        <v>8</v>
      </c>
      <c r="C808" s="42" t="s">
        <v>18</v>
      </c>
      <c r="D808" s="42" t="s">
        <v>69</v>
      </c>
      <c r="E808" s="42" t="s">
        <v>65</v>
      </c>
      <c r="F808" s="45" t="s">
        <v>67</v>
      </c>
      <c r="G808" s="42">
        <f t="shared" si="0"/>
        <v>228</v>
      </c>
      <c r="H808" s="43">
        <v>24.146111111111107</v>
      </c>
      <c r="I808" s="40">
        <v>1950</v>
      </c>
      <c r="J808" s="40">
        <v>17.5</v>
      </c>
      <c r="K808" s="40" t="s">
        <v>16</v>
      </c>
      <c r="L808" s="40">
        <v>111</v>
      </c>
      <c r="M808" s="40">
        <v>7140</v>
      </c>
      <c r="N808" s="40">
        <v>23.4</v>
      </c>
      <c r="O808" s="40" t="s">
        <v>16</v>
      </c>
      <c r="P808" s="40">
        <v>0.17499999999999999</v>
      </c>
      <c r="Q808" s="40" t="s">
        <v>16</v>
      </c>
    </row>
    <row r="809" spans="1:17" x14ac:dyDescent="0.2">
      <c r="A809" s="41">
        <v>41435</v>
      </c>
      <c r="B809" s="42">
        <v>8</v>
      </c>
      <c r="C809" s="42" t="s">
        <v>18</v>
      </c>
      <c r="D809" s="42" t="s">
        <v>70</v>
      </c>
      <c r="E809" s="42" t="s">
        <v>65</v>
      </c>
      <c r="F809" s="45" t="s">
        <v>67</v>
      </c>
      <c r="G809" s="42">
        <f t="shared" si="0"/>
        <v>228</v>
      </c>
      <c r="H809" s="43">
        <v>24.146111111111107</v>
      </c>
      <c r="I809" s="40">
        <v>3680</v>
      </c>
      <c r="J809" s="40">
        <v>2.2799999999999998</v>
      </c>
      <c r="K809" s="40" t="s">
        <v>16</v>
      </c>
      <c r="L809" s="40">
        <v>226</v>
      </c>
      <c r="M809" s="40">
        <v>13500</v>
      </c>
      <c r="N809" s="40">
        <v>3.04</v>
      </c>
      <c r="O809" s="40" t="s">
        <v>16</v>
      </c>
      <c r="P809" s="40">
        <v>0.35399999999999998</v>
      </c>
      <c r="Q809" s="40" t="s">
        <v>16</v>
      </c>
    </row>
    <row r="810" spans="1:17" x14ac:dyDescent="0.2">
      <c r="A810" s="41">
        <v>41435</v>
      </c>
      <c r="B810" s="42">
        <v>9</v>
      </c>
      <c r="C810" s="42" t="s">
        <v>18</v>
      </c>
      <c r="D810" s="42" t="s">
        <v>70</v>
      </c>
      <c r="E810" s="42" t="s">
        <v>66</v>
      </c>
      <c r="F810" s="45" t="s">
        <v>67</v>
      </c>
      <c r="G810" s="42">
        <f t="shared" si="0"/>
        <v>228</v>
      </c>
      <c r="H810" s="43">
        <v>25.452777777777776</v>
      </c>
      <c r="I810" s="40" t="s">
        <v>16</v>
      </c>
      <c r="J810" s="40">
        <v>2.9</v>
      </c>
      <c r="K810" s="40" t="s">
        <v>16</v>
      </c>
      <c r="L810" s="40">
        <v>182</v>
      </c>
      <c r="M810" s="40" t="s">
        <v>16</v>
      </c>
      <c r="N810" s="40">
        <v>3.87</v>
      </c>
      <c r="O810" s="40" t="s">
        <v>16</v>
      </c>
      <c r="P810" s="40">
        <v>0.28499999999999998</v>
      </c>
      <c r="Q810" s="40" t="s">
        <v>16</v>
      </c>
    </row>
    <row r="811" spans="1:17" x14ac:dyDescent="0.2">
      <c r="A811" s="41">
        <v>41444</v>
      </c>
      <c r="B811" s="42">
        <v>1</v>
      </c>
      <c r="C811" s="42" t="s">
        <v>14</v>
      </c>
      <c r="D811" s="42" t="s">
        <v>65</v>
      </c>
      <c r="E811" s="42" t="s">
        <v>66</v>
      </c>
      <c r="F811" s="45" t="s">
        <v>71</v>
      </c>
      <c r="G811" s="42">
        <v>1</v>
      </c>
      <c r="H811" s="43">
        <v>19.246111111111112</v>
      </c>
      <c r="I811" s="40">
        <v>133</v>
      </c>
      <c r="J811" s="40">
        <v>3</v>
      </c>
      <c r="K811" s="40">
        <v>4300</v>
      </c>
      <c r="L811" s="40">
        <v>1610</v>
      </c>
      <c r="M811" s="40">
        <v>489</v>
      </c>
      <c r="N811" s="40">
        <v>4.01</v>
      </c>
      <c r="O811" s="40">
        <v>5.23</v>
      </c>
      <c r="P811" s="40">
        <v>2.54</v>
      </c>
      <c r="Q811" s="40">
        <v>1360</v>
      </c>
    </row>
    <row r="812" spans="1:17" x14ac:dyDescent="0.2">
      <c r="A812" s="41">
        <v>41444</v>
      </c>
      <c r="B812" s="42">
        <v>1</v>
      </c>
      <c r="C812" s="42" t="s">
        <v>14</v>
      </c>
      <c r="D812" s="42" t="s">
        <v>68</v>
      </c>
      <c r="E812" s="42" t="s">
        <v>66</v>
      </c>
      <c r="F812" s="45" t="s">
        <v>71</v>
      </c>
      <c r="G812" s="42">
        <v>1</v>
      </c>
      <c r="H812" s="43">
        <v>19.246111111111112</v>
      </c>
      <c r="I812" s="40">
        <v>199</v>
      </c>
      <c r="J812" s="40">
        <v>2.93</v>
      </c>
      <c r="K812" s="40">
        <v>201</v>
      </c>
      <c r="L812" s="40">
        <v>654</v>
      </c>
      <c r="M812" s="40">
        <v>730</v>
      </c>
      <c r="N812" s="40">
        <v>3.9</v>
      </c>
      <c r="O812" s="40">
        <v>0.24399999999999999</v>
      </c>
      <c r="P812" s="40">
        <v>1.03</v>
      </c>
      <c r="Q812" s="40">
        <v>1130</v>
      </c>
    </row>
    <row r="813" spans="1:17" x14ac:dyDescent="0.2">
      <c r="A813" s="41">
        <v>41444</v>
      </c>
      <c r="B813" s="42">
        <v>1</v>
      </c>
      <c r="C813" s="42" t="s">
        <v>14</v>
      </c>
      <c r="D813" s="42" t="s">
        <v>65</v>
      </c>
      <c r="E813" s="42" t="s">
        <v>65</v>
      </c>
      <c r="F813" s="45" t="s">
        <v>71</v>
      </c>
      <c r="G813" s="42">
        <v>1</v>
      </c>
      <c r="H813" s="43">
        <v>24.314999999999998</v>
      </c>
      <c r="I813" s="40">
        <v>361</v>
      </c>
      <c r="J813" s="40">
        <v>11</v>
      </c>
      <c r="K813" s="40" t="s">
        <v>16</v>
      </c>
      <c r="L813" s="40">
        <v>3610</v>
      </c>
      <c r="M813" s="40">
        <v>1320</v>
      </c>
      <c r="N813" s="40">
        <v>14.7</v>
      </c>
      <c r="O813" s="40" t="s">
        <v>16</v>
      </c>
      <c r="P813" s="40">
        <v>5.68</v>
      </c>
      <c r="Q813" s="40" t="s">
        <v>16</v>
      </c>
    </row>
    <row r="814" spans="1:17" x14ac:dyDescent="0.2">
      <c r="A814" s="41">
        <v>41444</v>
      </c>
      <c r="B814" s="42">
        <v>1</v>
      </c>
      <c r="C814" s="42" t="s">
        <v>14</v>
      </c>
      <c r="D814" s="42" t="s">
        <v>68</v>
      </c>
      <c r="E814" s="42" t="s">
        <v>65</v>
      </c>
      <c r="F814" s="45" t="s">
        <v>71</v>
      </c>
      <c r="G814" s="42">
        <v>1</v>
      </c>
      <c r="H814" s="43">
        <v>24.726111111111113</v>
      </c>
      <c r="I814" s="40">
        <v>680</v>
      </c>
      <c r="J814" s="40">
        <v>7.16</v>
      </c>
      <c r="K814" s="40">
        <v>2670</v>
      </c>
      <c r="L814" s="40">
        <v>1450</v>
      </c>
      <c r="M814" s="40">
        <v>2490</v>
      </c>
      <c r="N814" s="40">
        <v>9.5500000000000007</v>
      </c>
      <c r="O814" s="40">
        <v>3.24</v>
      </c>
      <c r="P814" s="40">
        <v>2.27</v>
      </c>
      <c r="Q814" s="40">
        <v>3420</v>
      </c>
    </row>
    <row r="815" spans="1:17" x14ac:dyDescent="0.2">
      <c r="A815" s="41">
        <v>41444</v>
      </c>
      <c r="B815" s="42">
        <v>2</v>
      </c>
      <c r="C815" s="42" t="s">
        <v>14</v>
      </c>
      <c r="D815" s="42" t="s">
        <v>65</v>
      </c>
      <c r="E815" s="42" t="s">
        <v>66</v>
      </c>
      <c r="F815" s="45" t="s">
        <v>71</v>
      </c>
      <c r="G815" s="42">
        <v>1</v>
      </c>
      <c r="H815" s="43">
        <v>23.303888888888888</v>
      </c>
      <c r="I815" s="40">
        <v>231</v>
      </c>
      <c r="J815" s="40">
        <v>6.9</v>
      </c>
      <c r="K815" s="40">
        <v>8650</v>
      </c>
      <c r="L815" s="40">
        <v>565</v>
      </c>
      <c r="M815" s="40">
        <v>847</v>
      </c>
      <c r="N815" s="40">
        <v>9.1999999999999993</v>
      </c>
      <c r="O815" s="40">
        <v>10.5</v>
      </c>
      <c r="P815" s="40">
        <v>0.88700000000000001</v>
      </c>
      <c r="Q815" s="40">
        <v>1370</v>
      </c>
    </row>
    <row r="816" spans="1:17" x14ac:dyDescent="0.2">
      <c r="A816" s="41">
        <v>41444</v>
      </c>
      <c r="B816" s="42">
        <v>2</v>
      </c>
      <c r="C816" s="42" t="s">
        <v>14</v>
      </c>
      <c r="D816" s="42" t="s">
        <v>68</v>
      </c>
      <c r="E816" s="42" t="s">
        <v>66</v>
      </c>
      <c r="F816" s="45" t="s">
        <v>71</v>
      </c>
      <c r="G816" s="42">
        <v>1</v>
      </c>
      <c r="H816" s="43">
        <v>23.303888888888888</v>
      </c>
      <c r="I816" s="40">
        <v>552</v>
      </c>
      <c r="J816" s="40">
        <v>13.2</v>
      </c>
      <c r="K816" s="40">
        <v>13500</v>
      </c>
      <c r="L816" s="40">
        <v>1490</v>
      </c>
      <c r="M816" s="40">
        <v>2020</v>
      </c>
      <c r="N816" s="40">
        <v>17.5</v>
      </c>
      <c r="O816" s="40">
        <v>16.399999999999999</v>
      </c>
      <c r="P816" s="40">
        <v>2.35</v>
      </c>
      <c r="Q816" s="40">
        <v>3210</v>
      </c>
    </row>
    <row r="817" spans="1:17" x14ac:dyDescent="0.2">
      <c r="A817" s="41">
        <v>41444</v>
      </c>
      <c r="B817" s="42">
        <v>2</v>
      </c>
      <c r="C817" s="42" t="s">
        <v>14</v>
      </c>
      <c r="D817" s="42" t="s">
        <v>65</v>
      </c>
      <c r="E817" s="42" t="s">
        <v>65</v>
      </c>
      <c r="F817" s="45" t="s">
        <v>71</v>
      </c>
      <c r="G817" s="42">
        <v>1</v>
      </c>
      <c r="H817" s="43">
        <v>24.726111111111113</v>
      </c>
      <c r="I817" s="40">
        <v>141</v>
      </c>
      <c r="J817" s="40">
        <v>4.59</v>
      </c>
      <c r="K817" s="40">
        <v>6860</v>
      </c>
      <c r="L817" s="40">
        <v>274</v>
      </c>
      <c r="M817" s="40">
        <v>517</v>
      </c>
      <c r="N817" s="40">
        <v>6.11</v>
      </c>
      <c r="O817" s="40">
        <v>8.33</v>
      </c>
      <c r="P817" s="40">
        <v>0.43099999999999999</v>
      </c>
      <c r="Q817" s="40">
        <v>824</v>
      </c>
    </row>
    <row r="818" spans="1:17" x14ac:dyDescent="0.2">
      <c r="A818" s="41">
        <v>41444</v>
      </c>
      <c r="B818" s="42">
        <v>2</v>
      </c>
      <c r="C818" s="42" t="s">
        <v>14</v>
      </c>
      <c r="D818" s="42" t="s">
        <v>68</v>
      </c>
      <c r="E818" s="42" t="s">
        <v>65</v>
      </c>
      <c r="F818" s="45" t="s">
        <v>71</v>
      </c>
      <c r="G818" s="42">
        <v>1</v>
      </c>
      <c r="H818" s="43">
        <v>24.291111111111114</v>
      </c>
      <c r="I818" s="40" t="s">
        <v>16</v>
      </c>
      <c r="J818" s="40">
        <v>11.2</v>
      </c>
      <c r="K818" s="40">
        <v>7070</v>
      </c>
      <c r="L818" s="40">
        <v>2380</v>
      </c>
      <c r="M818" s="40" t="s">
        <v>16</v>
      </c>
      <c r="N818" s="40">
        <v>15</v>
      </c>
      <c r="O818" s="40">
        <v>8.59</v>
      </c>
      <c r="P818" s="40">
        <v>3.73</v>
      </c>
      <c r="Q818" s="40" t="s">
        <v>16</v>
      </c>
    </row>
    <row r="819" spans="1:17" x14ac:dyDescent="0.2">
      <c r="A819" s="41">
        <v>41444</v>
      </c>
      <c r="B819" s="42">
        <v>3</v>
      </c>
      <c r="C819" s="42" t="s">
        <v>14</v>
      </c>
      <c r="D819" s="42" t="s">
        <v>65</v>
      </c>
      <c r="E819" s="42" t="s">
        <v>66</v>
      </c>
      <c r="F819" s="45" t="s">
        <v>71</v>
      </c>
      <c r="G819" s="42">
        <v>1</v>
      </c>
      <c r="H819" s="43">
        <v>23.617222222222221</v>
      </c>
      <c r="I819" s="40">
        <v>174</v>
      </c>
      <c r="J819" s="40">
        <v>13.1</v>
      </c>
      <c r="K819" s="40">
        <v>46.8</v>
      </c>
      <c r="L819" s="40">
        <v>3200</v>
      </c>
      <c r="M819" s="40">
        <v>636</v>
      </c>
      <c r="N819" s="40">
        <v>17.5</v>
      </c>
      <c r="O819" s="40">
        <v>5.6800000000000003E-2</v>
      </c>
      <c r="P819" s="40">
        <v>5.03</v>
      </c>
      <c r="Q819" s="40">
        <v>2570</v>
      </c>
    </row>
    <row r="820" spans="1:17" x14ac:dyDescent="0.2">
      <c r="A820" s="41">
        <v>41444</v>
      </c>
      <c r="B820" s="42">
        <v>3</v>
      </c>
      <c r="C820" s="42" t="s">
        <v>14</v>
      </c>
      <c r="D820" s="42" t="s">
        <v>68</v>
      </c>
      <c r="E820" s="42" t="s">
        <v>66</v>
      </c>
      <c r="F820" s="45" t="s">
        <v>71</v>
      </c>
      <c r="G820" s="42">
        <v>1</v>
      </c>
      <c r="H820" s="43">
        <v>23.039999999999996</v>
      </c>
      <c r="I820" s="40">
        <v>179</v>
      </c>
      <c r="J820" s="40">
        <v>6.57</v>
      </c>
      <c r="K820" s="40">
        <v>2350</v>
      </c>
      <c r="L820" s="40">
        <v>1140</v>
      </c>
      <c r="M820" s="40">
        <v>656</v>
      </c>
      <c r="N820" s="40">
        <v>8.76</v>
      </c>
      <c r="O820" s="40">
        <v>2.85</v>
      </c>
      <c r="P820" s="40">
        <v>1.78</v>
      </c>
      <c r="Q820" s="40">
        <v>1420</v>
      </c>
    </row>
    <row r="821" spans="1:17" x14ac:dyDescent="0.2">
      <c r="A821" s="41">
        <v>41444</v>
      </c>
      <c r="B821" s="42">
        <v>4</v>
      </c>
      <c r="C821" s="42" t="s">
        <v>17</v>
      </c>
      <c r="D821" s="42" t="s">
        <v>65</v>
      </c>
      <c r="E821" s="42" t="s">
        <v>66</v>
      </c>
      <c r="F821" s="45" t="s">
        <v>71</v>
      </c>
      <c r="G821" s="42">
        <v>1</v>
      </c>
      <c r="H821" s="43">
        <v>19.959999999999997</v>
      </c>
      <c r="I821" s="40">
        <v>230</v>
      </c>
      <c r="J821" s="40">
        <v>2.97</v>
      </c>
      <c r="K821" s="40" t="s">
        <v>16</v>
      </c>
      <c r="L821" s="40">
        <v>246</v>
      </c>
      <c r="M821" s="40">
        <v>843</v>
      </c>
      <c r="N821" s="40">
        <v>3.96</v>
      </c>
      <c r="O821" s="40" t="s">
        <v>16</v>
      </c>
      <c r="P821" s="40">
        <v>0.38600000000000001</v>
      </c>
      <c r="Q821" s="40" t="s">
        <v>16</v>
      </c>
    </row>
    <row r="822" spans="1:17" x14ac:dyDescent="0.2">
      <c r="A822" s="41">
        <v>41444</v>
      </c>
      <c r="B822" s="42">
        <v>4</v>
      </c>
      <c r="C822" s="42" t="s">
        <v>17</v>
      </c>
      <c r="D822" s="42" t="s">
        <v>68</v>
      </c>
      <c r="E822" s="42" t="s">
        <v>66</v>
      </c>
      <c r="F822" s="45" t="s">
        <v>71</v>
      </c>
      <c r="G822" s="42">
        <v>1</v>
      </c>
      <c r="H822" s="43">
        <v>20.627222222222226</v>
      </c>
      <c r="I822" s="40">
        <v>341</v>
      </c>
      <c r="J822" s="40">
        <v>23.4</v>
      </c>
      <c r="K822" s="40">
        <v>766</v>
      </c>
      <c r="L822" s="40">
        <v>6620</v>
      </c>
      <c r="M822" s="40">
        <v>1250</v>
      </c>
      <c r="N822" s="40">
        <v>31.2</v>
      </c>
      <c r="O822" s="40">
        <v>0.93100000000000005</v>
      </c>
      <c r="P822" s="40">
        <v>10.4</v>
      </c>
      <c r="Q822" s="40">
        <v>5130</v>
      </c>
    </row>
    <row r="823" spans="1:17" x14ac:dyDescent="0.2">
      <c r="A823" s="41">
        <v>41444</v>
      </c>
      <c r="B823" s="42">
        <v>4</v>
      </c>
      <c r="C823" s="42" t="s">
        <v>17</v>
      </c>
      <c r="D823" s="42" t="s">
        <v>65</v>
      </c>
      <c r="E823" s="42" t="s">
        <v>65</v>
      </c>
      <c r="F823" s="45" t="s">
        <v>71</v>
      </c>
      <c r="G823" s="42">
        <v>1</v>
      </c>
      <c r="H823" s="43">
        <v>24.26722222222222</v>
      </c>
      <c r="I823" s="40">
        <v>391</v>
      </c>
      <c r="J823" s="40">
        <v>5.5</v>
      </c>
      <c r="K823" s="40" t="s">
        <v>16</v>
      </c>
      <c r="L823" s="40">
        <v>112</v>
      </c>
      <c r="M823" s="40">
        <v>1430</v>
      </c>
      <c r="N823" s="40">
        <v>7.33</v>
      </c>
      <c r="O823" s="40" t="s">
        <v>16</v>
      </c>
      <c r="P823" s="40">
        <v>0.17599999999999999</v>
      </c>
      <c r="Q823" s="40" t="s">
        <v>16</v>
      </c>
    </row>
    <row r="824" spans="1:17" x14ac:dyDescent="0.2">
      <c r="A824" s="41">
        <v>41444</v>
      </c>
      <c r="B824" s="42">
        <v>4</v>
      </c>
      <c r="C824" s="42" t="s">
        <v>17</v>
      </c>
      <c r="D824" s="42" t="s">
        <v>68</v>
      </c>
      <c r="E824" s="42" t="s">
        <v>65</v>
      </c>
      <c r="F824" s="45" t="s">
        <v>71</v>
      </c>
      <c r="G824" s="42">
        <v>1</v>
      </c>
      <c r="H824" s="43">
        <v>23.68888888888889</v>
      </c>
      <c r="I824" s="40">
        <v>834</v>
      </c>
      <c r="J824" s="40">
        <v>32.6</v>
      </c>
      <c r="K824" s="40">
        <v>1350</v>
      </c>
      <c r="L824" s="40">
        <v>11400</v>
      </c>
      <c r="M824" s="40">
        <v>3060</v>
      </c>
      <c r="N824" s="40">
        <v>43.5</v>
      </c>
      <c r="O824" s="40">
        <v>1.64</v>
      </c>
      <c r="P824" s="40">
        <v>18</v>
      </c>
      <c r="Q824" s="40">
        <v>9500</v>
      </c>
    </row>
    <row r="825" spans="1:17" x14ac:dyDescent="0.2">
      <c r="A825" s="41">
        <v>41444</v>
      </c>
      <c r="B825" s="42">
        <v>5</v>
      </c>
      <c r="C825" s="42" t="s">
        <v>17</v>
      </c>
      <c r="D825" s="42" t="s">
        <v>65</v>
      </c>
      <c r="E825" s="42" t="s">
        <v>66</v>
      </c>
      <c r="F825" s="45" t="s">
        <v>71</v>
      </c>
      <c r="G825" s="42">
        <v>1</v>
      </c>
      <c r="H825" s="43">
        <v>22.226111111111113</v>
      </c>
      <c r="I825" s="40">
        <v>391</v>
      </c>
      <c r="J825" s="40">
        <v>4.03</v>
      </c>
      <c r="K825" s="40">
        <v>68.5</v>
      </c>
      <c r="L825" s="40">
        <v>1160</v>
      </c>
      <c r="M825" s="40">
        <v>1430</v>
      </c>
      <c r="N825" s="40">
        <v>5.37</v>
      </c>
      <c r="O825" s="40">
        <v>8.3199999999999996E-2</v>
      </c>
      <c r="P825" s="40">
        <v>1.83</v>
      </c>
      <c r="Q825" s="40">
        <v>2110</v>
      </c>
    </row>
    <row r="826" spans="1:17" x14ac:dyDescent="0.2">
      <c r="A826" s="41">
        <v>41444</v>
      </c>
      <c r="B826" s="42">
        <v>5</v>
      </c>
      <c r="C826" s="42" t="s">
        <v>17</v>
      </c>
      <c r="D826" s="42" t="s">
        <v>68</v>
      </c>
      <c r="E826" s="42" t="s">
        <v>66</v>
      </c>
      <c r="F826" s="45" t="s">
        <v>71</v>
      </c>
      <c r="G826" s="42">
        <v>1</v>
      </c>
      <c r="H826" s="43">
        <v>22.872222222222224</v>
      </c>
      <c r="I826" s="40">
        <v>449</v>
      </c>
      <c r="J826" s="40">
        <v>7.52</v>
      </c>
      <c r="K826" s="40">
        <v>15.2</v>
      </c>
      <c r="L826" s="40">
        <v>49.8</v>
      </c>
      <c r="M826" s="40">
        <v>1650</v>
      </c>
      <c r="N826" s="40">
        <v>10</v>
      </c>
      <c r="O826" s="40">
        <v>1.84E-2</v>
      </c>
      <c r="P826" s="40">
        <v>7.8200000000000006E-2</v>
      </c>
      <c r="Q826" s="40">
        <v>1920</v>
      </c>
    </row>
    <row r="827" spans="1:17" x14ac:dyDescent="0.2">
      <c r="A827" s="41">
        <v>41444</v>
      </c>
      <c r="B827" s="42">
        <v>5</v>
      </c>
      <c r="C827" s="42" t="s">
        <v>17</v>
      </c>
      <c r="D827" s="42" t="s">
        <v>65</v>
      </c>
      <c r="E827" s="42" t="s">
        <v>65</v>
      </c>
      <c r="F827" s="45" t="s">
        <v>71</v>
      </c>
      <c r="G827" s="42">
        <v>1</v>
      </c>
      <c r="H827" s="43">
        <v>25.622777777777774</v>
      </c>
      <c r="I827" s="40">
        <v>697</v>
      </c>
      <c r="J827" s="40">
        <v>18.5</v>
      </c>
      <c r="K827" s="40" t="s">
        <v>16</v>
      </c>
      <c r="L827" s="40">
        <v>1860</v>
      </c>
      <c r="M827" s="40">
        <v>2550</v>
      </c>
      <c r="N827" s="40">
        <v>24.7</v>
      </c>
      <c r="O827" s="40" t="s">
        <v>16</v>
      </c>
      <c r="P827" s="40">
        <v>2.93</v>
      </c>
      <c r="Q827" s="40" t="s">
        <v>16</v>
      </c>
    </row>
    <row r="828" spans="1:17" x14ac:dyDescent="0.2">
      <c r="A828" s="41">
        <v>41444</v>
      </c>
      <c r="B828" s="42">
        <v>5</v>
      </c>
      <c r="C828" s="42" t="s">
        <v>17</v>
      </c>
      <c r="D828" s="42" t="s">
        <v>68</v>
      </c>
      <c r="E828" s="42" t="s">
        <v>65</v>
      </c>
      <c r="F828" s="45" t="s">
        <v>71</v>
      </c>
      <c r="G828" s="42">
        <v>1</v>
      </c>
      <c r="H828" s="43">
        <v>25.282777777777778</v>
      </c>
      <c r="I828" s="40">
        <v>826</v>
      </c>
      <c r="J828" s="40">
        <v>7.17</v>
      </c>
      <c r="K828" s="40">
        <v>57.3</v>
      </c>
      <c r="L828" s="40">
        <v>117</v>
      </c>
      <c r="M828" s="40">
        <v>3030</v>
      </c>
      <c r="N828" s="40">
        <v>9.56</v>
      </c>
      <c r="O828" s="40">
        <v>6.9599999999999995E-2</v>
      </c>
      <c r="P828" s="40">
        <v>0.184</v>
      </c>
      <c r="Q828" s="40">
        <v>3320</v>
      </c>
    </row>
    <row r="829" spans="1:17" x14ac:dyDescent="0.2">
      <c r="A829" s="41">
        <v>41444</v>
      </c>
      <c r="B829" s="42">
        <v>6</v>
      </c>
      <c r="C829" s="42" t="s">
        <v>17</v>
      </c>
      <c r="D829" s="42" t="s">
        <v>65</v>
      </c>
      <c r="E829" s="42" t="s">
        <v>66</v>
      </c>
      <c r="F829" s="45" t="s">
        <v>71</v>
      </c>
      <c r="G829" s="42">
        <v>1</v>
      </c>
      <c r="H829" s="43">
        <v>23.472222222222221</v>
      </c>
      <c r="I829" s="40">
        <v>535</v>
      </c>
      <c r="J829" s="40">
        <v>1.5</v>
      </c>
      <c r="K829" s="40" t="s">
        <v>16</v>
      </c>
      <c r="L829" s="40">
        <v>139</v>
      </c>
      <c r="M829" s="40">
        <v>1960</v>
      </c>
      <c r="N829" s="40">
        <v>1.99</v>
      </c>
      <c r="O829" s="40" t="s">
        <v>16</v>
      </c>
      <c r="P829" s="40">
        <v>0.219</v>
      </c>
      <c r="Q829" s="40" t="s">
        <v>16</v>
      </c>
    </row>
    <row r="830" spans="1:17" x14ac:dyDescent="0.2">
      <c r="A830" s="41">
        <v>41444</v>
      </c>
      <c r="B830" s="42">
        <v>6</v>
      </c>
      <c r="C830" s="42" t="s">
        <v>17</v>
      </c>
      <c r="D830" s="42" t="s">
        <v>68</v>
      </c>
      <c r="E830" s="42" t="s">
        <v>66</v>
      </c>
      <c r="F830" s="45" t="s">
        <v>71</v>
      </c>
      <c r="G830" s="42">
        <v>1</v>
      </c>
      <c r="H830" s="43">
        <v>23.472222222222221</v>
      </c>
      <c r="I830" s="40">
        <v>546</v>
      </c>
      <c r="J830" s="40">
        <v>5.31</v>
      </c>
      <c r="K830" s="40">
        <v>299</v>
      </c>
      <c r="L830" s="40">
        <v>3180</v>
      </c>
      <c r="M830" s="40">
        <v>2000</v>
      </c>
      <c r="N830" s="40">
        <v>7.08</v>
      </c>
      <c r="O830" s="40">
        <v>0.36299999999999999</v>
      </c>
      <c r="P830" s="40">
        <v>5</v>
      </c>
      <c r="Q830" s="40">
        <v>3670</v>
      </c>
    </row>
    <row r="831" spans="1:17" x14ac:dyDescent="0.2">
      <c r="A831" s="41">
        <v>41444</v>
      </c>
      <c r="B831" s="42">
        <v>7</v>
      </c>
      <c r="C831" s="42" t="s">
        <v>18</v>
      </c>
      <c r="D831" s="42" t="s">
        <v>65</v>
      </c>
      <c r="E831" s="42" t="s">
        <v>66</v>
      </c>
      <c r="F831" s="45" t="s">
        <v>71</v>
      </c>
      <c r="G831" s="42">
        <v>1</v>
      </c>
      <c r="H831" s="43">
        <v>20.578888888888891</v>
      </c>
      <c r="I831" s="40">
        <v>2070</v>
      </c>
      <c r="J831" s="40">
        <v>254</v>
      </c>
      <c r="K831" s="40">
        <v>1060</v>
      </c>
      <c r="L831" s="40">
        <v>241</v>
      </c>
      <c r="M831" s="40">
        <v>7580</v>
      </c>
      <c r="N831" s="40">
        <v>338</v>
      </c>
      <c r="O831" s="40">
        <v>1.29</v>
      </c>
      <c r="P831" s="40">
        <v>0.379</v>
      </c>
      <c r="Q831" s="40">
        <v>16200</v>
      </c>
    </row>
    <row r="832" spans="1:17" x14ac:dyDescent="0.2">
      <c r="A832" s="41">
        <v>41444</v>
      </c>
      <c r="B832" s="42">
        <v>7</v>
      </c>
      <c r="C832" s="42" t="s">
        <v>18</v>
      </c>
      <c r="D832" s="42" t="s">
        <v>68</v>
      </c>
      <c r="E832" s="42" t="s">
        <v>66</v>
      </c>
      <c r="F832" s="45" t="s">
        <v>71</v>
      </c>
      <c r="G832" s="42">
        <v>1</v>
      </c>
      <c r="H832" s="43">
        <v>20.792777777777783</v>
      </c>
      <c r="I832" s="40">
        <v>2200</v>
      </c>
      <c r="J832" s="40">
        <v>88.5</v>
      </c>
      <c r="K832" s="40" t="s">
        <v>16</v>
      </c>
      <c r="L832" s="40">
        <v>118</v>
      </c>
      <c r="M832" s="40">
        <v>8060</v>
      </c>
      <c r="N832" s="40">
        <v>118</v>
      </c>
      <c r="O832" s="40" t="s">
        <v>16</v>
      </c>
      <c r="P832" s="40">
        <v>0.185</v>
      </c>
      <c r="Q832" s="40" t="s">
        <v>16</v>
      </c>
    </row>
    <row r="833" spans="1:17" x14ac:dyDescent="0.2">
      <c r="A833" s="41">
        <v>41444</v>
      </c>
      <c r="B833" s="42">
        <v>7</v>
      </c>
      <c r="C833" s="42" t="s">
        <v>18</v>
      </c>
      <c r="D833" s="42" t="s">
        <v>65</v>
      </c>
      <c r="E833" s="42" t="s">
        <v>65</v>
      </c>
      <c r="F833" s="45" t="s">
        <v>71</v>
      </c>
      <c r="G833" s="42">
        <v>1</v>
      </c>
      <c r="H833" s="43">
        <v>24.992222222222225</v>
      </c>
      <c r="I833" s="40" t="s">
        <v>16</v>
      </c>
      <c r="J833" s="40">
        <v>137</v>
      </c>
      <c r="K833" s="40">
        <v>3770</v>
      </c>
      <c r="L833" s="40">
        <v>92.8</v>
      </c>
      <c r="M833" s="40" t="s">
        <v>16</v>
      </c>
      <c r="N833" s="40">
        <v>182</v>
      </c>
      <c r="O833" s="40">
        <v>4.58</v>
      </c>
      <c r="P833" s="40">
        <v>0.14599999999999999</v>
      </c>
      <c r="Q833" s="40" t="s">
        <v>16</v>
      </c>
    </row>
    <row r="834" spans="1:17" x14ac:dyDescent="0.2">
      <c r="A834" s="41">
        <v>41444</v>
      </c>
      <c r="B834" s="42">
        <v>7</v>
      </c>
      <c r="C834" s="42" t="s">
        <v>18</v>
      </c>
      <c r="D834" s="42" t="s">
        <v>68</v>
      </c>
      <c r="E834" s="42" t="s">
        <v>65</v>
      </c>
      <c r="F834" s="45" t="s">
        <v>71</v>
      </c>
      <c r="G834" s="42">
        <v>1</v>
      </c>
      <c r="H834" s="43">
        <v>24.412222222222219</v>
      </c>
      <c r="I834" s="40" t="s">
        <v>16</v>
      </c>
      <c r="J834" s="40">
        <v>67</v>
      </c>
      <c r="K834" s="40" t="s">
        <v>16</v>
      </c>
      <c r="L834" s="40">
        <v>55.8</v>
      </c>
      <c r="M834" s="40" t="s">
        <v>16</v>
      </c>
      <c r="N834" s="40">
        <v>89.3</v>
      </c>
      <c r="O834" s="40" t="s">
        <v>16</v>
      </c>
      <c r="P834" s="40">
        <v>8.7599999999999997E-2</v>
      </c>
      <c r="Q834" s="40" t="s">
        <v>16</v>
      </c>
    </row>
    <row r="835" spans="1:17" x14ac:dyDescent="0.2">
      <c r="A835" s="41">
        <v>41444</v>
      </c>
      <c r="B835" s="42">
        <v>8</v>
      </c>
      <c r="C835" s="42" t="s">
        <v>18</v>
      </c>
      <c r="D835" s="42" t="s">
        <v>65</v>
      </c>
      <c r="E835" s="42" t="s">
        <v>66</v>
      </c>
      <c r="F835" s="45" t="s">
        <v>71</v>
      </c>
      <c r="G835" s="42">
        <v>1</v>
      </c>
      <c r="H835" s="43">
        <v>20.792777777777783</v>
      </c>
      <c r="I835" s="40">
        <v>1610</v>
      </c>
      <c r="J835" s="40">
        <v>68.3</v>
      </c>
      <c r="K835" s="40">
        <v>12.4</v>
      </c>
      <c r="L835" s="40">
        <v>95.9</v>
      </c>
      <c r="M835" s="40">
        <v>5920</v>
      </c>
      <c r="N835" s="40">
        <v>91</v>
      </c>
      <c r="O835" s="40">
        <v>1.5100000000000001E-2</v>
      </c>
      <c r="P835" s="40">
        <v>0.151</v>
      </c>
      <c r="Q835" s="40">
        <v>8240</v>
      </c>
    </row>
    <row r="836" spans="1:17" x14ac:dyDescent="0.2">
      <c r="A836" s="41">
        <v>41444</v>
      </c>
      <c r="B836" s="42">
        <v>8</v>
      </c>
      <c r="C836" s="42" t="s">
        <v>18</v>
      </c>
      <c r="D836" s="42" t="s">
        <v>68</v>
      </c>
      <c r="E836" s="42" t="s">
        <v>66</v>
      </c>
      <c r="F836" s="45" t="s">
        <v>71</v>
      </c>
      <c r="G836" s="42">
        <v>1</v>
      </c>
      <c r="H836" s="43">
        <v>21.603888888888889</v>
      </c>
      <c r="I836" s="40">
        <v>2640</v>
      </c>
      <c r="J836" s="40">
        <v>82.9</v>
      </c>
      <c r="K836" s="40">
        <v>778</v>
      </c>
      <c r="L836" s="40">
        <v>522</v>
      </c>
      <c r="M836" s="40">
        <v>9690</v>
      </c>
      <c r="N836" s="40">
        <v>111</v>
      </c>
      <c r="O836" s="40">
        <v>0.94399999999999995</v>
      </c>
      <c r="P836" s="40">
        <v>0.82</v>
      </c>
      <c r="Q836" s="40">
        <v>12700</v>
      </c>
    </row>
    <row r="837" spans="1:17" x14ac:dyDescent="0.2">
      <c r="A837" s="41">
        <v>41444</v>
      </c>
      <c r="B837" s="42">
        <v>9</v>
      </c>
      <c r="C837" s="42" t="s">
        <v>18</v>
      </c>
      <c r="D837" s="42" t="s">
        <v>68</v>
      </c>
      <c r="E837" s="42" t="s">
        <v>66</v>
      </c>
      <c r="F837" s="45" t="s">
        <v>71</v>
      </c>
      <c r="G837" s="42">
        <v>1</v>
      </c>
      <c r="H837" s="43">
        <v>24.992222222222225</v>
      </c>
      <c r="I837" s="40" t="s">
        <v>16</v>
      </c>
      <c r="J837" s="40">
        <v>150</v>
      </c>
      <c r="K837" s="40">
        <v>7810</v>
      </c>
      <c r="L837" s="40">
        <v>223</v>
      </c>
      <c r="M837" s="40" t="s">
        <v>16</v>
      </c>
      <c r="N837" s="40">
        <v>200</v>
      </c>
      <c r="O837" s="40">
        <v>9.49</v>
      </c>
      <c r="P837" s="40">
        <v>0.35099999999999998</v>
      </c>
      <c r="Q837" s="40" t="s">
        <v>16</v>
      </c>
    </row>
    <row r="838" spans="1:17" x14ac:dyDescent="0.2">
      <c r="A838" s="41">
        <v>41445</v>
      </c>
      <c r="B838" s="42">
        <v>1</v>
      </c>
      <c r="C838" s="42" t="s">
        <v>14</v>
      </c>
      <c r="D838" s="42" t="s">
        <v>69</v>
      </c>
      <c r="E838" s="42" t="s">
        <v>66</v>
      </c>
      <c r="F838" s="45" t="s">
        <v>71</v>
      </c>
      <c r="G838" s="42">
        <v>2</v>
      </c>
      <c r="H838" s="43">
        <v>29.265000000000004</v>
      </c>
      <c r="I838" s="40">
        <v>87.8</v>
      </c>
      <c r="J838" s="40">
        <v>1.87</v>
      </c>
      <c r="K838" s="40">
        <v>223</v>
      </c>
      <c r="L838" s="40">
        <v>622</v>
      </c>
      <c r="M838" s="40">
        <v>322</v>
      </c>
      <c r="N838" s="40">
        <v>2.4900000000000002</v>
      </c>
      <c r="O838" s="40">
        <v>0.27100000000000002</v>
      </c>
      <c r="P838" s="40">
        <v>0.97799999999999998</v>
      </c>
      <c r="Q838" s="40">
        <v>676</v>
      </c>
    </row>
    <row r="839" spans="1:17" x14ac:dyDescent="0.2">
      <c r="A839" s="41">
        <v>41445</v>
      </c>
      <c r="B839" s="42">
        <v>1</v>
      </c>
      <c r="C839" s="42" t="s">
        <v>14</v>
      </c>
      <c r="D839" s="42" t="s">
        <v>70</v>
      </c>
      <c r="E839" s="42" t="s">
        <v>66</v>
      </c>
      <c r="F839" s="45" t="s">
        <v>71</v>
      </c>
      <c r="G839" s="42">
        <v>2</v>
      </c>
      <c r="H839" s="43">
        <v>29.015000000000001</v>
      </c>
      <c r="I839" s="40">
        <v>125</v>
      </c>
      <c r="J839" s="40">
        <v>9.2799999999999994</v>
      </c>
      <c r="K839" s="40">
        <v>787</v>
      </c>
      <c r="L839" s="40">
        <v>900</v>
      </c>
      <c r="M839" s="40">
        <v>457</v>
      </c>
      <c r="N839" s="40">
        <v>12.4</v>
      </c>
      <c r="O839" s="40">
        <v>0.95599999999999996</v>
      </c>
      <c r="P839" s="40">
        <v>1.41</v>
      </c>
      <c r="Q839" s="40">
        <v>1190</v>
      </c>
    </row>
    <row r="840" spans="1:17" x14ac:dyDescent="0.2">
      <c r="A840" s="41">
        <v>41445</v>
      </c>
      <c r="B840" s="42">
        <v>1</v>
      </c>
      <c r="C840" s="42" t="s">
        <v>14</v>
      </c>
      <c r="D840" s="42" t="s">
        <v>69</v>
      </c>
      <c r="E840" s="42" t="s">
        <v>65</v>
      </c>
      <c r="F840" s="45" t="s">
        <v>71</v>
      </c>
      <c r="G840" s="42">
        <v>2</v>
      </c>
      <c r="H840" s="43">
        <v>30.77277777777778</v>
      </c>
      <c r="I840" s="40">
        <v>185</v>
      </c>
      <c r="J840" s="40">
        <v>3.11</v>
      </c>
      <c r="K840" s="40">
        <v>165</v>
      </c>
      <c r="L840" s="40">
        <v>1920</v>
      </c>
      <c r="M840" s="40">
        <v>677</v>
      </c>
      <c r="N840" s="40">
        <v>4.1399999999999997</v>
      </c>
      <c r="O840" s="40">
        <v>0.2</v>
      </c>
      <c r="P840" s="40">
        <v>3.01</v>
      </c>
      <c r="Q840" s="40">
        <v>1680</v>
      </c>
    </row>
    <row r="841" spans="1:17" x14ac:dyDescent="0.2">
      <c r="A841" s="41">
        <v>41445</v>
      </c>
      <c r="B841" s="42">
        <v>1</v>
      </c>
      <c r="C841" s="42" t="s">
        <v>14</v>
      </c>
      <c r="D841" s="42" t="s">
        <v>70</v>
      </c>
      <c r="E841" s="42" t="s">
        <v>65</v>
      </c>
      <c r="F841" s="45" t="s">
        <v>71</v>
      </c>
      <c r="G841" s="42">
        <v>2</v>
      </c>
      <c r="H841" s="43">
        <v>30.722222222222221</v>
      </c>
      <c r="I841" s="40">
        <v>200</v>
      </c>
      <c r="J841" s="40">
        <v>12.1</v>
      </c>
      <c r="K841" s="40">
        <v>216</v>
      </c>
      <c r="L841" s="40">
        <v>464</v>
      </c>
      <c r="M841" s="40">
        <v>733</v>
      </c>
      <c r="N841" s="40">
        <v>16.100000000000001</v>
      </c>
      <c r="O841" s="40">
        <v>0.26200000000000001</v>
      </c>
      <c r="P841" s="40">
        <v>0.72799999999999998</v>
      </c>
      <c r="Q841" s="40">
        <v>1350</v>
      </c>
    </row>
    <row r="842" spans="1:17" x14ac:dyDescent="0.2">
      <c r="A842" s="41">
        <v>41445</v>
      </c>
      <c r="B842" s="42">
        <v>2</v>
      </c>
      <c r="C842" s="42" t="s">
        <v>14</v>
      </c>
      <c r="D842" s="42" t="s">
        <v>65</v>
      </c>
      <c r="E842" s="42" t="s">
        <v>65</v>
      </c>
      <c r="F842" s="45" t="s">
        <v>71</v>
      </c>
      <c r="G842" s="42">
        <v>2</v>
      </c>
      <c r="H842" s="43">
        <v>26.37777777777778</v>
      </c>
      <c r="I842" s="40">
        <v>124</v>
      </c>
      <c r="J842" s="40">
        <v>0.83299999999999996</v>
      </c>
      <c r="K842" s="40">
        <v>2510</v>
      </c>
      <c r="L842" s="40">
        <v>873</v>
      </c>
      <c r="M842" s="40">
        <v>453</v>
      </c>
      <c r="N842" s="40">
        <v>1.1100000000000001</v>
      </c>
      <c r="O842" s="40">
        <v>3.05</v>
      </c>
      <c r="P842" s="40">
        <v>1.37</v>
      </c>
      <c r="Q842" s="40">
        <v>898</v>
      </c>
    </row>
    <row r="843" spans="1:17" x14ac:dyDescent="0.2">
      <c r="A843" s="41">
        <v>41445</v>
      </c>
      <c r="B843" s="42">
        <v>2</v>
      </c>
      <c r="C843" s="42" t="s">
        <v>14</v>
      </c>
      <c r="D843" s="42" t="s">
        <v>68</v>
      </c>
      <c r="E843" s="42" t="s">
        <v>65</v>
      </c>
      <c r="F843" s="45" t="s">
        <v>71</v>
      </c>
      <c r="G843" s="42">
        <v>2</v>
      </c>
      <c r="H843" s="43">
        <v>27.603888888888886</v>
      </c>
      <c r="I843" s="40">
        <v>245</v>
      </c>
      <c r="J843" s="40">
        <v>6.83</v>
      </c>
      <c r="K843" s="40">
        <v>4760</v>
      </c>
      <c r="L843" s="40">
        <v>1690</v>
      </c>
      <c r="M843" s="40">
        <v>899</v>
      </c>
      <c r="N843" s="40">
        <v>9.1</v>
      </c>
      <c r="O843" s="40">
        <v>5.78</v>
      </c>
      <c r="P843" s="40">
        <v>2.65</v>
      </c>
      <c r="Q843" s="40">
        <v>1930</v>
      </c>
    </row>
    <row r="844" spans="1:17" x14ac:dyDescent="0.2">
      <c r="A844" s="41">
        <v>41445</v>
      </c>
      <c r="B844" s="42">
        <v>2</v>
      </c>
      <c r="C844" s="42" t="s">
        <v>14</v>
      </c>
      <c r="D844" s="42" t="s">
        <v>69</v>
      </c>
      <c r="E844" s="42" t="s">
        <v>66</v>
      </c>
      <c r="F844" s="45" t="s">
        <v>71</v>
      </c>
      <c r="G844" s="42">
        <v>2</v>
      </c>
      <c r="H844" s="43">
        <v>29.74</v>
      </c>
      <c r="I844" s="40">
        <v>107</v>
      </c>
      <c r="J844" s="40">
        <v>4.3600000000000003</v>
      </c>
      <c r="K844" s="40">
        <v>952</v>
      </c>
      <c r="L844" s="40">
        <v>1460</v>
      </c>
      <c r="M844" s="40">
        <v>393</v>
      </c>
      <c r="N844" s="40">
        <v>5.81</v>
      </c>
      <c r="O844" s="40">
        <v>1.1599999999999999</v>
      </c>
      <c r="P844" s="40">
        <v>2.2999999999999998</v>
      </c>
      <c r="Q844" s="40">
        <v>1230</v>
      </c>
    </row>
    <row r="845" spans="1:17" x14ac:dyDescent="0.2">
      <c r="A845" s="41">
        <v>41445</v>
      </c>
      <c r="B845" s="42">
        <v>2</v>
      </c>
      <c r="C845" s="42" t="s">
        <v>14</v>
      </c>
      <c r="D845" s="42" t="s">
        <v>69</v>
      </c>
      <c r="E845" s="42" t="s">
        <v>65</v>
      </c>
      <c r="F845" s="45" t="s">
        <v>71</v>
      </c>
      <c r="G845" s="42">
        <v>2</v>
      </c>
      <c r="H845" s="43">
        <v>31.357222222222219</v>
      </c>
      <c r="I845" s="40">
        <v>59.8</v>
      </c>
      <c r="J845" s="40">
        <v>1.57</v>
      </c>
      <c r="K845" s="40">
        <v>884</v>
      </c>
      <c r="L845" s="40">
        <v>399</v>
      </c>
      <c r="M845" s="40">
        <v>219</v>
      </c>
      <c r="N845" s="40">
        <v>2.1</v>
      </c>
      <c r="O845" s="40">
        <v>1.07</v>
      </c>
      <c r="P845" s="40">
        <v>0.626</v>
      </c>
      <c r="Q845" s="40">
        <v>462</v>
      </c>
    </row>
    <row r="846" spans="1:17" x14ac:dyDescent="0.2">
      <c r="A846" s="41">
        <v>41445</v>
      </c>
      <c r="B846" s="42">
        <v>3</v>
      </c>
      <c r="C846" s="42" t="s">
        <v>14</v>
      </c>
      <c r="D846" s="42" t="s">
        <v>65</v>
      </c>
      <c r="E846" s="42" t="s">
        <v>65</v>
      </c>
      <c r="F846" s="45" t="s">
        <v>71</v>
      </c>
      <c r="G846" s="42">
        <v>2</v>
      </c>
      <c r="H846" s="43">
        <v>27.603888888888886</v>
      </c>
      <c r="I846" s="40">
        <v>31.9</v>
      </c>
      <c r="J846" s="40">
        <v>1.81</v>
      </c>
      <c r="K846" s="40" t="s">
        <v>16</v>
      </c>
      <c r="L846" s="40">
        <v>462</v>
      </c>
      <c r="M846" s="40">
        <v>117</v>
      </c>
      <c r="N846" s="40">
        <v>2.41</v>
      </c>
      <c r="O846" s="40" t="s">
        <v>16</v>
      </c>
      <c r="P846" s="40">
        <v>0.72599999999999998</v>
      </c>
      <c r="Q846" s="40" t="s">
        <v>16</v>
      </c>
    </row>
    <row r="847" spans="1:17" x14ac:dyDescent="0.2">
      <c r="A847" s="41">
        <v>41445</v>
      </c>
      <c r="B847" s="42">
        <v>3</v>
      </c>
      <c r="C847" s="42" t="s">
        <v>14</v>
      </c>
      <c r="D847" s="42" t="s">
        <v>68</v>
      </c>
      <c r="E847" s="42" t="s">
        <v>65</v>
      </c>
      <c r="F847" s="45" t="s">
        <v>71</v>
      </c>
      <c r="G847" s="42">
        <v>2</v>
      </c>
      <c r="H847" s="43">
        <v>27.677222222222223</v>
      </c>
      <c r="I847" s="40">
        <v>220</v>
      </c>
      <c r="J847" s="40">
        <v>4.4000000000000004</v>
      </c>
      <c r="K847" s="40">
        <v>2560</v>
      </c>
      <c r="L847" s="40">
        <v>4800</v>
      </c>
      <c r="M847" s="40">
        <v>807</v>
      </c>
      <c r="N847" s="40">
        <v>5.87</v>
      </c>
      <c r="O847" s="40">
        <v>3.11</v>
      </c>
      <c r="P847" s="40">
        <v>7.54</v>
      </c>
      <c r="Q847" s="40">
        <v>3210</v>
      </c>
    </row>
    <row r="848" spans="1:17" x14ac:dyDescent="0.2">
      <c r="A848" s="41">
        <v>41445</v>
      </c>
      <c r="B848" s="42">
        <v>3</v>
      </c>
      <c r="C848" s="42" t="s">
        <v>14</v>
      </c>
      <c r="D848" s="42" t="s">
        <v>69</v>
      </c>
      <c r="E848" s="42" t="s">
        <v>66</v>
      </c>
      <c r="F848" s="45" t="s">
        <v>71</v>
      </c>
      <c r="G848" s="42">
        <v>2</v>
      </c>
      <c r="H848" s="43">
        <v>30.621111111111109</v>
      </c>
      <c r="I848" s="40" t="s">
        <v>16</v>
      </c>
      <c r="J848" s="40">
        <v>1.39</v>
      </c>
      <c r="K848" s="40">
        <v>327</v>
      </c>
      <c r="L848" s="40">
        <v>337</v>
      </c>
      <c r="M848" s="40" t="s">
        <v>16</v>
      </c>
      <c r="N848" s="40">
        <v>1.85</v>
      </c>
      <c r="O848" s="40">
        <v>0.39700000000000002</v>
      </c>
      <c r="P848" s="40">
        <v>0.53</v>
      </c>
      <c r="Q848" s="40" t="s">
        <v>16</v>
      </c>
    </row>
    <row r="849" spans="1:17" x14ac:dyDescent="0.2">
      <c r="A849" s="41">
        <v>41445</v>
      </c>
      <c r="B849" s="42">
        <v>4</v>
      </c>
      <c r="C849" s="42" t="s">
        <v>17</v>
      </c>
      <c r="D849" s="42" t="s">
        <v>69</v>
      </c>
      <c r="E849" s="42" t="s">
        <v>66</v>
      </c>
      <c r="F849" s="45" t="s">
        <v>71</v>
      </c>
      <c r="G849" s="42">
        <v>2</v>
      </c>
      <c r="H849" s="43">
        <v>28.891111111111112</v>
      </c>
      <c r="I849" s="40">
        <v>421</v>
      </c>
      <c r="J849" s="40">
        <v>16.8</v>
      </c>
      <c r="K849" s="40">
        <v>36.700000000000003</v>
      </c>
      <c r="L849" s="40" t="s">
        <v>16</v>
      </c>
      <c r="M849" s="40">
        <v>1540</v>
      </c>
      <c r="N849" s="40">
        <v>22.4</v>
      </c>
      <c r="O849" s="40">
        <v>4.4499999999999998E-2</v>
      </c>
      <c r="P849" s="40" t="s">
        <v>16</v>
      </c>
      <c r="Q849" s="40" t="s">
        <v>16</v>
      </c>
    </row>
    <row r="850" spans="1:17" x14ac:dyDescent="0.2">
      <c r="A850" s="41">
        <v>41445</v>
      </c>
      <c r="B850" s="42">
        <v>4</v>
      </c>
      <c r="C850" s="42" t="s">
        <v>17</v>
      </c>
      <c r="D850" s="42" t="s">
        <v>70</v>
      </c>
      <c r="E850" s="42" t="s">
        <v>66</v>
      </c>
      <c r="F850" s="45" t="s">
        <v>71</v>
      </c>
      <c r="G850" s="42">
        <v>2</v>
      </c>
      <c r="H850" s="43">
        <v>29.040000000000003</v>
      </c>
      <c r="I850" s="40">
        <v>454</v>
      </c>
      <c r="J850" s="40">
        <v>1.9</v>
      </c>
      <c r="K850" s="40">
        <v>260</v>
      </c>
      <c r="L850" s="40">
        <v>1880</v>
      </c>
      <c r="M850" s="40">
        <v>1660</v>
      </c>
      <c r="N850" s="40">
        <v>2.5299999999999998</v>
      </c>
      <c r="O850" s="40">
        <v>0.316</v>
      </c>
      <c r="P850" s="40">
        <v>2.96</v>
      </c>
      <c r="Q850" s="40">
        <v>2610</v>
      </c>
    </row>
    <row r="851" spans="1:17" x14ac:dyDescent="0.2">
      <c r="A851" s="41">
        <v>41445</v>
      </c>
      <c r="B851" s="42">
        <v>4</v>
      </c>
      <c r="C851" s="42" t="s">
        <v>17</v>
      </c>
      <c r="D851" s="42" t="s">
        <v>69</v>
      </c>
      <c r="E851" s="42" t="s">
        <v>65</v>
      </c>
      <c r="F851" s="45" t="s">
        <v>71</v>
      </c>
      <c r="G851" s="42">
        <v>2</v>
      </c>
      <c r="H851" s="43">
        <v>31.077222222222218</v>
      </c>
      <c r="I851" s="40">
        <v>488</v>
      </c>
      <c r="J851" s="40">
        <v>22.1</v>
      </c>
      <c r="K851" s="40">
        <v>51.8</v>
      </c>
      <c r="L851" s="40" t="s">
        <v>16</v>
      </c>
      <c r="M851" s="40">
        <v>1790</v>
      </c>
      <c r="N851" s="40">
        <v>29.4</v>
      </c>
      <c r="O851" s="40">
        <v>6.2899999999999998E-2</v>
      </c>
      <c r="P851" s="40" t="s">
        <v>16</v>
      </c>
      <c r="Q851" s="40" t="s">
        <v>16</v>
      </c>
    </row>
    <row r="852" spans="1:17" x14ac:dyDescent="0.2">
      <c r="A852" s="41">
        <v>41445</v>
      </c>
      <c r="B852" s="42">
        <v>4</v>
      </c>
      <c r="C852" s="42" t="s">
        <v>17</v>
      </c>
      <c r="D852" s="42" t="s">
        <v>70</v>
      </c>
      <c r="E852" s="42" t="s">
        <v>65</v>
      </c>
      <c r="F852" s="45" t="s">
        <v>71</v>
      </c>
      <c r="G852" s="42">
        <v>2</v>
      </c>
      <c r="H852" s="43">
        <v>30.672222222222217</v>
      </c>
      <c r="I852" s="40">
        <v>616</v>
      </c>
      <c r="J852" s="40">
        <v>2.75</v>
      </c>
      <c r="K852" s="40">
        <v>384</v>
      </c>
      <c r="L852" s="40">
        <v>2640</v>
      </c>
      <c r="M852" s="40">
        <v>2260</v>
      </c>
      <c r="N852" s="40">
        <v>3.67</v>
      </c>
      <c r="O852" s="40">
        <v>0.46600000000000003</v>
      </c>
      <c r="P852" s="40">
        <v>4.1500000000000004</v>
      </c>
      <c r="Q852" s="40">
        <v>3590</v>
      </c>
    </row>
    <row r="853" spans="1:17" x14ac:dyDescent="0.2">
      <c r="A853" s="41">
        <v>41445</v>
      </c>
      <c r="B853" s="42">
        <v>5</v>
      </c>
      <c r="C853" s="42" t="s">
        <v>17</v>
      </c>
      <c r="D853" s="42" t="s">
        <v>65</v>
      </c>
      <c r="E853" s="42" t="s">
        <v>65</v>
      </c>
      <c r="F853" s="45" t="s">
        <v>71</v>
      </c>
      <c r="G853" s="42">
        <v>2</v>
      </c>
      <c r="H853" s="43">
        <v>25.04</v>
      </c>
      <c r="I853" s="40">
        <v>378</v>
      </c>
      <c r="J853" s="40">
        <v>4.5199999999999996</v>
      </c>
      <c r="K853" s="40">
        <v>94.6</v>
      </c>
      <c r="L853" s="40">
        <v>495</v>
      </c>
      <c r="M853" s="40">
        <v>1390</v>
      </c>
      <c r="N853" s="40">
        <v>6.03</v>
      </c>
      <c r="O853" s="40">
        <v>0.115</v>
      </c>
      <c r="P853" s="40">
        <v>0.77800000000000002</v>
      </c>
      <c r="Q853" s="40">
        <v>1770</v>
      </c>
    </row>
    <row r="854" spans="1:17" x14ac:dyDescent="0.2">
      <c r="A854" s="41">
        <v>41445</v>
      </c>
      <c r="B854" s="42">
        <v>5</v>
      </c>
      <c r="C854" s="42" t="s">
        <v>17</v>
      </c>
      <c r="D854" s="42" t="s">
        <v>68</v>
      </c>
      <c r="E854" s="42" t="s">
        <v>65</v>
      </c>
      <c r="F854" s="45" t="s">
        <v>71</v>
      </c>
      <c r="G854" s="42">
        <v>2</v>
      </c>
      <c r="H854" s="43">
        <v>25.501111111111111</v>
      </c>
      <c r="I854" s="40">
        <v>459</v>
      </c>
      <c r="J854" s="40">
        <v>5.27</v>
      </c>
      <c r="K854" s="40" t="s">
        <v>16</v>
      </c>
      <c r="L854" s="40">
        <v>35.1</v>
      </c>
      <c r="M854" s="40">
        <v>1680</v>
      </c>
      <c r="N854" s="40">
        <v>7.03</v>
      </c>
      <c r="O854" s="40" t="s">
        <v>16</v>
      </c>
      <c r="P854" s="40">
        <v>5.5100000000000003E-2</v>
      </c>
      <c r="Q854" s="40" t="s">
        <v>16</v>
      </c>
    </row>
    <row r="855" spans="1:17" x14ac:dyDescent="0.2">
      <c r="A855" s="41">
        <v>41445</v>
      </c>
      <c r="B855" s="42">
        <v>5</v>
      </c>
      <c r="C855" s="42" t="s">
        <v>17</v>
      </c>
      <c r="D855" s="42" t="s">
        <v>69</v>
      </c>
      <c r="E855" s="42" t="s">
        <v>66</v>
      </c>
      <c r="F855" s="45" t="s">
        <v>71</v>
      </c>
      <c r="G855" s="42">
        <v>2</v>
      </c>
      <c r="H855" s="43">
        <v>29.941111111111113</v>
      </c>
      <c r="I855" s="40">
        <v>715</v>
      </c>
      <c r="J855" s="40">
        <v>13.5</v>
      </c>
      <c r="K855" s="40" t="s">
        <v>16</v>
      </c>
      <c r="L855" s="40">
        <v>169</v>
      </c>
      <c r="M855" s="40">
        <v>2620</v>
      </c>
      <c r="N855" s="40">
        <v>17.899999999999999</v>
      </c>
      <c r="O855" s="40" t="s">
        <v>16</v>
      </c>
      <c r="P855" s="40">
        <v>0.26600000000000001</v>
      </c>
      <c r="Q855" s="40" t="s">
        <v>16</v>
      </c>
    </row>
    <row r="856" spans="1:17" x14ac:dyDescent="0.2">
      <c r="A856" s="41">
        <v>41445</v>
      </c>
      <c r="B856" s="42">
        <v>5</v>
      </c>
      <c r="C856" s="42" t="s">
        <v>17</v>
      </c>
      <c r="D856" s="42" t="s">
        <v>70</v>
      </c>
      <c r="E856" s="42" t="s">
        <v>66</v>
      </c>
      <c r="F856" s="45" t="s">
        <v>71</v>
      </c>
      <c r="G856" s="42">
        <v>2</v>
      </c>
      <c r="H856" s="43">
        <v>29.79</v>
      </c>
      <c r="I856" s="40">
        <v>518</v>
      </c>
      <c r="J856" s="40">
        <v>23.2</v>
      </c>
      <c r="K856" s="40" t="s">
        <v>16</v>
      </c>
      <c r="L856" s="40">
        <v>52.9</v>
      </c>
      <c r="M856" s="40">
        <v>1900</v>
      </c>
      <c r="N856" s="40">
        <v>30.9</v>
      </c>
      <c r="O856" s="40" t="s">
        <v>16</v>
      </c>
      <c r="P856" s="40">
        <v>8.3099999999999993E-2</v>
      </c>
      <c r="Q856" s="40" t="s">
        <v>16</v>
      </c>
    </row>
    <row r="857" spans="1:17" x14ac:dyDescent="0.2">
      <c r="A857" s="41">
        <v>41445</v>
      </c>
      <c r="B857" s="42">
        <v>5</v>
      </c>
      <c r="C857" s="42" t="s">
        <v>17</v>
      </c>
      <c r="D857" s="42" t="s">
        <v>70</v>
      </c>
      <c r="E857" s="42" t="s">
        <v>65</v>
      </c>
      <c r="F857" s="45" t="s">
        <v>71</v>
      </c>
      <c r="G857" s="42">
        <v>2</v>
      </c>
      <c r="H857" s="43">
        <v>30.77277777777778</v>
      </c>
      <c r="I857" s="40" t="s">
        <v>16</v>
      </c>
      <c r="J857" s="40">
        <v>24.7</v>
      </c>
      <c r="K857" s="40" t="s">
        <v>16</v>
      </c>
      <c r="L857" s="40">
        <v>21.2</v>
      </c>
      <c r="M857" s="40" t="s">
        <v>16</v>
      </c>
      <c r="N857" s="40">
        <v>32.9</v>
      </c>
      <c r="O857" s="40" t="s">
        <v>16</v>
      </c>
      <c r="P857" s="40">
        <v>3.3300000000000003E-2</v>
      </c>
      <c r="Q857" s="40" t="s">
        <v>16</v>
      </c>
    </row>
    <row r="858" spans="1:17" x14ac:dyDescent="0.2">
      <c r="A858" s="41">
        <v>41445</v>
      </c>
      <c r="B858" s="42">
        <v>6</v>
      </c>
      <c r="C858" s="42" t="s">
        <v>17</v>
      </c>
      <c r="D858" s="42" t="s">
        <v>65</v>
      </c>
      <c r="E858" s="42" t="s">
        <v>65</v>
      </c>
      <c r="F858" s="45" t="s">
        <v>71</v>
      </c>
      <c r="G858" s="42">
        <v>2</v>
      </c>
      <c r="H858" s="43">
        <v>28.418888888888887</v>
      </c>
      <c r="I858" s="40">
        <v>434</v>
      </c>
      <c r="J858" s="40">
        <v>4.4000000000000004</v>
      </c>
      <c r="K858" s="40" t="s">
        <v>16</v>
      </c>
      <c r="L858" s="40">
        <v>83.2</v>
      </c>
      <c r="M858" s="40">
        <v>1590</v>
      </c>
      <c r="N858" s="40">
        <v>5.87</v>
      </c>
      <c r="O858" s="40" t="s">
        <v>16</v>
      </c>
      <c r="P858" s="40">
        <v>0.13100000000000001</v>
      </c>
      <c r="Q858" s="40" t="s">
        <v>16</v>
      </c>
    </row>
    <row r="859" spans="1:17" x14ac:dyDescent="0.2">
      <c r="A859" s="41">
        <v>41445</v>
      </c>
      <c r="B859" s="42">
        <v>6</v>
      </c>
      <c r="C859" s="42" t="s">
        <v>17</v>
      </c>
      <c r="D859" s="42" t="s">
        <v>68</v>
      </c>
      <c r="E859" s="42" t="s">
        <v>65</v>
      </c>
      <c r="F859" s="45" t="s">
        <v>71</v>
      </c>
      <c r="G859" s="42">
        <v>2</v>
      </c>
      <c r="H859" s="43">
        <v>28.196111111111112</v>
      </c>
      <c r="I859" s="40">
        <v>460</v>
      </c>
      <c r="J859" s="40">
        <v>8.02</v>
      </c>
      <c r="K859" s="40" t="s">
        <v>16</v>
      </c>
      <c r="L859" s="40">
        <v>1380</v>
      </c>
      <c r="M859" s="40">
        <v>1690</v>
      </c>
      <c r="N859" s="40">
        <v>10.7</v>
      </c>
      <c r="O859" s="40" t="s">
        <v>16</v>
      </c>
      <c r="P859" s="40">
        <v>2.16</v>
      </c>
      <c r="Q859" s="40" t="s">
        <v>16</v>
      </c>
    </row>
    <row r="860" spans="1:17" x14ac:dyDescent="0.2">
      <c r="A860" s="41">
        <v>41445</v>
      </c>
      <c r="B860" s="42">
        <v>6</v>
      </c>
      <c r="C860" s="42" t="s">
        <v>17</v>
      </c>
      <c r="D860" s="42" t="s">
        <v>69</v>
      </c>
      <c r="E860" s="42" t="s">
        <v>66</v>
      </c>
      <c r="F860" s="45" t="s">
        <v>71</v>
      </c>
      <c r="G860" s="42">
        <v>2</v>
      </c>
      <c r="H860" s="43">
        <v>30.167222222222222</v>
      </c>
      <c r="I860" s="40" t="s">
        <v>16</v>
      </c>
      <c r="J860" s="40">
        <v>1.71</v>
      </c>
      <c r="K860" s="40" t="s">
        <v>16</v>
      </c>
      <c r="L860" s="40">
        <v>8120</v>
      </c>
      <c r="M860" s="40" t="s">
        <v>16</v>
      </c>
      <c r="N860" s="40">
        <v>2.2799999999999998</v>
      </c>
      <c r="O860" s="40" t="s">
        <v>16</v>
      </c>
      <c r="P860" s="40">
        <v>12.8</v>
      </c>
      <c r="Q860" s="40" t="s">
        <v>16</v>
      </c>
    </row>
    <row r="861" spans="1:17" x14ac:dyDescent="0.2">
      <c r="A861" s="41">
        <v>41445</v>
      </c>
      <c r="B861" s="42">
        <v>6</v>
      </c>
      <c r="C861" s="42" t="s">
        <v>17</v>
      </c>
      <c r="D861" s="42" t="s">
        <v>70</v>
      </c>
      <c r="E861" s="42" t="s">
        <v>66</v>
      </c>
      <c r="F861" s="45" t="s">
        <v>71</v>
      </c>
      <c r="G861" s="42">
        <v>2</v>
      </c>
      <c r="H861" s="43">
        <v>30.167222222222222</v>
      </c>
      <c r="I861" s="40">
        <v>596</v>
      </c>
      <c r="J861" s="40">
        <v>1.89</v>
      </c>
      <c r="K861" s="40">
        <v>72</v>
      </c>
      <c r="L861" s="40">
        <v>810</v>
      </c>
      <c r="M861" s="40">
        <v>2190</v>
      </c>
      <c r="N861" s="40">
        <v>2.52</v>
      </c>
      <c r="O861" s="40">
        <v>8.7400000000000005E-2</v>
      </c>
      <c r="P861" s="40">
        <v>1.27</v>
      </c>
      <c r="Q861" s="40">
        <v>2630</v>
      </c>
    </row>
    <row r="862" spans="1:17" x14ac:dyDescent="0.2">
      <c r="A862" s="41">
        <v>41445</v>
      </c>
      <c r="B862" s="42">
        <v>7</v>
      </c>
      <c r="C862" s="42" t="s">
        <v>18</v>
      </c>
      <c r="D862" s="42" t="s">
        <v>69</v>
      </c>
      <c r="E862" s="42" t="s">
        <v>66</v>
      </c>
      <c r="F862" s="45" t="s">
        <v>71</v>
      </c>
      <c r="G862" s="42">
        <v>2</v>
      </c>
      <c r="H862" s="43">
        <v>28.592777777777776</v>
      </c>
      <c r="I862" s="40" t="s">
        <v>16</v>
      </c>
      <c r="J862" s="40">
        <v>16</v>
      </c>
      <c r="K862" s="40">
        <v>78.8</v>
      </c>
      <c r="L862" s="40">
        <v>39.799999999999997</v>
      </c>
      <c r="M862" s="40" t="s">
        <v>16</v>
      </c>
      <c r="N862" s="40">
        <v>21.3</v>
      </c>
      <c r="O862" s="40">
        <v>9.5699999999999993E-2</v>
      </c>
      <c r="P862" s="40">
        <v>6.2600000000000003E-2</v>
      </c>
      <c r="Q862" s="40" t="s">
        <v>16</v>
      </c>
    </row>
    <row r="863" spans="1:17" x14ac:dyDescent="0.2">
      <c r="A863" s="41">
        <v>41445</v>
      </c>
      <c r="B863" s="42">
        <v>7</v>
      </c>
      <c r="C863" s="42" t="s">
        <v>18</v>
      </c>
      <c r="D863" s="42" t="s">
        <v>70</v>
      </c>
      <c r="E863" s="42" t="s">
        <v>66</v>
      </c>
      <c r="F863" s="45" t="s">
        <v>71</v>
      </c>
      <c r="G863" s="42">
        <v>2</v>
      </c>
      <c r="H863" s="43">
        <v>28.891111111111112</v>
      </c>
      <c r="I863" s="40" t="s">
        <v>16</v>
      </c>
      <c r="J863" s="40">
        <v>62.8</v>
      </c>
      <c r="K863" s="40" t="s">
        <v>16</v>
      </c>
      <c r="L863" s="40">
        <v>61.7</v>
      </c>
      <c r="M863" s="40" t="s">
        <v>16</v>
      </c>
      <c r="N863" s="40">
        <v>83.7</v>
      </c>
      <c r="O863" s="40" t="s">
        <v>16</v>
      </c>
      <c r="P863" s="40">
        <v>9.69E-2</v>
      </c>
      <c r="Q863" s="40" t="s">
        <v>16</v>
      </c>
    </row>
    <row r="864" spans="1:17" x14ac:dyDescent="0.2">
      <c r="A864" s="41">
        <v>41445</v>
      </c>
      <c r="B864" s="42">
        <v>7</v>
      </c>
      <c r="C864" s="42" t="s">
        <v>18</v>
      </c>
      <c r="D864" s="42" t="s">
        <v>69</v>
      </c>
      <c r="E864" s="42" t="s">
        <v>65</v>
      </c>
      <c r="F864" s="45" t="s">
        <v>71</v>
      </c>
      <c r="G864" s="42">
        <v>2</v>
      </c>
      <c r="H864" s="43">
        <v>31.026111111111106</v>
      </c>
      <c r="I864" s="40" t="s">
        <v>16</v>
      </c>
      <c r="J864" s="40">
        <v>33.200000000000003</v>
      </c>
      <c r="K864" s="40">
        <v>466</v>
      </c>
      <c r="L864" s="40">
        <v>56.6</v>
      </c>
      <c r="M864" s="40" t="s">
        <v>16</v>
      </c>
      <c r="N864" s="40">
        <v>44.2</v>
      </c>
      <c r="O864" s="40">
        <v>0.56499999999999995</v>
      </c>
      <c r="P864" s="40">
        <v>8.8900000000000007E-2</v>
      </c>
      <c r="Q864" s="40" t="s">
        <v>16</v>
      </c>
    </row>
    <row r="865" spans="1:17" x14ac:dyDescent="0.2">
      <c r="A865" s="41">
        <v>41445</v>
      </c>
      <c r="B865" s="42">
        <v>7</v>
      </c>
      <c r="C865" s="42" t="s">
        <v>18</v>
      </c>
      <c r="D865" s="42" t="s">
        <v>70</v>
      </c>
      <c r="E865" s="42" t="s">
        <v>65</v>
      </c>
      <c r="F865" s="45" t="s">
        <v>71</v>
      </c>
      <c r="G865" s="42">
        <v>2</v>
      </c>
      <c r="H865" s="43">
        <v>31.026111111111106</v>
      </c>
      <c r="I865" s="40" t="s">
        <v>16</v>
      </c>
      <c r="J865" s="40">
        <v>70.3</v>
      </c>
      <c r="K865" s="40" t="s">
        <v>16</v>
      </c>
      <c r="L865" s="40" t="s">
        <v>16</v>
      </c>
      <c r="M865" s="40" t="s">
        <v>16</v>
      </c>
      <c r="N865" s="40">
        <v>93.8</v>
      </c>
      <c r="O865" s="40" t="s">
        <v>16</v>
      </c>
      <c r="P865" s="40" t="s">
        <v>16</v>
      </c>
      <c r="Q865" s="40" t="s">
        <v>16</v>
      </c>
    </row>
    <row r="866" spans="1:17" x14ac:dyDescent="0.2">
      <c r="A866" s="41">
        <v>41445</v>
      </c>
      <c r="B866" s="42">
        <v>8</v>
      </c>
      <c r="C866" s="42" t="s">
        <v>18</v>
      </c>
      <c r="D866" s="42" t="s">
        <v>65</v>
      </c>
      <c r="E866" s="42" t="s">
        <v>65</v>
      </c>
      <c r="F866" s="45" t="s">
        <v>71</v>
      </c>
      <c r="G866" s="42">
        <v>2</v>
      </c>
      <c r="H866" s="43">
        <v>23.44777777777778</v>
      </c>
      <c r="I866" s="40">
        <v>1450</v>
      </c>
      <c r="J866" s="40">
        <v>50.8</v>
      </c>
      <c r="K866" s="40" t="s">
        <v>16</v>
      </c>
      <c r="L866" s="40">
        <v>84.6</v>
      </c>
      <c r="M866" s="40">
        <v>5330</v>
      </c>
      <c r="N866" s="40">
        <v>67.8</v>
      </c>
      <c r="O866" s="40" t="s">
        <v>16</v>
      </c>
      <c r="P866" s="40">
        <v>0.13300000000000001</v>
      </c>
      <c r="Q866" s="40" t="s">
        <v>16</v>
      </c>
    </row>
    <row r="867" spans="1:17" x14ac:dyDescent="0.2">
      <c r="A867" s="41">
        <v>41445</v>
      </c>
      <c r="B867" s="42">
        <v>8</v>
      </c>
      <c r="C867" s="42" t="s">
        <v>18</v>
      </c>
      <c r="D867" s="42" t="s">
        <v>68</v>
      </c>
      <c r="E867" s="42" t="s">
        <v>65</v>
      </c>
      <c r="F867" s="45" t="s">
        <v>71</v>
      </c>
      <c r="G867" s="42">
        <v>2</v>
      </c>
      <c r="H867" s="43">
        <v>24.122222222222224</v>
      </c>
      <c r="I867" s="40">
        <v>2310</v>
      </c>
      <c r="J867" s="40">
        <v>51.9</v>
      </c>
      <c r="K867" s="40">
        <v>178</v>
      </c>
      <c r="L867" s="40">
        <v>733</v>
      </c>
      <c r="M867" s="40">
        <v>8470</v>
      </c>
      <c r="N867" s="40">
        <v>69.2</v>
      </c>
      <c r="O867" s="40">
        <v>0.216</v>
      </c>
      <c r="P867" s="40">
        <v>1.1499999999999999</v>
      </c>
      <c r="Q867" s="40">
        <v>10500</v>
      </c>
    </row>
    <row r="868" spans="1:17" x14ac:dyDescent="0.2">
      <c r="A868" s="41">
        <v>41445</v>
      </c>
      <c r="B868" s="42">
        <v>8</v>
      </c>
      <c r="C868" s="42" t="s">
        <v>18</v>
      </c>
      <c r="D868" s="42" t="s">
        <v>69</v>
      </c>
      <c r="E868" s="42" t="s">
        <v>66</v>
      </c>
      <c r="F868" s="45" t="s">
        <v>71</v>
      </c>
      <c r="G868" s="42">
        <v>2</v>
      </c>
      <c r="H868" s="43">
        <v>30.672222222222217</v>
      </c>
      <c r="I868" s="40" t="s">
        <v>16</v>
      </c>
      <c r="J868" s="40">
        <v>18</v>
      </c>
      <c r="K868" s="40">
        <v>688</v>
      </c>
      <c r="L868" s="40">
        <v>5030</v>
      </c>
      <c r="M868" s="40" t="s">
        <v>16</v>
      </c>
      <c r="N868" s="40">
        <v>24</v>
      </c>
      <c r="O868" s="40">
        <v>0.83499999999999996</v>
      </c>
      <c r="P868" s="40">
        <v>7.91</v>
      </c>
      <c r="Q868" s="40" t="s">
        <v>16</v>
      </c>
    </row>
    <row r="869" spans="1:17" x14ac:dyDescent="0.2">
      <c r="A869" s="41">
        <v>41445</v>
      </c>
      <c r="B869" s="42">
        <v>8</v>
      </c>
      <c r="C869" s="42" t="s">
        <v>18</v>
      </c>
      <c r="D869" s="42" t="s">
        <v>70</v>
      </c>
      <c r="E869" s="42" t="s">
        <v>66</v>
      </c>
      <c r="F869" s="45" t="s">
        <v>71</v>
      </c>
      <c r="G869" s="42">
        <v>2</v>
      </c>
      <c r="H869" s="43">
        <v>30.36888888888889</v>
      </c>
      <c r="I869" s="40" t="s">
        <v>16</v>
      </c>
      <c r="J869" s="40">
        <v>24.6</v>
      </c>
      <c r="K869" s="40">
        <v>15200</v>
      </c>
      <c r="L869" s="40">
        <v>4970</v>
      </c>
      <c r="M869" s="40" t="s">
        <v>16</v>
      </c>
      <c r="N869" s="40">
        <v>32.799999999999997</v>
      </c>
      <c r="O869" s="40">
        <v>18.5</v>
      </c>
      <c r="P869" s="40">
        <v>7.81</v>
      </c>
      <c r="Q869" s="40" t="s">
        <v>16</v>
      </c>
    </row>
    <row r="870" spans="1:17" x14ac:dyDescent="0.2">
      <c r="A870" s="41">
        <v>41445</v>
      </c>
      <c r="B870" s="42">
        <v>8</v>
      </c>
      <c r="C870" s="42" t="s">
        <v>18</v>
      </c>
      <c r="D870" s="42" t="s">
        <v>69</v>
      </c>
      <c r="E870" s="42" t="s">
        <v>65</v>
      </c>
      <c r="F870" s="45" t="s">
        <v>71</v>
      </c>
      <c r="G870" s="42">
        <v>2</v>
      </c>
      <c r="H870" s="43">
        <v>31.483888888888892</v>
      </c>
      <c r="I870" s="40" t="s">
        <v>16</v>
      </c>
      <c r="J870" s="40">
        <v>23</v>
      </c>
      <c r="K870" s="40">
        <v>27100</v>
      </c>
      <c r="L870" s="40">
        <v>4970</v>
      </c>
      <c r="M870" s="40" t="s">
        <v>16</v>
      </c>
      <c r="N870" s="40">
        <v>30.7</v>
      </c>
      <c r="O870" s="40">
        <v>32.9</v>
      </c>
      <c r="P870" s="40">
        <v>7.8</v>
      </c>
      <c r="Q870" s="40" t="s">
        <v>16</v>
      </c>
    </row>
    <row r="871" spans="1:17" x14ac:dyDescent="0.2">
      <c r="A871" s="41">
        <v>41445</v>
      </c>
      <c r="B871" s="42">
        <v>9</v>
      </c>
      <c r="C871" s="42" t="s">
        <v>18</v>
      </c>
      <c r="D871" s="42" t="s">
        <v>65</v>
      </c>
      <c r="E871" s="42" t="s">
        <v>65</v>
      </c>
      <c r="F871" s="45" t="s">
        <v>71</v>
      </c>
      <c r="G871" s="42">
        <v>2</v>
      </c>
      <c r="H871" s="43">
        <v>28.196111111111112</v>
      </c>
      <c r="I871" s="40" t="s">
        <v>16</v>
      </c>
      <c r="J871" s="40">
        <v>101</v>
      </c>
      <c r="K871" s="40">
        <v>3200</v>
      </c>
      <c r="L871" s="40">
        <v>522</v>
      </c>
      <c r="M871" s="40" t="s">
        <v>16</v>
      </c>
      <c r="N871" s="40">
        <v>135</v>
      </c>
      <c r="O871" s="40">
        <v>3.89</v>
      </c>
      <c r="P871" s="40">
        <v>0.82099999999999995</v>
      </c>
      <c r="Q871" s="40" t="s">
        <v>16</v>
      </c>
    </row>
    <row r="872" spans="1:17" x14ac:dyDescent="0.2">
      <c r="A872" s="41">
        <v>41445</v>
      </c>
      <c r="B872" s="42">
        <v>9</v>
      </c>
      <c r="C872" s="42" t="s">
        <v>18</v>
      </c>
      <c r="D872" s="42" t="s">
        <v>68</v>
      </c>
      <c r="E872" s="42" t="s">
        <v>65</v>
      </c>
      <c r="F872" s="45" t="s">
        <v>71</v>
      </c>
      <c r="G872" s="42">
        <v>2</v>
      </c>
      <c r="H872" s="43">
        <v>28.418888888888887</v>
      </c>
      <c r="I872" s="40" t="s">
        <v>16</v>
      </c>
      <c r="J872" s="40">
        <v>39.9</v>
      </c>
      <c r="K872" s="40" t="s">
        <v>16</v>
      </c>
      <c r="L872" s="40">
        <v>171</v>
      </c>
      <c r="M872" s="40" t="s">
        <v>16</v>
      </c>
      <c r="N872" s="40">
        <v>53.2</v>
      </c>
      <c r="O872" s="40" t="s">
        <v>16</v>
      </c>
      <c r="P872" s="40">
        <v>0.26900000000000002</v>
      </c>
      <c r="Q872" s="40" t="s">
        <v>16</v>
      </c>
    </row>
    <row r="873" spans="1:17" x14ac:dyDescent="0.2">
      <c r="A873" s="41">
        <v>41445</v>
      </c>
      <c r="B873" s="42">
        <v>9</v>
      </c>
      <c r="C873" s="42" t="s">
        <v>18</v>
      </c>
      <c r="D873" s="42" t="s">
        <v>69</v>
      </c>
      <c r="E873" s="42" t="s">
        <v>66</v>
      </c>
      <c r="F873" s="45" t="s">
        <v>71</v>
      </c>
      <c r="G873" s="42">
        <v>2</v>
      </c>
      <c r="H873" s="43">
        <v>30.117222222222221</v>
      </c>
      <c r="I873" s="40" t="s">
        <v>16</v>
      </c>
      <c r="J873" s="40">
        <v>56.7</v>
      </c>
      <c r="K873" s="40">
        <v>318</v>
      </c>
      <c r="L873" s="40" t="s">
        <v>16</v>
      </c>
      <c r="M873" s="40" t="s">
        <v>16</v>
      </c>
      <c r="N873" s="40">
        <v>75.599999999999994</v>
      </c>
      <c r="O873" s="40">
        <v>0.38600000000000001</v>
      </c>
      <c r="P873" s="40" t="s">
        <v>16</v>
      </c>
      <c r="Q873" s="40" t="s">
        <v>16</v>
      </c>
    </row>
    <row r="874" spans="1:17" x14ac:dyDescent="0.2">
      <c r="A874" s="41">
        <v>41445</v>
      </c>
      <c r="B874" s="42">
        <v>9</v>
      </c>
      <c r="C874" s="42" t="s">
        <v>18</v>
      </c>
      <c r="D874" s="42" t="s">
        <v>69</v>
      </c>
      <c r="E874" s="42" t="s">
        <v>65</v>
      </c>
      <c r="F874" s="45" t="s">
        <v>71</v>
      </c>
      <c r="G874" s="42">
        <v>2</v>
      </c>
      <c r="H874" s="43">
        <v>30.520000000000003</v>
      </c>
      <c r="I874" s="40" t="s">
        <v>16</v>
      </c>
      <c r="J874" s="40">
        <v>46</v>
      </c>
      <c r="K874" s="40">
        <v>762</v>
      </c>
      <c r="L874" s="40">
        <v>168</v>
      </c>
      <c r="M874" s="40" t="s">
        <v>16</v>
      </c>
      <c r="N874" s="40">
        <v>61.3</v>
      </c>
      <c r="O874" s="40">
        <v>0.92500000000000004</v>
      </c>
      <c r="P874" s="40">
        <v>0.26400000000000001</v>
      </c>
      <c r="Q874" s="40" t="s">
        <v>16</v>
      </c>
    </row>
    <row r="875" spans="1:17" x14ac:dyDescent="0.2">
      <c r="A875" s="41">
        <v>41445</v>
      </c>
      <c r="B875" s="42">
        <v>9</v>
      </c>
      <c r="C875" s="42" t="s">
        <v>18</v>
      </c>
      <c r="D875" s="42" t="s">
        <v>70</v>
      </c>
      <c r="E875" s="42" t="s">
        <v>65</v>
      </c>
      <c r="F875" s="45" t="s">
        <v>71</v>
      </c>
      <c r="G875" s="42">
        <v>2</v>
      </c>
      <c r="H875" s="43">
        <v>30.443888888888893</v>
      </c>
      <c r="I875" s="40" t="s">
        <v>16</v>
      </c>
      <c r="J875" s="40">
        <v>16.600000000000001</v>
      </c>
      <c r="K875" s="40" t="s">
        <v>16</v>
      </c>
      <c r="L875" s="40">
        <v>1670</v>
      </c>
      <c r="M875" s="40" t="s">
        <v>16</v>
      </c>
      <c r="N875" s="40">
        <v>22.1</v>
      </c>
      <c r="O875" s="40" t="s">
        <v>16</v>
      </c>
      <c r="P875" s="40">
        <v>2.62</v>
      </c>
      <c r="Q875" s="40" t="s">
        <v>16</v>
      </c>
    </row>
    <row r="876" spans="1:17" x14ac:dyDescent="0.2">
      <c r="A876" s="41">
        <v>41463</v>
      </c>
      <c r="B876" s="42">
        <v>1</v>
      </c>
      <c r="C876" s="42" t="s">
        <v>14</v>
      </c>
      <c r="D876" s="42" t="s">
        <v>65</v>
      </c>
      <c r="E876" s="42" t="s">
        <v>66</v>
      </c>
      <c r="F876" s="45" t="s">
        <v>67</v>
      </c>
      <c r="G876" s="42">
        <v>20</v>
      </c>
      <c r="H876" s="43">
        <v>25.86611111111111</v>
      </c>
      <c r="I876" s="40">
        <v>329</v>
      </c>
      <c r="J876" s="40">
        <v>0.253</v>
      </c>
      <c r="K876" s="40" t="s">
        <v>16</v>
      </c>
      <c r="L876" s="40">
        <v>374</v>
      </c>
      <c r="M876" s="40">
        <v>1210</v>
      </c>
      <c r="N876" s="40">
        <v>0.33700000000000002</v>
      </c>
      <c r="O876" s="40" t="s">
        <v>16</v>
      </c>
      <c r="P876" s="40">
        <v>0.58799999999999997</v>
      </c>
      <c r="Q876" s="40" t="s">
        <v>16</v>
      </c>
    </row>
    <row r="877" spans="1:17" x14ac:dyDescent="0.2">
      <c r="A877" s="41">
        <v>41463</v>
      </c>
      <c r="B877" s="42">
        <v>1</v>
      </c>
      <c r="C877" s="42" t="s">
        <v>14</v>
      </c>
      <c r="D877" s="42" t="s">
        <v>68</v>
      </c>
      <c r="E877" s="42" t="s">
        <v>66</v>
      </c>
      <c r="F877" s="45" t="s">
        <v>67</v>
      </c>
      <c r="G877" s="42">
        <v>20</v>
      </c>
      <c r="H877" s="43">
        <v>25.86611111111111</v>
      </c>
      <c r="I877" s="40">
        <v>484</v>
      </c>
      <c r="J877" s="40">
        <v>0.93200000000000005</v>
      </c>
      <c r="K877" s="40" t="s">
        <v>16</v>
      </c>
      <c r="L877" s="40">
        <v>714</v>
      </c>
      <c r="M877" s="40">
        <v>1770</v>
      </c>
      <c r="N877" s="40">
        <v>1.24</v>
      </c>
      <c r="O877" s="40" t="s">
        <v>16</v>
      </c>
      <c r="P877" s="40">
        <v>1.1200000000000001</v>
      </c>
      <c r="Q877" s="40" t="s">
        <v>16</v>
      </c>
    </row>
    <row r="878" spans="1:17" x14ac:dyDescent="0.2">
      <c r="A878" s="41">
        <v>41463</v>
      </c>
      <c r="B878" s="42">
        <v>1</v>
      </c>
      <c r="C878" s="42" t="s">
        <v>14</v>
      </c>
      <c r="D878" s="42" t="s">
        <v>65</v>
      </c>
      <c r="E878" s="42" t="s">
        <v>65</v>
      </c>
      <c r="F878" s="45" t="s">
        <v>67</v>
      </c>
      <c r="G878" s="42">
        <v>20</v>
      </c>
      <c r="H878" s="43">
        <v>29.665000000000003</v>
      </c>
      <c r="I878" s="40">
        <v>553</v>
      </c>
      <c r="J878" s="40">
        <v>0.32400000000000001</v>
      </c>
      <c r="K878" s="40" t="s">
        <v>16</v>
      </c>
      <c r="L878" s="40">
        <v>76.2</v>
      </c>
      <c r="M878" s="40">
        <v>2030</v>
      </c>
      <c r="N878" s="40">
        <v>0.432</v>
      </c>
      <c r="O878" s="40" t="s">
        <v>16</v>
      </c>
      <c r="P878" s="40">
        <v>0.12</v>
      </c>
      <c r="Q878" s="40" t="s">
        <v>16</v>
      </c>
    </row>
    <row r="879" spans="1:17" x14ac:dyDescent="0.2">
      <c r="A879" s="41">
        <v>41463</v>
      </c>
      <c r="B879" s="42">
        <v>1</v>
      </c>
      <c r="C879" s="42" t="s">
        <v>14</v>
      </c>
      <c r="D879" s="42" t="s">
        <v>68</v>
      </c>
      <c r="E879" s="42" t="s">
        <v>65</v>
      </c>
      <c r="F879" s="45" t="s">
        <v>67</v>
      </c>
      <c r="G879" s="42">
        <v>20</v>
      </c>
      <c r="H879" s="43">
        <v>29.564999999999998</v>
      </c>
      <c r="I879" s="40">
        <v>367</v>
      </c>
      <c r="J879" s="40">
        <v>0.26600000000000001</v>
      </c>
      <c r="K879" s="40" t="s">
        <v>16</v>
      </c>
      <c r="L879" s="40">
        <v>384</v>
      </c>
      <c r="M879" s="40">
        <v>1350</v>
      </c>
      <c r="N879" s="40">
        <v>0.35399999999999998</v>
      </c>
      <c r="O879" s="40" t="s">
        <v>16</v>
      </c>
      <c r="P879" s="40">
        <v>0.60399999999999998</v>
      </c>
      <c r="Q879" s="40" t="s">
        <v>16</v>
      </c>
    </row>
    <row r="880" spans="1:17" x14ac:dyDescent="0.2">
      <c r="A880" s="41">
        <v>41463</v>
      </c>
      <c r="B880" s="42">
        <v>2</v>
      </c>
      <c r="C880" s="42" t="s">
        <v>14</v>
      </c>
      <c r="D880" s="42" t="s">
        <v>68</v>
      </c>
      <c r="E880" s="42" t="s">
        <v>65</v>
      </c>
      <c r="F880" s="45" t="s">
        <v>67</v>
      </c>
      <c r="G880" s="42">
        <v>20</v>
      </c>
      <c r="H880" s="43">
        <v>30.066111111111109</v>
      </c>
      <c r="I880" s="40">
        <v>438</v>
      </c>
      <c r="J880" s="40" t="s">
        <v>16</v>
      </c>
      <c r="K880" s="40" t="s">
        <v>16</v>
      </c>
      <c r="L880" s="40">
        <v>1550</v>
      </c>
      <c r="M880" s="40">
        <v>1610</v>
      </c>
      <c r="N880" s="40" t="s">
        <v>16</v>
      </c>
      <c r="O880" s="40" t="s">
        <v>16</v>
      </c>
      <c r="P880" s="40">
        <v>2.4300000000000002</v>
      </c>
      <c r="Q880" s="40" t="s">
        <v>16</v>
      </c>
    </row>
    <row r="881" spans="1:17" x14ac:dyDescent="0.2">
      <c r="A881" s="41">
        <v>41463</v>
      </c>
      <c r="B881" s="42">
        <v>2</v>
      </c>
      <c r="C881" s="42" t="s">
        <v>14</v>
      </c>
      <c r="D881" s="42" t="s">
        <v>68</v>
      </c>
      <c r="E881" s="42" t="s">
        <v>65</v>
      </c>
      <c r="F881" s="45" t="s">
        <v>67</v>
      </c>
      <c r="G881" s="42">
        <v>20</v>
      </c>
      <c r="H881" s="43">
        <v>30.066111111111109</v>
      </c>
      <c r="I881" s="40">
        <v>475</v>
      </c>
      <c r="J881" s="40">
        <v>0.81499999999999995</v>
      </c>
      <c r="K881" s="40" t="s">
        <v>16</v>
      </c>
      <c r="L881" s="40">
        <v>657</v>
      </c>
      <c r="M881" s="40">
        <v>1740</v>
      </c>
      <c r="N881" s="40">
        <v>1.0900000000000001</v>
      </c>
      <c r="O881" s="40" t="s">
        <v>16</v>
      </c>
      <c r="P881" s="40">
        <v>1.03</v>
      </c>
      <c r="Q881" s="40" t="s">
        <v>16</v>
      </c>
    </row>
    <row r="882" spans="1:17" x14ac:dyDescent="0.2">
      <c r="A882" s="41">
        <v>41463</v>
      </c>
      <c r="B882" s="42">
        <v>4</v>
      </c>
      <c r="C882" s="42" t="s">
        <v>17</v>
      </c>
      <c r="D882" s="42" t="s">
        <v>65</v>
      </c>
      <c r="E882" s="42" t="s">
        <v>66</v>
      </c>
      <c r="F882" s="45" t="s">
        <v>67</v>
      </c>
      <c r="G882" s="42">
        <v>20</v>
      </c>
      <c r="H882" s="43">
        <v>26.182222222222222</v>
      </c>
      <c r="I882" s="40">
        <v>712</v>
      </c>
      <c r="J882" s="40">
        <v>2.34</v>
      </c>
      <c r="K882" s="40" t="s">
        <v>16</v>
      </c>
      <c r="L882" s="40">
        <v>132</v>
      </c>
      <c r="M882" s="40">
        <v>2610</v>
      </c>
      <c r="N882" s="40">
        <v>3.12</v>
      </c>
      <c r="O882" s="40" t="s">
        <v>16</v>
      </c>
      <c r="P882" s="40">
        <v>0.20799999999999999</v>
      </c>
      <c r="Q882" s="40" t="s">
        <v>16</v>
      </c>
    </row>
    <row r="883" spans="1:17" x14ac:dyDescent="0.2">
      <c r="A883" s="41">
        <v>41463</v>
      </c>
      <c r="B883" s="42">
        <v>4</v>
      </c>
      <c r="C883" s="42" t="s">
        <v>17</v>
      </c>
      <c r="D883" s="42" t="s">
        <v>68</v>
      </c>
      <c r="E883" s="42" t="s">
        <v>66</v>
      </c>
      <c r="F883" s="45" t="s">
        <v>67</v>
      </c>
      <c r="G883" s="42">
        <v>20</v>
      </c>
      <c r="H883" s="43">
        <v>27.18611111111111</v>
      </c>
      <c r="I883" s="40">
        <v>494</v>
      </c>
      <c r="J883" s="40">
        <v>0.98099999999999998</v>
      </c>
      <c r="K883" s="40" t="s">
        <v>16</v>
      </c>
      <c r="L883" s="40" t="s">
        <v>16</v>
      </c>
      <c r="M883" s="40">
        <v>1810</v>
      </c>
      <c r="N883" s="40">
        <v>1.31</v>
      </c>
      <c r="O883" s="40" t="s">
        <v>16</v>
      </c>
      <c r="P883" s="40" t="s">
        <v>16</v>
      </c>
      <c r="Q883" s="40" t="s">
        <v>16</v>
      </c>
    </row>
    <row r="884" spans="1:17" x14ac:dyDescent="0.2">
      <c r="A884" s="41">
        <v>41463</v>
      </c>
      <c r="B884" s="42">
        <v>4</v>
      </c>
      <c r="C884" s="42" t="s">
        <v>17</v>
      </c>
      <c r="D884" s="42" t="s">
        <v>65</v>
      </c>
      <c r="E884" s="42" t="s">
        <v>65</v>
      </c>
      <c r="F884" s="45" t="s">
        <v>67</v>
      </c>
      <c r="G884" s="42">
        <v>20</v>
      </c>
      <c r="H884" s="43">
        <v>28.517777777777773</v>
      </c>
      <c r="I884" s="40">
        <v>889</v>
      </c>
      <c r="J884" s="40">
        <v>2.86</v>
      </c>
      <c r="K884" s="40" t="s">
        <v>16</v>
      </c>
      <c r="L884" s="40">
        <v>217</v>
      </c>
      <c r="M884" s="40">
        <v>3260</v>
      </c>
      <c r="N884" s="40">
        <v>3.81</v>
      </c>
      <c r="O884" s="40" t="s">
        <v>16</v>
      </c>
      <c r="P884" s="40">
        <v>0.34100000000000003</v>
      </c>
      <c r="Q884" s="40" t="s">
        <v>16</v>
      </c>
    </row>
    <row r="885" spans="1:17" x14ac:dyDescent="0.2">
      <c r="A885" s="41">
        <v>41463</v>
      </c>
      <c r="B885" s="42">
        <v>4</v>
      </c>
      <c r="C885" s="42" t="s">
        <v>17</v>
      </c>
      <c r="D885" s="42" t="s">
        <v>68</v>
      </c>
      <c r="E885" s="42" t="s">
        <v>65</v>
      </c>
      <c r="F885" s="45" t="s">
        <v>67</v>
      </c>
      <c r="G885" s="42">
        <v>20</v>
      </c>
      <c r="H885" s="43">
        <v>28.667222222222222</v>
      </c>
      <c r="I885" s="40">
        <v>631</v>
      </c>
      <c r="J885" s="40">
        <v>4.2200000000000001E-2</v>
      </c>
      <c r="K885" s="40" t="s">
        <v>16</v>
      </c>
      <c r="L885" s="40">
        <v>245</v>
      </c>
      <c r="M885" s="40">
        <v>2310</v>
      </c>
      <c r="N885" s="40">
        <v>5.6300000000000003E-2</v>
      </c>
      <c r="O885" s="40" t="s">
        <v>16</v>
      </c>
      <c r="P885" s="40">
        <v>0.38500000000000001</v>
      </c>
      <c r="Q885" s="40" t="s">
        <v>16</v>
      </c>
    </row>
    <row r="886" spans="1:17" x14ac:dyDescent="0.2">
      <c r="A886" s="41">
        <v>41463</v>
      </c>
      <c r="B886" s="42">
        <v>7</v>
      </c>
      <c r="C886" s="42" t="s">
        <v>18</v>
      </c>
      <c r="D886" s="42" t="s">
        <v>65</v>
      </c>
      <c r="E886" s="42" t="s">
        <v>66</v>
      </c>
      <c r="F886" s="45" t="s">
        <v>67</v>
      </c>
      <c r="G886" s="42">
        <v>20</v>
      </c>
      <c r="H886" s="43">
        <v>26.94</v>
      </c>
      <c r="I886" s="40">
        <v>1850</v>
      </c>
      <c r="J886" s="40">
        <v>8.1199999999999992</v>
      </c>
      <c r="K886" s="40" t="s">
        <v>16</v>
      </c>
      <c r="L886" s="40" t="s">
        <v>16</v>
      </c>
      <c r="M886" s="40">
        <v>6780</v>
      </c>
      <c r="N886" s="40">
        <v>10.8</v>
      </c>
      <c r="O886" s="40" t="s">
        <v>16</v>
      </c>
      <c r="P886" s="40" t="s">
        <v>16</v>
      </c>
      <c r="Q886" s="40" t="s">
        <v>16</v>
      </c>
    </row>
    <row r="887" spans="1:17" x14ac:dyDescent="0.2">
      <c r="A887" s="41">
        <v>41463</v>
      </c>
      <c r="B887" s="42">
        <v>7</v>
      </c>
      <c r="C887" s="42" t="s">
        <v>18</v>
      </c>
      <c r="D887" s="42" t="s">
        <v>68</v>
      </c>
      <c r="E887" s="42" t="s">
        <v>66</v>
      </c>
      <c r="F887" s="45" t="s">
        <v>67</v>
      </c>
      <c r="G887" s="42">
        <v>20</v>
      </c>
      <c r="H887" s="43">
        <v>27.40722222222222</v>
      </c>
      <c r="I887" s="40">
        <v>1000</v>
      </c>
      <c r="J887" s="40">
        <v>6.6</v>
      </c>
      <c r="K887" s="40" t="s">
        <v>16</v>
      </c>
      <c r="L887" s="40" t="s">
        <v>16</v>
      </c>
      <c r="M887" s="40">
        <v>3670</v>
      </c>
      <c r="N887" s="40">
        <v>8.8000000000000007</v>
      </c>
      <c r="O887" s="40" t="s">
        <v>16</v>
      </c>
      <c r="P887" s="40" t="s">
        <v>16</v>
      </c>
      <c r="Q887" s="40" t="s">
        <v>16</v>
      </c>
    </row>
    <row r="888" spans="1:17" x14ac:dyDescent="0.2">
      <c r="A888" s="41">
        <v>41463</v>
      </c>
      <c r="B888" s="42">
        <v>9</v>
      </c>
      <c r="C888" s="42" t="s">
        <v>18</v>
      </c>
      <c r="D888" s="42" t="s">
        <v>65</v>
      </c>
      <c r="E888" s="42" t="s">
        <v>65</v>
      </c>
      <c r="F888" s="45" t="s">
        <v>67</v>
      </c>
      <c r="G888" s="42">
        <v>20</v>
      </c>
      <c r="H888" s="43">
        <v>30.520000000000003</v>
      </c>
      <c r="I888" s="40" t="s">
        <v>16</v>
      </c>
      <c r="J888" s="40">
        <v>5.9999999999999995E-4</v>
      </c>
      <c r="K888" s="40" t="s">
        <v>16</v>
      </c>
      <c r="L888" s="40">
        <v>330</v>
      </c>
      <c r="M888" s="40" t="s">
        <v>16</v>
      </c>
      <c r="N888" s="40">
        <v>7.9900000000000001E-4</v>
      </c>
      <c r="O888" s="40" t="s">
        <v>16</v>
      </c>
      <c r="P888" s="40">
        <v>0.51900000000000002</v>
      </c>
      <c r="Q888" s="40" t="s">
        <v>16</v>
      </c>
    </row>
    <row r="889" spans="1:17" x14ac:dyDescent="0.2">
      <c r="A889" s="41">
        <v>41463</v>
      </c>
      <c r="B889" s="42">
        <v>9</v>
      </c>
      <c r="C889" s="42" t="s">
        <v>18</v>
      </c>
      <c r="D889" s="42" t="s">
        <v>68</v>
      </c>
      <c r="E889" s="42" t="s">
        <v>65</v>
      </c>
      <c r="F889" s="45" t="s">
        <v>67</v>
      </c>
      <c r="G889" s="42">
        <v>20</v>
      </c>
      <c r="H889" s="43">
        <v>30.672222222222217</v>
      </c>
      <c r="I889" s="40" t="s">
        <v>16</v>
      </c>
      <c r="J889" s="40">
        <v>1.67E-3</v>
      </c>
      <c r="K889" s="40" t="s">
        <v>16</v>
      </c>
      <c r="L889" s="40">
        <v>279</v>
      </c>
      <c r="M889" s="40" t="s">
        <v>16</v>
      </c>
      <c r="N889" s="40">
        <v>2.2300000000000002E-3</v>
      </c>
      <c r="O889" s="40" t="s">
        <v>16</v>
      </c>
      <c r="P889" s="40">
        <v>0.438</v>
      </c>
      <c r="Q889" s="40" t="s">
        <v>16</v>
      </c>
    </row>
    <row r="890" spans="1:17" x14ac:dyDescent="0.2">
      <c r="A890" s="41">
        <v>41464</v>
      </c>
      <c r="B890" s="42">
        <v>1</v>
      </c>
      <c r="C890" s="42" t="s">
        <v>14</v>
      </c>
      <c r="D890" s="42" t="s">
        <v>69</v>
      </c>
      <c r="E890" s="42" t="s">
        <v>66</v>
      </c>
      <c r="F890" s="45" t="s">
        <v>67</v>
      </c>
      <c r="G890" s="42">
        <v>21</v>
      </c>
      <c r="H890" s="43">
        <v>22.872222222222224</v>
      </c>
      <c r="I890" s="40">
        <v>13.4</v>
      </c>
      <c r="J890" s="40">
        <v>0.17</v>
      </c>
      <c r="K890" s="40" t="s">
        <v>16</v>
      </c>
      <c r="L890" s="40">
        <v>127</v>
      </c>
      <c r="M890" s="40">
        <v>49</v>
      </c>
      <c r="N890" s="40">
        <v>0.22700000000000001</v>
      </c>
      <c r="O890" s="40" t="s">
        <v>16</v>
      </c>
      <c r="P890" s="40">
        <v>0.19900000000000001</v>
      </c>
      <c r="Q890" s="40" t="s">
        <v>16</v>
      </c>
    </row>
    <row r="891" spans="1:17" x14ac:dyDescent="0.2">
      <c r="A891" s="41">
        <v>41464</v>
      </c>
      <c r="B891" s="42">
        <v>1</v>
      </c>
      <c r="C891" s="42" t="s">
        <v>14</v>
      </c>
      <c r="D891" s="42" t="s">
        <v>70</v>
      </c>
      <c r="E891" s="42" t="s">
        <v>66</v>
      </c>
      <c r="F891" s="45" t="s">
        <v>67</v>
      </c>
      <c r="G891" s="42">
        <v>21</v>
      </c>
      <c r="H891" s="43">
        <v>22.77611111111111</v>
      </c>
      <c r="I891" s="40">
        <v>20.2</v>
      </c>
      <c r="J891" s="40">
        <v>0.17399999999999999</v>
      </c>
      <c r="K891" s="40">
        <v>61</v>
      </c>
      <c r="L891" s="40">
        <v>18.8</v>
      </c>
      <c r="M891" s="40">
        <v>74.2</v>
      </c>
      <c r="N891" s="40">
        <v>0.23200000000000001</v>
      </c>
      <c r="O891" s="40">
        <v>7.4099999999999999E-2</v>
      </c>
      <c r="P891" s="40">
        <v>2.9600000000000001E-2</v>
      </c>
      <c r="Q891" s="40">
        <v>89.1</v>
      </c>
    </row>
    <row r="892" spans="1:17" x14ac:dyDescent="0.2">
      <c r="A892" s="41">
        <v>41464</v>
      </c>
      <c r="B892" s="42">
        <v>1</v>
      </c>
      <c r="C892" s="42" t="s">
        <v>14</v>
      </c>
      <c r="D892" s="42" t="s">
        <v>69</v>
      </c>
      <c r="E892" s="42" t="s">
        <v>65</v>
      </c>
      <c r="F892" s="45" t="s">
        <v>67</v>
      </c>
      <c r="G892" s="42">
        <v>21</v>
      </c>
      <c r="H892" s="43">
        <v>25.065000000000001</v>
      </c>
      <c r="I892" s="40">
        <v>29.2</v>
      </c>
      <c r="J892" s="40">
        <v>3.17</v>
      </c>
      <c r="K892" s="40">
        <v>393</v>
      </c>
      <c r="L892" s="40">
        <v>1850</v>
      </c>
      <c r="M892" s="40">
        <v>107</v>
      </c>
      <c r="N892" s="40">
        <v>4.22</v>
      </c>
      <c r="O892" s="40">
        <v>0.47699999999999998</v>
      </c>
      <c r="P892" s="40">
        <v>2.91</v>
      </c>
      <c r="Q892" s="40">
        <v>1080</v>
      </c>
    </row>
    <row r="893" spans="1:17" x14ac:dyDescent="0.2">
      <c r="A893" s="41">
        <v>41464</v>
      </c>
      <c r="B893" s="42">
        <v>1</v>
      </c>
      <c r="C893" s="42" t="s">
        <v>14</v>
      </c>
      <c r="D893" s="42" t="s">
        <v>70</v>
      </c>
      <c r="E893" s="42" t="s">
        <v>65</v>
      </c>
      <c r="F893" s="45" t="s">
        <v>67</v>
      </c>
      <c r="G893" s="42">
        <v>21</v>
      </c>
      <c r="H893" s="43">
        <v>26.965000000000003</v>
      </c>
      <c r="I893" s="40">
        <v>66.8</v>
      </c>
      <c r="J893" s="40">
        <v>3.1</v>
      </c>
      <c r="K893" s="40">
        <v>20.2</v>
      </c>
      <c r="L893" s="40" t="s">
        <v>16</v>
      </c>
      <c r="M893" s="40">
        <v>245</v>
      </c>
      <c r="N893" s="40">
        <v>4.13</v>
      </c>
      <c r="O893" s="40">
        <v>2.46E-2</v>
      </c>
      <c r="P893" s="40" t="s">
        <v>16</v>
      </c>
      <c r="Q893" s="40" t="s">
        <v>16</v>
      </c>
    </row>
    <row r="894" spans="1:17" x14ac:dyDescent="0.2">
      <c r="A894" s="41">
        <v>41464</v>
      </c>
      <c r="B894" s="42">
        <v>2</v>
      </c>
      <c r="C894" s="42" t="s">
        <v>14</v>
      </c>
      <c r="D894" s="42" t="s">
        <v>69</v>
      </c>
      <c r="E894" s="42" t="s">
        <v>66</v>
      </c>
      <c r="F894" s="45" t="s">
        <v>67</v>
      </c>
      <c r="G894" s="42">
        <v>21</v>
      </c>
      <c r="H894" s="43">
        <v>23.06388888888889</v>
      </c>
      <c r="I894" s="40">
        <v>7.81</v>
      </c>
      <c r="J894" s="40">
        <v>2.48</v>
      </c>
      <c r="K894" s="40">
        <v>36.700000000000003</v>
      </c>
      <c r="L894" s="40">
        <v>120</v>
      </c>
      <c r="M894" s="40">
        <v>28.7</v>
      </c>
      <c r="N894" s="40">
        <v>3.3</v>
      </c>
      <c r="O894" s="40">
        <v>4.4600000000000001E-2</v>
      </c>
      <c r="P894" s="40">
        <v>0.188</v>
      </c>
      <c r="Q894" s="40">
        <v>167</v>
      </c>
    </row>
    <row r="895" spans="1:17" x14ac:dyDescent="0.2">
      <c r="A895" s="41">
        <v>41464</v>
      </c>
      <c r="B895" s="42">
        <v>3</v>
      </c>
      <c r="C895" s="42" t="s">
        <v>14</v>
      </c>
      <c r="D895" s="42" t="s">
        <v>69</v>
      </c>
      <c r="E895" s="42" t="s">
        <v>66</v>
      </c>
      <c r="F895" s="45" t="s">
        <v>67</v>
      </c>
      <c r="G895" s="42">
        <v>21</v>
      </c>
      <c r="H895" s="43">
        <v>23.592777777777776</v>
      </c>
      <c r="I895" s="40">
        <v>110</v>
      </c>
      <c r="J895" s="40">
        <v>5.72</v>
      </c>
      <c r="K895" s="40" t="s">
        <v>16</v>
      </c>
      <c r="L895" s="40">
        <v>869</v>
      </c>
      <c r="M895" s="40">
        <v>402</v>
      </c>
      <c r="N895" s="40">
        <v>7.62</v>
      </c>
      <c r="O895" s="40" t="s">
        <v>16</v>
      </c>
      <c r="P895" s="40">
        <v>1.37</v>
      </c>
      <c r="Q895" s="40" t="s">
        <v>16</v>
      </c>
    </row>
    <row r="896" spans="1:17" x14ac:dyDescent="0.2">
      <c r="A896" s="41">
        <v>41464</v>
      </c>
      <c r="B896" s="42">
        <v>3</v>
      </c>
      <c r="C896" s="42" t="s">
        <v>14</v>
      </c>
      <c r="D896" s="42" t="s">
        <v>70</v>
      </c>
      <c r="E896" s="42" t="s">
        <v>66</v>
      </c>
      <c r="F896" s="45" t="s">
        <v>67</v>
      </c>
      <c r="G896" s="42">
        <v>21</v>
      </c>
      <c r="H896" s="43">
        <v>24.050000000000004</v>
      </c>
      <c r="I896" s="40">
        <v>145</v>
      </c>
      <c r="J896" s="40">
        <v>13.9</v>
      </c>
      <c r="K896" s="40" t="s">
        <v>16</v>
      </c>
      <c r="L896" s="40">
        <v>147</v>
      </c>
      <c r="M896" s="40">
        <v>531</v>
      </c>
      <c r="N896" s="40">
        <v>18.600000000000001</v>
      </c>
      <c r="O896" s="40" t="s">
        <v>16</v>
      </c>
      <c r="P896" s="40">
        <v>0.23100000000000001</v>
      </c>
      <c r="Q896" s="40" t="s">
        <v>16</v>
      </c>
    </row>
    <row r="897" spans="1:17" x14ac:dyDescent="0.2">
      <c r="A897" s="41">
        <v>41464</v>
      </c>
      <c r="B897" s="42">
        <v>4</v>
      </c>
      <c r="C897" s="42" t="s">
        <v>17</v>
      </c>
      <c r="D897" s="42" t="s">
        <v>69</v>
      </c>
      <c r="E897" s="42" t="s">
        <v>66</v>
      </c>
      <c r="F897" s="45" t="s">
        <v>67</v>
      </c>
      <c r="G897" s="42">
        <v>21</v>
      </c>
      <c r="H897" s="43">
        <v>22.56111111111111</v>
      </c>
      <c r="I897" s="40">
        <v>3.18</v>
      </c>
      <c r="J897" s="40">
        <v>0.52800000000000002</v>
      </c>
      <c r="K897" s="40" t="s">
        <v>16</v>
      </c>
      <c r="L897" s="40" t="s">
        <v>16</v>
      </c>
      <c r="M897" s="40">
        <v>11.7</v>
      </c>
      <c r="N897" s="40">
        <v>0.70399999999999996</v>
      </c>
      <c r="O897" s="40" t="s">
        <v>16</v>
      </c>
      <c r="P897" s="40" t="s">
        <v>16</v>
      </c>
      <c r="Q897" s="40" t="s">
        <v>16</v>
      </c>
    </row>
    <row r="898" spans="1:17" x14ac:dyDescent="0.2">
      <c r="A898" s="41">
        <v>41464</v>
      </c>
      <c r="B898" s="42">
        <v>4</v>
      </c>
      <c r="C898" s="42" t="s">
        <v>17</v>
      </c>
      <c r="D898" s="42" t="s">
        <v>70</v>
      </c>
      <c r="E898" s="42" t="s">
        <v>66</v>
      </c>
      <c r="F898" s="45" t="s">
        <v>67</v>
      </c>
      <c r="G898" s="42">
        <v>21</v>
      </c>
      <c r="H898" s="43">
        <v>23.136111111111109</v>
      </c>
      <c r="I898" s="40">
        <v>11.5</v>
      </c>
      <c r="J898" s="40">
        <v>6.1700000000000001E-3</v>
      </c>
      <c r="K898" s="40" t="s">
        <v>16</v>
      </c>
      <c r="L898" s="40">
        <v>93.4</v>
      </c>
      <c r="M898" s="40">
        <v>42</v>
      </c>
      <c r="N898" s="40">
        <v>8.2199999999999999E-3</v>
      </c>
      <c r="O898" s="40" t="s">
        <v>16</v>
      </c>
      <c r="P898" s="40">
        <v>0.14699999999999999</v>
      </c>
      <c r="Q898" s="40" t="s">
        <v>16</v>
      </c>
    </row>
    <row r="899" spans="1:17" x14ac:dyDescent="0.2">
      <c r="A899" s="41">
        <v>41464</v>
      </c>
      <c r="B899" s="42">
        <v>4</v>
      </c>
      <c r="C899" s="42" t="s">
        <v>17</v>
      </c>
      <c r="D899" s="42" t="s">
        <v>69</v>
      </c>
      <c r="E899" s="42" t="s">
        <v>65</v>
      </c>
      <c r="F899" s="45" t="s">
        <v>67</v>
      </c>
      <c r="G899" s="42">
        <v>21</v>
      </c>
      <c r="H899" s="43">
        <v>27.209999999999997</v>
      </c>
      <c r="I899" s="40">
        <v>122</v>
      </c>
      <c r="J899" s="40">
        <v>5.91</v>
      </c>
      <c r="K899" s="40" t="s">
        <v>16</v>
      </c>
      <c r="L899" s="40">
        <v>499</v>
      </c>
      <c r="M899" s="40">
        <v>449</v>
      </c>
      <c r="N899" s="40">
        <v>7.88</v>
      </c>
      <c r="O899" s="40" t="s">
        <v>16</v>
      </c>
      <c r="P899" s="40">
        <v>0.78400000000000003</v>
      </c>
      <c r="Q899" s="40" t="s">
        <v>16</v>
      </c>
    </row>
    <row r="900" spans="1:17" x14ac:dyDescent="0.2">
      <c r="A900" s="41">
        <v>41464</v>
      </c>
      <c r="B900" s="42">
        <v>4</v>
      </c>
      <c r="C900" s="42" t="s">
        <v>17</v>
      </c>
      <c r="D900" s="42" t="s">
        <v>70</v>
      </c>
      <c r="E900" s="42" t="s">
        <v>65</v>
      </c>
      <c r="F900" s="45" t="s">
        <v>67</v>
      </c>
      <c r="G900" s="42">
        <v>21</v>
      </c>
      <c r="H900" s="43">
        <v>26.57277777777778</v>
      </c>
      <c r="I900" s="40">
        <v>142</v>
      </c>
      <c r="J900" s="40">
        <v>1.1000000000000001</v>
      </c>
      <c r="K900" s="40" t="s">
        <v>16</v>
      </c>
      <c r="L900" s="40">
        <v>680</v>
      </c>
      <c r="M900" s="40">
        <v>520</v>
      </c>
      <c r="N900" s="40">
        <v>1.47</v>
      </c>
      <c r="O900" s="40" t="s">
        <v>16</v>
      </c>
      <c r="P900" s="40">
        <v>1.07</v>
      </c>
      <c r="Q900" s="40" t="s">
        <v>16</v>
      </c>
    </row>
    <row r="901" spans="1:17" x14ac:dyDescent="0.2">
      <c r="A901" s="41">
        <v>41464</v>
      </c>
      <c r="B901" s="42">
        <v>5</v>
      </c>
      <c r="C901" s="42" t="s">
        <v>17</v>
      </c>
      <c r="D901" s="42" t="s">
        <v>69</v>
      </c>
      <c r="E901" s="42" t="s">
        <v>66</v>
      </c>
      <c r="F901" s="45" t="s">
        <v>67</v>
      </c>
      <c r="G901" s="42">
        <v>21</v>
      </c>
      <c r="H901" s="43">
        <v>23.183888888888884</v>
      </c>
      <c r="I901" s="40">
        <v>16.600000000000001</v>
      </c>
      <c r="J901" s="40">
        <v>0.29499999999999998</v>
      </c>
      <c r="K901" s="40" t="s">
        <v>16</v>
      </c>
      <c r="L901" s="40">
        <v>195</v>
      </c>
      <c r="M901" s="40">
        <v>60.9</v>
      </c>
      <c r="N901" s="40">
        <v>0.39300000000000002</v>
      </c>
      <c r="O901" s="40" t="s">
        <v>16</v>
      </c>
      <c r="P901" s="40">
        <v>0.30599999999999999</v>
      </c>
      <c r="Q901" s="40" t="s">
        <v>16</v>
      </c>
    </row>
    <row r="902" spans="1:17" x14ac:dyDescent="0.2">
      <c r="A902" s="41">
        <v>41464</v>
      </c>
      <c r="B902" s="42">
        <v>5</v>
      </c>
      <c r="C902" s="42" t="s">
        <v>17</v>
      </c>
      <c r="D902" s="42" t="s">
        <v>69</v>
      </c>
      <c r="E902" s="42" t="s">
        <v>65</v>
      </c>
      <c r="F902" s="45" t="s">
        <v>67</v>
      </c>
      <c r="G902" s="42">
        <v>21</v>
      </c>
      <c r="H902" s="43">
        <v>29.265000000000004</v>
      </c>
      <c r="I902" s="40">
        <v>98.9</v>
      </c>
      <c r="J902" s="40">
        <v>0.84499999999999997</v>
      </c>
      <c r="K902" s="40">
        <v>209</v>
      </c>
      <c r="L902" s="40">
        <v>385</v>
      </c>
      <c r="M902" s="40">
        <v>363</v>
      </c>
      <c r="N902" s="40">
        <v>1.1299999999999999</v>
      </c>
      <c r="O902" s="40">
        <v>0.253</v>
      </c>
      <c r="P902" s="40">
        <v>0.60499999999999998</v>
      </c>
      <c r="Q902" s="40">
        <v>572</v>
      </c>
    </row>
    <row r="903" spans="1:17" x14ac:dyDescent="0.2">
      <c r="A903" s="41">
        <v>41464</v>
      </c>
      <c r="B903" s="42">
        <v>6</v>
      </c>
      <c r="C903" s="42" t="s">
        <v>17</v>
      </c>
      <c r="D903" s="42" t="s">
        <v>69</v>
      </c>
      <c r="E903" s="42" t="s">
        <v>66</v>
      </c>
      <c r="F903" s="45" t="s">
        <v>67</v>
      </c>
      <c r="G903" s="42">
        <v>21</v>
      </c>
      <c r="H903" s="43">
        <v>23.68888888888889</v>
      </c>
      <c r="I903" s="40">
        <v>36.299999999999997</v>
      </c>
      <c r="J903" s="40" t="s">
        <v>16</v>
      </c>
      <c r="K903" s="40">
        <v>44.4</v>
      </c>
      <c r="L903" s="40" t="s">
        <v>16</v>
      </c>
      <c r="M903" s="40">
        <v>133</v>
      </c>
      <c r="N903" s="40" t="s">
        <v>16</v>
      </c>
      <c r="O903" s="40">
        <v>5.3900000000000003E-2</v>
      </c>
      <c r="P903" s="40" t="s">
        <v>16</v>
      </c>
      <c r="Q903" s="40" t="s">
        <v>16</v>
      </c>
    </row>
    <row r="904" spans="1:17" x14ac:dyDescent="0.2">
      <c r="A904" s="41">
        <v>41464</v>
      </c>
      <c r="B904" s="42">
        <v>6</v>
      </c>
      <c r="C904" s="42" t="s">
        <v>17</v>
      </c>
      <c r="D904" s="42" t="s">
        <v>70</v>
      </c>
      <c r="E904" s="42" t="s">
        <v>66</v>
      </c>
      <c r="F904" s="45" t="s">
        <v>67</v>
      </c>
      <c r="G904" s="42">
        <v>21</v>
      </c>
      <c r="H904" s="43">
        <v>23.68888888888889</v>
      </c>
      <c r="I904" s="40">
        <v>33.299999999999997</v>
      </c>
      <c r="J904" s="40" t="s">
        <v>16</v>
      </c>
      <c r="K904" s="40">
        <v>32</v>
      </c>
      <c r="L904" s="40">
        <v>70.900000000000006</v>
      </c>
      <c r="M904" s="40">
        <v>122</v>
      </c>
      <c r="N904" s="40" t="s">
        <v>16</v>
      </c>
      <c r="O904" s="40">
        <v>3.8899999999999997E-2</v>
      </c>
      <c r="P904" s="40">
        <v>0.111</v>
      </c>
      <c r="Q904" s="40" t="s">
        <v>16</v>
      </c>
    </row>
    <row r="905" spans="1:17" x14ac:dyDescent="0.2">
      <c r="A905" s="41">
        <v>41464</v>
      </c>
      <c r="B905" s="42">
        <v>7</v>
      </c>
      <c r="C905" s="42" t="s">
        <v>18</v>
      </c>
      <c r="D905" s="42" t="s">
        <v>69</v>
      </c>
      <c r="E905" s="42" t="s">
        <v>66</v>
      </c>
      <c r="F905" s="45" t="s">
        <v>67</v>
      </c>
      <c r="G905" s="42">
        <v>21</v>
      </c>
      <c r="H905" s="43">
        <v>23.832777777777778</v>
      </c>
      <c r="I905" s="40">
        <v>2410</v>
      </c>
      <c r="J905" s="40">
        <v>1.48</v>
      </c>
      <c r="K905" s="40" t="s">
        <v>16</v>
      </c>
      <c r="L905" s="40">
        <v>117</v>
      </c>
      <c r="M905" s="40">
        <v>8830</v>
      </c>
      <c r="N905" s="40">
        <v>1.97</v>
      </c>
      <c r="O905" s="40" t="s">
        <v>16</v>
      </c>
      <c r="P905" s="40">
        <v>0.183</v>
      </c>
      <c r="Q905" s="40" t="s">
        <v>16</v>
      </c>
    </row>
    <row r="906" spans="1:17" x14ac:dyDescent="0.2">
      <c r="A906" s="41">
        <v>41464</v>
      </c>
      <c r="B906" s="42">
        <v>7</v>
      </c>
      <c r="C906" s="42" t="s">
        <v>18</v>
      </c>
      <c r="D906" s="42" t="s">
        <v>70</v>
      </c>
      <c r="E906" s="42" t="s">
        <v>66</v>
      </c>
      <c r="F906" s="45" t="s">
        <v>67</v>
      </c>
      <c r="G906" s="42">
        <v>21</v>
      </c>
      <c r="H906" s="43">
        <v>23.832777777777778</v>
      </c>
      <c r="I906" s="40">
        <v>1810</v>
      </c>
      <c r="J906" s="40">
        <v>9.8800000000000008</v>
      </c>
      <c r="K906" s="40" t="s">
        <v>16</v>
      </c>
      <c r="L906" s="40">
        <v>53.8</v>
      </c>
      <c r="M906" s="40">
        <v>6650</v>
      </c>
      <c r="N906" s="40">
        <v>13.2</v>
      </c>
      <c r="O906" s="40" t="s">
        <v>16</v>
      </c>
      <c r="P906" s="40">
        <v>8.4599999999999995E-2</v>
      </c>
      <c r="Q906" s="40" t="s">
        <v>16</v>
      </c>
    </row>
    <row r="907" spans="1:17" x14ac:dyDescent="0.2">
      <c r="A907" s="41">
        <v>41464</v>
      </c>
      <c r="B907" s="42">
        <v>7</v>
      </c>
      <c r="C907" s="42" t="s">
        <v>18</v>
      </c>
      <c r="D907" s="42" t="s">
        <v>69</v>
      </c>
      <c r="E907" s="42" t="s">
        <v>65</v>
      </c>
      <c r="F907" s="45" t="s">
        <v>67</v>
      </c>
      <c r="G907" s="42">
        <v>21</v>
      </c>
      <c r="H907" s="43">
        <v>27.481111111111108</v>
      </c>
      <c r="I907" s="40" t="s">
        <v>16</v>
      </c>
      <c r="J907" s="40">
        <v>0.93700000000000006</v>
      </c>
      <c r="K907" s="40">
        <v>566</v>
      </c>
      <c r="L907" s="40" t="s">
        <v>16</v>
      </c>
      <c r="M907" s="40" t="s">
        <v>16</v>
      </c>
      <c r="N907" s="40">
        <v>1.25</v>
      </c>
      <c r="O907" s="40">
        <v>0.68799999999999994</v>
      </c>
      <c r="P907" s="40" t="s">
        <v>16</v>
      </c>
      <c r="Q907" s="40" t="s">
        <v>16</v>
      </c>
    </row>
    <row r="908" spans="1:17" x14ac:dyDescent="0.2">
      <c r="A908" s="41">
        <v>41464</v>
      </c>
      <c r="B908" s="42">
        <v>8</v>
      </c>
      <c r="C908" s="42" t="s">
        <v>18</v>
      </c>
      <c r="D908" s="42" t="s">
        <v>69</v>
      </c>
      <c r="E908" s="42" t="s">
        <v>66</v>
      </c>
      <c r="F908" s="45" t="s">
        <v>67</v>
      </c>
      <c r="G908" s="42">
        <v>21</v>
      </c>
      <c r="H908" s="43">
        <v>23.472222222222221</v>
      </c>
      <c r="I908" s="40">
        <v>728</v>
      </c>
      <c r="J908" s="40">
        <v>14.3</v>
      </c>
      <c r="K908" s="40" t="s">
        <v>16</v>
      </c>
      <c r="L908" s="40" t="s">
        <v>16</v>
      </c>
      <c r="M908" s="40">
        <v>2670</v>
      </c>
      <c r="N908" s="40">
        <v>19</v>
      </c>
      <c r="O908" s="40" t="s">
        <v>16</v>
      </c>
      <c r="P908" s="40" t="s">
        <v>16</v>
      </c>
      <c r="Q908" s="40" t="s">
        <v>16</v>
      </c>
    </row>
    <row r="909" spans="1:17" x14ac:dyDescent="0.2">
      <c r="A909" s="41">
        <v>41464</v>
      </c>
      <c r="B909" s="42">
        <v>8</v>
      </c>
      <c r="C909" s="42" t="s">
        <v>18</v>
      </c>
      <c r="D909" s="42" t="s">
        <v>70</v>
      </c>
      <c r="E909" s="42" t="s">
        <v>66</v>
      </c>
      <c r="F909" s="45" t="s">
        <v>67</v>
      </c>
      <c r="G909" s="42">
        <v>21</v>
      </c>
      <c r="H909" s="43">
        <v>23.712777777777781</v>
      </c>
      <c r="I909" s="40">
        <v>724</v>
      </c>
      <c r="J909" s="40">
        <v>1.99</v>
      </c>
      <c r="K909" s="40" t="s">
        <v>16</v>
      </c>
      <c r="L909" s="40" t="s">
        <v>16</v>
      </c>
      <c r="M909" s="40">
        <v>2650</v>
      </c>
      <c r="N909" s="40">
        <v>2.65</v>
      </c>
      <c r="O909" s="40" t="s">
        <v>16</v>
      </c>
      <c r="P909" s="40" t="s">
        <v>16</v>
      </c>
      <c r="Q909" s="40" t="s">
        <v>16</v>
      </c>
    </row>
    <row r="910" spans="1:17" x14ac:dyDescent="0.2">
      <c r="A910" s="41">
        <v>41464</v>
      </c>
      <c r="B910" s="42">
        <v>9</v>
      </c>
      <c r="C910" s="42" t="s">
        <v>18</v>
      </c>
      <c r="D910" s="42" t="s">
        <v>69</v>
      </c>
      <c r="E910" s="42" t="s">
        <v>66</v>
      </c>
      <c r="F910" s="45" t="s">
        <v>67</v>
      </c>
      <c r="G910" s="42">
        <v>21</v>
      </c>
      <c r="H910" s="43">
        <v>23.641111111111112</v>
      </c>
      <c r="I910" s="40">
        <v>1980</v>
      </c>
      <c r="J910" s="40">
        <v>14.9</v>
      </c>
      <c r="K910" s="40" t="s">
        <v>16</v>
      </c>
      <c r="L910" s="40">
        <v>3170</v>
      </c>
      <c r="M910" s="40">
        <v>7270</v>
      </c>
      <c r="N910" s="40">
        <v>19.899999999999999</v>
      </c>
      <c r="O910" s="40" t="s">
        <v>16</v>
      </c>
      <c r="P910" s="40">
        <v>4.9800000000000004</v>
      </c>
      <c r="Q910" s="40" t="s">
        <v>16</v>
      </c>
    </row>
    <row r="911" spans="1:17" x14ac:dyDescent="0.2">
      <c r="A911" s="41">
        <v>41464</v>
      </c>
      <c r="B911" s="42">
        <v>9</v>
      </c>
      <c r="C911" s="42" t="s">
        <v>18</v>
      </c>
      <c r="D911" s="42" t="s">
        <v>70</v>
      </c>
      <c r="E911" s="42" t="s">
        <v>66</v>
      </c>
      <c r="F911" s="45" t="s">
        <v>67</v>
      </c>
      <c r="G911" s="42">
        <v>21</v>
      </c>
      <c r="H911" s="43">
        <v>23.641111111111112</v>
      </c>
      <c r="I911" s="40">
        <v>1780</v>
      </c>
      <c r="J911" s="40">
        <v>1.64</v>
      </c>
      <c r="K911" s="40" t="s">
        <v>16</v>
      </c>
      <c r="L911" s="40">
        <v>81.7</v>
      </c>
      <c r="M911" s="40">
        <v>6510</v>
      </c>
      <c r="N911" s="40">
        <v>2.1800000000000002</v>
      </c>
      <c r="O911" s="40" t="s">
        <v>16</v>
      </c>
      <c r="P911" s="40">
        <v>0.128</v>
      </c>
      <c r="Q911" s="40" t="s">
        <v>16</v>
      </c>
    </row>
    <row r="912" spans="1:17" x14ac:dyDescent="0.2">
      <c r="A912" s="41">
        <v>41472</v>
      </c>
      <c r="B912" s="42">
        <v>1</v>
      </c>
      <c r="C912" s="42" t="s">
        <v>14</v>
      </c>
      <c r="D912" s="42" t="s">
        <v>65</v>
      </c>
      <c r="E912" s="42" t="s">
        <v>66</v>
      </c>
      <c r="F912" s="45" t="s">
        <v>71</v>
      </c>
      <c r="G912" s="42">
        <v>1</v>
      </c>
      <c r="H912" s="43">
        <v>28.866111111111113</v>
      </c>
      <c r="I912" s="40">
        <v>226</v>
      </c>
      <c r="J912" s="40">
        <v>57</v>
      </c>
      <c r="K912" s="40">
        <v>2120</v>
      </c>
      <c r="L912" s="40">
        <v>728</v>
      </c>
      <c r="M912" s="40">
        <v>830</v>
      </c>
      <c r="N912" s="40">
        <v>76</v>
      </c>
      <c r="O912" s="40">
        <v>2.57</v>
      </c>
      <c r="P912" s="40">
        <v>1.1399999999999999</v>
      </c>
      <c r="Q912" s="40">
        <v>3080</v>
      </c>
    </row>
    <row r="913" spans="1:17" x14ac:dyDescent="0.2">
      <c r="A913" s="41">
        <v>41472</v>
      </c>
      <c r="B913" s="42">
        <v>1</v>
      </c>
      <c r="C913" s="42" t="s">
        <v>14</v>
      </c>
      <c r="D913" s="42" t="s">
        <v>68</v>
      </c>
      <c r="E913" s="42" t="s">
        <v>66</v>
      </c>
      <c r="F913" s="45" t="s">
        <v>71</v>
      </c>
      <c r="G913" s="42">
        <v>1</v>
      </c>
      <c r="H913" s="43">
        <v>29.413888888888884</v>
      </c>
      <c r="I913" s="40">
        <v>142</v>
      </c>
      <c r="J913" s="40">
        <v>34.9</v>
      </c>
      <c r="K913" s="40">
        <v>2350</v>
      </c>
      <c r="L913" s="40">
        <v>463</v>
      </c>
      <c r="M913" s="40">
        <v>520</v>
      </c>
      <c r="N913" s="40">
        <v>46.5</v>
      </c>
      <c r="O913" s="40">
        <v>2.85</v>
      </c>
      <c r="P913" s="40">
        <v>0.72799999999999998</v>
      </c>
      <c r="Q913" s="40">
        <v>1910</v>
      </c>
    </row>
    <row r="914" spans="1:17" x14ac:dyDescent="0.2">
      <c r="A914" s="41">
        <v>41472</v>
      </c>
      <c r="B914" s="42">
        <v>1</v>
      </c>
      <c r="C914" s="42" t="s">
        <v>14</v>
      </c>
      <c r="D914" s="42" t="s">
        <v>65</v>
      </c>
      <c r="E914" s="42" t="s">
        <v>65</v>
      </c>
      <c r="F914" s="45" t="s">
        <v>71</v>
      </c>
      <c r="G914" s="42">
        <v>1</v>
      </c>
      <c r="H914" s="43">
        <v>31.662777777777773</v>
      </c>
      <c r="I914" s="40" t="s">
        <v>16</v>
      </c>
      <c r="J914" s="40">
        <v>155</v>
      </c>
      <c r="K914" s="40">
        <v>1180</v>
      </c>
      <c r="L914" s="40">
        <v>610</v>
      </c>
      <c r="M914" s="40" t="s">
        <v>16</v>
      </c>
      <c r="N914" s="40">
        <v>207</v>
      </c>
      <c r="O914" s="40">
        <v>1.43</v>
      </c>
      <c r="P914" s="40">
        <v>0.95899999999999996</v>
      </c>
      <c r="Q914" s="40" t="s">
        <v>16</v>
      </c>
    </row>
    <row r="915" spans="1:17" x14ac:dyDescent="0.2">
      <c r="A915" s="41">
        <v>41472</v>
      </c>
      <c r="B915" s="42">
        <v>1</v>
      </c>
      <c r="C915" s="42" t="s">
        <v>14</v>
      </c>
      <c r="D915" s="42" t="s">
        <v>68</v>
      </c>
      <c r="E915" s="42" t="s">
        <v>65</v>
      </c>
      <c r="F915" s="45" t="s">
        <v>71</v>
      </c>
      <c r="G915" s="42">
        <v>1</v>
      </c>
      <c r="H915" s="43">
        <v>34.176111111111105</v>
      </c>
      <c r="I915" s="40" t="s">
        <v>16</v>
      </c>
      <c r="J915" s="40">
        <v>34.5</v>
      </c>
      <c r="K915" s="40">
        <v>1600</v>
      </c>
      <c r="L915" s="40">
        <v>80.5</v>
      </c>
      <c r="M915" s="40" t="s">
        <v>16</v>
      </c>
      <c r="N915" s="40">
        <v>45.9</v>
      </c>
      <c r="O915" s="40">
        <v>1.94</v>
      </c>
      <c r="P915" s="40">
        <v>0.126</v>
      </c>
      <c r="Q915" s="40" t="s">
        <v>16</v>
      </c>
    </row>
    <row r="916" spans="1:17" x14ac:dyDescent="0.2">
      <c r="A916" s="41">
        <v>41472</v>
      </c>
      <c r="B916" s="42">
        <v>2</v>
      </c>
      <c r="C916" s="42" t="s">
        <v>14</v>
      </c>
      <c r="D916" s="42" t="s">
        <v>65</v>
      </c>
      <c r="E916" s="42" t="s">
        <v>66</v>
      </c>
      <c r="F916" s="45" t="s">
        <v>71</v>
      </c>
      <c r="G916" s="42">
        <v>1</v>
      </c>
      <c r="H916" s="43">
        <v>31.740000000000002</v>
      </c>
      <c r="I916" s="40">
        <v>346</v>
      </c>
      <c r="J916" s="40">
        <v>20.2</v>
      </c>
      <c r="K916" s="40">
        <v>529</v>
      </c>
      <c r="L916" s="40">
        <v>1130</v>
      </c>
      <c r="M916" s="40">
        <v>1270</v>
      </c>
      <c r="N916" s="40">
        <v>27</v>
      </c>
      <c r="O916" s="40">
        <v>0.64300000000000002</v>
      </c>
      <c r="P916" s="40">
        <v>1.78</v>
      </c>
      <c r="Q916" s="40">
        <v>2470</v>
      </c>
    </row>
    <row r="917" spans="1:17" x14ac:dyDescent="0.2">
      <c r="A917" s="41">
        <v>41472</v>
      </c>
      <c r="B917" s="42">
        <v>2</v>
      </c>
      <c r="C917" s="42" t="s">
        <v>14</v>
      </c>
      <c r="D917" s="42" t="s">
        <v>68</v>
      </c>
      <c r="E917" s="42" t="s">
        <v>66</v>
      </c>
      <c r="F917" s="45" t="s">
        <v>71</v>
      </c>
      <c r="G917" s="42">
        <v>1</v>
      </c>
      <c r="H917" s="43">
        <v>32.407222222222224</v>
      </c>
      <c r="I917" s="40">
        <v>292</v>
      </c>
      <c r="J917" s="40" t="s">
        <v>16</v>
      </c>
      <c r="K917" s="40">
        <v>1220</v>
      </c>
      <c r="L917" s="40">
        <v>554</v>
      </c>
      <c r="M917" s="40">
        <v>1070</v>
      </c>
      <c r="N917" s="40" t="s">
        <v>16</v>
      </c>
      <c r="O917" s="40">
        <v>1.49</v>
      </c>
      <c r="P917" s="40">
        <v>0.871</v>
      </c>
      <c r="Q917" s="40" t="s">
        <v>16</v>
      </c>
    </row>
    <row r="918" spans="1:17" x14ac:dyDescent="0.2">
      <c r="A918" s="41">
        <v>41472</v>
      </c>
      <c r="B918" s="42">
        <v>2</v>
      </c>
      <c r="C918" s="42" t="s">
        <v>14</v>
      </c>
      <c r="D918" s="42" t="s">
        <v>65</v>
      </c>
      <c r="E918" s="42" t="s">
        <v>65</v>
      </c>
      <c r="F918" s="45" t="s">
        <v>71</v>
      </c>
      <c r="G918" s="42">
        <v>1</v>
      </c>
      <c r="H918" s="43">
        <v>34.176111111111105</v>
      </c>
      <c r="I918" s="40" t="s">
        <v>16</v>
      </c>
      <c r="J918" s="40">
        <v>21.5</v>
      </c>
      <c r="K918" s="40">
        <v>317</v>
      </c>
      <c r="L918" s="40">
        <v>1460</v>
      </c>
      <c r="M918" s="40" t="s">
        <v>16</v>
      </c>
      <c r="N918" s="40">
        <v>28.7</v>
      </c>
      <c r="O918" s="40">
        <v>0.38400000000000001</v>
      </c>
      <c r="P918" s="40">
        <v>2.29</v>
      </c>
      <c r="Q918" s="40" t="s">
        <v>16</v>
      </c>
    </row>
    <row r="919" spans="1:17" x14ac:dyDescent="0.2">
      <c r="A919" s="41">
        <v>41472</v>
      </c>
      <c r="B919" s="42">
        <v>2</v>
      </c>
      <c r="C919" s="42" t="s">
        <v>14</v>
      </c>
      <c r="D919" s="42" t="s">
        <v>68</v>
      </c>
      <c r="E919" s="42" t="s">
        <v>65</v>
      </c>
      <c r="F919" s="45" t="s">
        <v>71</v>
      </c>
      <c r="G919" s="42">
        <v>1</v>
      </c>
      <c r="H919" s="43">
        <v>33.417222222222222</v>
      </c>
      <c r="I919" s="40" t="s">
        <v>16</v>
      </c>
      <c r="J919" s="40">
        <v>137</v>
      </c>
      <c r="K919" s="40">
        <v>2870</v>
      </c>
      <c r="L919" s="40">
        <v>1230</v>
      </c>
      <c r="M919" s="40" t="s">
        <v>16</v>
      </c>
      <c r="N919" s="40">
        <v>182</v>
      </c>
      <c r="O919" s="40">
        <v>3.49</v>
      </c>
      <c r="P919" s="40">
        <v>1.93</v>
      </c>
      <c r="Q919" s="40" t="s">
        <v>16</v>
      </c>
    </row>
    <row r="920" spans="1:17" x14ac:dyDescent="0.2">
      <c r="A920" s="41">
        <v>41472</v>
      </c>
      <c r="B920" s="42">
        <v>3</v>
      </c>
      <c r="C920" s="42" t="s">
        <v>14</v>
      </c>
      <c r="D920" s="42" t="s">
        <v>65</v>
      </c>
      <c r="E920" s="42" t="s">
        <v>66</v>
      </c>
      <c r="F920" s="45" t="s">
        <v>71</v>
      </c>
      <c r="G920" s="42">
        <v>1</v>
      </c>
      <c r="H920" s="43">
        <v>32.562222222222218</v>
      </c>
      <c r="I920" s="40">
        <v>340</v>
      </c>
      <c r="J920" s="40">
        <v>39.5</v>
      </c>
      <c r="K920" s="40">
        <v>3590</v>
      </c>
      <c r="L920" s="40">
        <v>1600</v>
      </c>
      <c r="M920" s="40">
        <v>1250</v>
      </c>
      <c r="N920" s="40">
        <v>52.7</v>
      </c>
      <c r="O920" s="40">
        <v>4.3600000000000003</v>
      </c>
      <c r="P920" s="40">
        <v>2.52</v>
      </c>
      <c r="Q920" s="40">
        <v>3330</v>
      </c>
    </row>
    <row r="921" spans="1:17" x14ac:dyDescent="0.2">
      <c r="A921" s="41">
        <v>41472</v>
      </c>
      <c r="B921" s="42">
        <v>3</v>
      </c>
      <c r="C921" s="42" t="s">
        <v>14</v>
      </c>
      <c r="D921" s="42" t="s">
        <v>68</v>
      </c>
      <c r="E921" s="42" t="s">
        <v>66</v>
      </c>
      <c r="F921" s="45" t="s">
        <v>71</v>
      </c>
      <c r="G921" s="42">
        <v>1</v>
      </c>
      <c r="H921" s="43">
        <v>32.975000000000001</v>
      </c>
      <c r="I921" s="40">
        <v>354</v>
      </c>
      <c r="J921" s="40">
        <v>64.599999999999994</v>
      </c>
      <c r="K921" s="40">
        <v>1800</v>
      </c>
      <c r="L921" s="40">
        <v>1280</v>
      </c>
      <c r="M921" s="40">
        <v>1300</v>
      </c>
      <c r="N921" s="40">
        <v>86.1</v>
      </c>
      <c r="O921" s="40">
        <v>2.19</v>
      </c>
      <c r="P921" s="40">
        <v>2.0099999999999998</v>
      </c>
      <c r="Q921" s="40">
        <v>4060</v>
      </c>
    </row>
    <row r="922" spans="1:17" x14ac:dyDescent="0.2">
      <c r="A922" s="41">
        <v>41472</v>
      </c>
      <c r="B922" s="42">
        <v>3</v>
      </c>
      <c r="C922" s="42" t="s">
        <v>14</v>
      </c>
      <c r="D922" s="42" t="s">
        <v>65</v>
      </c>
      <c r="E922" s="42" t="s">
        <v>65</v>
      </c>
      <c r="F922" s="45" t="s">
        <v>71</v>
      </c>
      <c r="G922" s="42">
        <v>1</v>
      </c>
      <c r="H922" s="43">
        <v>33.808888888888887</v>
      </c>
      <c r="I922" s="40" t="s">
        <v>16</v>
      </c>
      <c r="J922" s="40">
        <v>49.6</v>
      </c>
      <c r="K922" s="40">
        <v>4000</v>
      </c>
      <c r="L922" s="40">
        <v>1770</v>
      </c>
      <c r="M922" s="40" t="s">
        <v>16</v>
      </c>
      <c r="N922" s="40">
        <v>66.2</v>
      </c>
      <c r="O922" s="40">
        <v>4.8499999999999996</v>
      </c>
      <c r="P922" s="40">
        <v>2.79</v>
      </c>
      <c r="Q922" s="40" t="s">
        <v>16</v>
      </c>
    </row>
    <row r="923" spans="1:17" x14ac:dyDescent="0.2">
      <c r="A923" s="41">
        <v>41472</v>
      </c>
      <c r="B923" s="42">
        <v>4</v>
      </c>
      <c r="C923" s="42" t="s">
        <v>17</v>
      </c>
      <c r="D923" s="42" t="s">
        <v>65</v>
      </c>
      <c r="E923" s="42" t="s">
        <v>66</v>
      </c>
      <c r="F923" s="45" t="s">
        <v>71</v>
      </c>
      <c r="G923" s="42">
        <v>1</v>
      </c>
      <c r="H923" s="43">
        <v>29.966111111111108</v>
      </c>
      <c r="I923" s="40">
        <v>287</v>
      </c>
      <c r="J923" s="40">
        <v>9.5299999999999994</v>
      </c>
      <c r="K923" s="40">
        <v>159</v>
      </c>
      <c r="L923" s="40" t="s">
        <v>16</v>
      </c>
      <c r="M923" s="40">
        <v>1050</v>
      </c>
      <c r="N923" s="40">
        <v>12.7</v>
      </c>
      <c r="O923" s="40">
        <v>0.193</v>
      </c>
      <c r="P923" s="40" t="s">
        <v>16</v>
      </c>
      <c r="Q923" s="40" t="s">
        <v>16</v>
      </c>
    </row>
    <row r="924" spans="1:17" x14ac:dyDescent="0.2">
      <c r="A924" s="41">
        <v>41472</v>
      </c>
      <c r="B924" s="42">
        <v>4</v>
      </c>
      <c r="C924" s="42" t="s">
        <v>17</v>
      </c>
      <c r="D924" s="42" t="s">
        <v>68</v>
      </c>
      <c r="E924" s="42" t="s">
        <v>66</v>
      </c>
      <c r="F924" s="45" t="s">
        <v>71</v>
      </c>
      <c r="G924" s="42">
        <v>1</v>
      </c>
      <c r="H924" s="43">
        <v>29.966111111111108</v>
      </c>
      <c r="I924" s="40">
        <v>202</v>
      </c>
      <c r="J924" s="40">
        <v>1.52</v>
      </c>
      <c r="K924" s="40">
        <v>1020</v>
      </c>
      <c r="L924" s="40">
        <v>683</v>
      </c>
      <c r="M924" s="40">
        <v>739</v>
      </c>
      <c r="N924" s="40">
        <v>2.0299999999999998</v>
      </c>
      <c r="O924" s="40">
        <v>1.24</v>
      </c>
      <c r="P924" s="40">
        <v>1.07</v>
      </c>
      <c r="Q924" s="40">
        <v>1110</v>
      </c>
    </row>
    <row r="925" spans="1:17" x14ac:dyDescent="0.2">
      <c r="A925" s="41">
        <v>41472</v>
      </c>
      <c r="B925" s="42">
        <v>4</v>
      </c>
      <c r="C925" s="42" t="s">
        <v>17</v>
      </c>
      <c r="D925" s="42" t="s">
        <v>65</v>
      </c>
      <c r="E925" s="42" t="s">
        <v>65</v>
      </c>
      <c r="F925" s="45" t="s">
        <v>71</v>
      </c>
      <c r="G925" s="42">
        <v>1</v>
      </c>
      <c r="H925" s="43">
        <v>32.664999999999999</v>
      </c>
      <c r="I925" s="40">
        <v>384</v>
      </c>
      <c r="J925" s="40">
        <v>12.3</v>
      </c>
      <c r="K925" s="40">
        <v>978</v>
      </c>
      <c r="L925" s="40" t="s">
        <v>16</v>
      </c>
      <c r="M925" s="40">
        <v>1410</v>
      </c>
      <c r="N925" s="40">
        <v>16.5</v>
      </c>
      <c r="O925" s="40">
        <v>1.19</v>
      </c>
      <c r="P925" s="40" t="s">
        <v>16</v>
      </c>
      <c r="Q925" s="40" t="s">
        <v>16</v>
      </c>
    </row>
    <row r="926" spans="1:17" x14ac:dyDescent="0.2">
      <c r="A926" s="41">
        <v>41472</v>
      </c>
      <c r="B926" s="42">
        <v>4</v>
      </c>
      <c r="C926" s="42" t="s">
        <v>17</v>
      </c>
      <c r="D926" s="42" t="s">
        <v>68</v>
      </c>
      <c r="E926" s="42" t="s">
        <v>65</v>
      </c>
      <c r="F926" s="45" t="s">
        <v>71</v>
      </c>
      <c r="G926" s="42">
        <v>1</v>
      </c>
      <c r="H926" s="43">
        <v>33.652222222222221</v>
      </c>
      <c r="I926" s="40">
        <v>261</v>
      </c>
      <c r="J926" s="40" t="s">
        <v>16</v>
      </c>
      <c r="K926" s="40">
        <v>395</v>
      </c>
      <c r="L926" s="40">
        <v>771</v>
      </c>
      <c r="M926" s="40">
        <v>957</v>
      </c>
      <c r="N926" s="40" t="s">
        <v>16</v>
      </c>
      <c r="O926" s="40">
        <v>0.48</v>
      </c>
      <c r="P926" s="40">
        <v>1.21</v>
      </c>
      <c r="Q926" s="40" t="s">
        <v>16</v>
      </c>
    </row>
    <row r="927" spans="1:17" x14ac:dyDescent="0.2">
      <c r="A927" s="41">
        <v>41472</v>
      </c>
      <c r="B927" s="42">
        <v>5</v>
      </c>
      <c r="C927" s="42" t="s">
        <v>17</v>
      </c>
      <c r="D927" s="42" t="s">
        <v>65</v>
      </c>
      <c r="E927" s="42" t="s">
        <v>66</v>
      </c>
      <c r="F927" s="45" t="s">
        <v>71</v>
      </c>
      <c r="G927" s="42">
        <v>1</v>
      </c>
      <c r="H927" s="43">
        <v>31.432777777777773</v>
      </c>
      <c r="I927" s="40">
        <v>350</v>
      </c>
      <c r="J927" s="40">
        <v>15.5</v>
      </c>
      <c r="K927" s="40">
        <v>1290</v>
      </c>
      <c r="L927" s="40">
        <v>11200</v>
      </c>
      <c r="M927" s="40">
        <v>1280</v>
      </c>
      <c r="N927" s="40">
        <v>20.7</v>
      </c>
      <c r="O927" s="40">
        <v>1.57</v>
      </c>
      <c r="P927" s="40">
        <v>17.7</v>
      </c>
      <c r="Q927" s="40">
        <v>7060</v>
      </c>
    </row>
    <row r="928" spans="1:17" x14ac:dyDescent="0.2">
      <c r="A928" s="41">
        <v>41472</v>
      </c>
      <c r="B928" s="42">
        <v>5</v>
      </c>
      <c r="C928" s="42" t="s">
        <v>17</v>
      </c>
      <c r="D928" s="42" t="s">
        <v>68</v>
      </c>
      <c r="E928" s="42" t="s">
        <v>66</v>
      </c>
      <c r="F928" s="45" t="s">
        <v>71</v>
      </c>
      <c r="G928" s="42">
        <v>1</v>
      </c>
      <c r="H928" s="43">
        <v>32.072777777777773</v>
      </c>
      <c r="I928" s="40">
        <v>370</v>
      </c>
      <c r="J928" s="40">
        <v>14.3</v>
      </c>
      <c r="K928" s="40">
        <v>82.6</v>
      </c>
      <c r="L928" s="40">
        <v>15.3</v>
      </c>
      <c r="M928" s="40">
        <v>1360</v>
      </c>
      <c r="N928" s="40">
        <v>19.100000000000001</v>
      </c>
      <c r="O928" s="40">
        <v>0.1</v>
      </c>
      <c r="P928" s="40">
        <v>2.41E-2</v>
      </c>
      <c r="Q928" s="40">
        <v>1840</v>
      </c>
    </row>
    <row r="929" spans="1:17" x14ac:dyDescent="0.2">
      <c r="A929" s="41">
        <v>41472</v>
      </c>
      <c r="B929" s="42">
        <v>5</v>
      </c>
      <c r="C929" s="42" t="s">
        <v>17</v>
      </c>
      <c r="D929" s="42" t="s">
        <v>65</v>
      </c>
      <c r="E929" s="42" t="s">
        <v>65</v>
      </c>
      <c r="F929" s="45" t="s">
        <v>71</v>
      </c>
      <c r="G929" s="42">
        <v>1</v>
      </c>
      <c r="H929" s="43">
        <v>33.94</v>
      </c>
      <c r="I929" s="40" t="s">
        <v>16</v>
      </c>
      <c r="J929" s="40">
        <v>26.8</v>
      </c>
      <c r="K929" s="40" t="s">
        <v>16</v>
      </c>
      <c r="L929" s="40">
        <v>56</v>
      </c>
      <c r="M929" s="40" t="s">
        <v>16</v>
      </c>
      <c r="N929" s="40">
        <v>35.799999999999997</v>
      </c>
      <c r="O929" s="40" t="s">
        <v>16</v>
      </c>
      <c r="P929" s="40">
        <v>8.7999999999999995E-2</v>
      </c>
      <c r="Q929" s="40" t="s">
        <v>16</v>
      </c>
    </row>
    <row r="930" spans="1:17" x14ac:dyDescent="0.2">
      <c r="A930" s="41">
        <v>41472</v>
      </c>
      <c r="B930" s="42">
        <v>5</v>
      </c>
      <c r="C930" s="42" t="s">
        <v>17</v>
      </c>
      <c r="D930" s="42" t="s">
        <v>68</v>
      </c>
      <c r="E930" s="42" t="s">
        <v>65</v>
      </c>
      <c r="F930" s="45" t="s">
        <v>71</v>
      </c>
      <c r="G930" s="42">
        <v>1</v>
      </c>
      <c r="H930" s="43">
        <v>34.518888888888888</v>
      </c>
      <c r="I930" s="40" t="s">
        <v>16</v>
      </c>
      <c r="J930" s="40">
        <v>27.4</v>
      </c>
      <c r="K930" s="40">
        <v>919</v>
      </c>
      <c r="L930" s="40">
        <v>19900</v>
      </c>
      <c r="M930" s="40" t="s">
        <v>16</v>
      </c>
      <c r="N930" s="40">
        <v>36.5</v>
      </c>
      <c r="O930" s="40">
        <v>1.1200000000000001</v>
      </c>
      <c r="P930" s="40">
        <v>31.3</v>
      </c>
      <c r="Q930" s="40" t="s">
        <v>16</v>
      </c>
    </row>
    <row r="931" spans="1:17" x14ac:dyDescent="0.2">
      <c r="A931" s="41">
        <v>41472</v>
      </c>
      <c r="B931" s="42">
        <v>6</v>
      </c>
      <c r="C931" s="42" t="s">
        <v>17</v>
      </c>
      <c r="D931" s="42" t="s">
        <v>65</v>
      </c>
      <c r="E931" s="42" t="s">
        <v>66</v>
      </c>
      <c r="F931" s="45" t="s">
        <v>71</v>
      </c>
      <c r="G931" s="42">
        <v>1</v>
      </c>
      <c r="H931" s="43">
        <v>32.975000000000001</v>
      </c>
      <c r="I931" s="40" t="s">
        <v>16</v>
      </c>
      <c r="J931" s="40">
        <v>10.7</v>
      </c>
      <c r="K931" s="40">
        <v>6870</v>
      </c>
      <c r="L931" s="40">
        <v>19600</v>
      </c>
      <c r="M931" s="40" t="s">
        <v>16</v>
      </c>
      <c r="N931" s="40">
        <v>14.2</v>
      </c>
      <c r="O931" s="40">
        <v>8.34</v>
      </c>
      <c r="P931" s="40">
        <v>30.8</v>
      </c>
      <c r="Q931" s="40" t="s">
        <v>16</v>
      </c>
    </row>
    <row r="932" spans="1:17" x14ac:dyDescent="0.2">
      <c r="A932" s="41">
        <v>41472</v>
      </c>
      <c r="B932" s="42">
        <v>6</v>
      </c>
      <c r="C932" s="42" t="s">
        <v>17</v>
      </c>
      <c r="D932" s="42" t="s">
        <v>68</v>
      </c>
      <c r="E932" s="42" t="s">
        <v>66</v>
      </c>
      <c r="F932" s="45" t="s">
        <v>71</v>
      </c>
      <c r="G932" s="42">
        <v>1</v>
      </c>
      <c r="H932" s="43">
        <v>32.923888888888889</v>
      </c>
      <c r="I932" s="40">
        <v>360</v>
      </c>
      <c r="J932" s="40">
        <v>4.25</v>
      </c>
      <c r="K932" s="40" t="s">
        <v>16</v>
      </c>
      <c r="L932" s="40">
        <v>107</v>
      </c>
      <c r="M932" s="40">
        <v>1320</v>
      </c>
      <c r="N932" s="40">
        <v>5.67</v>
      </c>
      <c r="O932" s="40" t="s">
        <v>16</v>
      </c>
      <c r="P932" s="40">
        <v>0.16800000000000001</v>
      </c>
      <c r="Q932" s="40" t="s">
        <v>16</v>
      </c>
    </row>
    <row r="933" spans="1:17" x14ac:dyDescent="0.2">
      <c r="A933" s="41">
        <v>41472</v>
      </c>
      <c r="B933" s="42">
        <v>6</v>
      </c>
      <c r="C933" s="42" t="s">
        <v>17</v>
      </c>
      <c r="D933" s="42" t="s">
        <v>65</v>
      </c>
      <c r="E933" s="42" t="s">
        <v>65</v>
      </c>
      <c r="F933" s="45" t="s">
        <v>71</v>
      </c>
      <c r="G933" s="42">
        <v>1</v>
      </c>
      <c r="H933" s="43">
        <v>33.703888888888891</v>
      </c>
      <c r="I933" s="40" t="s">
        <v>16</v>
      </c>
      <c r="J933" s="40">
        <v>12.4</v>
      </c>
      <c r="K933" s="40">
        <v>3620</v>
      </c>
      <c r="L933" s="40">
        <v>29300</v>
      </c>
      <c r="M933" s="40" t="s">
        <v>16</v>
      </c>
      <c r="N933" s="40">
        <v>16.5</v>
      </c>
      <c r="O933" s="40">
        <v>4.3899999999999997</v>
      </c>
      <c r="P933" s="40">
        <v>46.1</v>
      </c>
      <c r="Q933" s="40" t="s">
        <v>16</v>
      </c>
    </row>
    <row r="934" spans="1:17" x14ac:dyDescent="0.2">
      <c r="A934" s="41">
        <v>41472</v>
      </c>
      <c r="B934" s="42">
        <v>6</v>
      </c>
      <c r="C934" s="42" t="s">
        <v>17</v>
      </c>
      <c r="D934" s="42" t="s">
        <v>68</v>
      </c>
      <c r="E934" s="42" t="s">
        <v>65</v>
      </c>
      <c r="F934" s="45" t="s">
        <v>71</v>
      </c>
      <c r="G934" s="42">
        <v>1</v>
      </c>
      <c r="H934" s="43">
        <v>34.651111111111113</v>
      </c>
      <c r="I934" s="40">
        <v>495</v>
      </c>
      <c r="J934" s="40">
        <v>7.63</v>
      </c>
      <c r="K934" s="40" t="s">
        <v>16</v>
      </c>
      <c r="L934" s="40" t="s">
        <v>16</v>
      </c>
      <c r="M934" s="40">
        <v>1810</v>
      </c>
      <c r="N934" s="40">
        <v>10.199999999999999</v>
      </c>
      <c r="O934" s="40" t="s">
        <v>16</v>
      </c>
      <c r="P934" s="40" t="s">
        <v>16</v>
      </c>
      <c r="Q934" s="40" t="s">
        <v>16</v>
      </c>
    </row>
    <row r="935" spans="1:17" x14ac:dyDescent="0.2">
      <c r="A935" s="41">
        <v>41472</v>
      </c>
      <c r="B935" s="42">
        <v>7</v>
      </c>
      <c r="C935" s="42" t="s">
        <v>18</v>
      </c>
      <c r="D935" s="42" t="s">
        <v>65</v>
      </c>
      <c r="E935" s="42" t="s">
        <v>66</v>
      </c>
      <c r="F935" s="45" t="s">
        <v>71</v>
      </c>
      <c r="G935" s="42">
        <v>1</v>
      </c>
      <c r="H935" s="43">
        <v>30.520000000000003</v>
      </c>
      <c r="I935" s="40" t="s">
        <v>16</v>
      </c>
      <c r="J935" s="40">
        <v>5.53</v>
      </c>
      <c r="K935" s="40" t="s">
        <v>16</v>
      </c>
      <c r="L935" s="40">
        <v>174</v>
      </c>
      <c r="M935" s="40" t="s">
        <v>16</v>
      </c>
      <c r="N935" s="40">
        <v>7.38</v>
      </c>
      <c r="O935" s="40" t="s">
        <v>16</v>
      </c>
      <c r="P935" s="40">
        <v>0.27400000000000002</v>
      </c>
      <c r="Q935" s="40" t="s">
        <v>16</v>
      </c>
    </row>
    <row r="936" spans="1:17" x14ac:dyDescent="0.2">
      <c r="A936" s="41">
        <v>41472</v>
      </c>
      <c r="B936" s="42">
        <v>7</v>
      </c>
      <c r="C936" s="42" t="s">
        <v>18</v>
      </c>
      <c r="D936" s="42" t="s">
        <v>68</v>
      </c>
      <c r="E936" s="42" t="s">
        <v>66</v>
      </c>
      <c r="F936" s="45" t="s">
        <v>71</v>
      </c>
      <c r="G936" s="42">
        <v>1</v>
      </c>
      <c r="H936" s="43">
        <v>30.571111111111115</v>
      </c>
      <c r="I936" s="40" t="s">
        <v>16</v>
      </c>
      <c r="J936" s="40">
        <v>6.16</v>
      </c>
      <c r="K936" s="40" t="s">
        <v>16</v>
      </c>
      <c r="L936" s="40">
        <v>47.8</v>
      </c>
      <c r="M936" s="40" t="s">
        <v>16</v>
      </c>
      <c r="N936" s="40">
        <v>8.2100000000000009</v>
      </c>
      <c r="O936" s="40" t="s">
        <v>16</v>
      </c>
      <c r="P936" s="40">
        <v>7.51E-2</v>
      </c>
      <c r="Q936" s="40" t="s">
        <v>16</v>
      </c>
    </row>
    <row r="937" spans="1:17" x14ac:dyDescent="0.2">
      <c r="A937" s="41">
        <v>41472</v>
      </c>
      <c r="B937" s="42">
        <v>7</v>
      </c>
      <c r="C937" s="42" t="s">
        <v>18</v>
      </c>
      <c r="D937" s="42" t="s">
        <v>65</v>
      </c>
      <c r="E937" s="42" t="s">
        <v>65</v>
      </c>
      <c r="F937" s="45" t="s">
        <v>71</v>
      </c>
      <c r="G937" s="42">
        <v>1</v>
      </c>
      <c r="H937" s="43">
        <v>33.626111111111108</v>
      </c>
      <c r="I937" s="40" t="s">
        <v>16</v>
      </c>
      <c r="J937" s="40">
        <v>4.7699999999999996</v>
      </c>
      <c r="K937" s="40">
        <v>146</v>
      </c>
      <c r="L937" s="40" t="s">
        <v>16</v>
      </c>
      <c r="M937" s="40" t="s">
        <v>16</v>
      </c>
      <c r="N937" s="40">
        <v>6.35</v>
      </c>
      <c r="O937" s="40">
        <v>0.17699999999999999</v>
      </c>
      <c r="P937" s="40" t="s">
        <v>16</v>
      </c>
      <c r="Q937" s="40" t="s">
        <v>16</v>
      </c>
    </row>
    <row r="938" spans="1:17" x14ac:dyDescent="0.2">
      <c r="A938" s="41">
        <v>41472</v>
      </c>
      <c r="B938" s="42">
        <v>7</v>
      </c>
      <c r="C938" s="42" t="s">
        <v>18</v>
      </c>
      <c r="D938" s="42" t="s">
        <v>68</v>
      </c>
      <c r="E938" s="42" t="s">
        <v>65</v>
      </c>
      <c r="F938" s="45" t="s">
        <v>71</v>
      </c>
      <c r="G938" s="42">
        <v>1</v>
      </c>
      <c r="H938" s="43">
        <v>33.626111111111108</v>
      </c>
      <c r="I938" s="40" t="s">
        <v>16</v>
      </c>
      <c r="J938" s="40">
        <v>7.61</v>
      </c>
      <c r="K938" s="40">
        <v>92.9</v>
      </c>
      <c r="L938" s="40" t="s">
        <v>16</v>
      </c>
      <c r="M938" s="40" t="s">
        <v>16</v>
      </c>
      <c r="N938" s="40">
        <v>10.1</v>
      </c>
      <c r="O938" s="40">
        <v>0.113</v>
      </c>
      <c r="P938" s="40" t="s">
        <v>16</v>
      </c>
      <c r="Q938" s="40" t="s">
        <v>16</v>
      </c>
    </row>
    <row r="939" spans="1:17" x14ac:dyDescent="0.2">
      <c r="A939" s="41">
        <v>41472</v>
      </c>
      <c r="B939" s="42">
        <v>8</v>
      </c>
      <c r="C939" s="42" t="s">
        <v>18</v>
      </c>
      <c r="D939" s="42" t="s">
        <v>65</v>
      </c>
      <c r="E939" s="42" t="s">
        <v>66</v>
      </c>
      <c r="F939" s="45" t="s">
        <v>71</v>
      </c>
      <c r="G939" s="42">
        <v>1</v>
      </c>
      <c r="H939" s="43">
        <v>31.586111111111112</v>
      </c>
      <c r="I939" s="40" t="s">
        <v>16</v>
      </c>
      <c r="J939" s="40">
        <v>35.200000000000003</v>
      </c>
      <c r="K939" s="40" t="s">
        <v>16</v>
      </c>
      <c r="L939" s="40">
        <v>3780</v>
      </c>
      <c r="M939" s="40" t="s">
        <v>16</v>
      </c>
      <c r="N939" s="40">
        <v>46.9</v>
      </c>
      <c r="O939" s="40" t="s">
        <v>16</v>
      </c>
      <c r="P939" s="40">
        <v>5.95</v>
      </c>
      <c r="Q939" s="40" t="s">
        <v>16</v>
      </c>
    </row>
    <row r="940" spans="1:17" x14ac:dyDescent="0.2">
      <c r="A940" s="41">
        <v>41472</v>
      </c>
      <c r="B940" s="42">
        <v>8</v>
      </c>
      <c r="C940" s="42" t="s">
        <v>18</v>
      </c>
      <c r="D940" s="42" t="s">
        <v>68</v>
      </c>
      <c r="E940" s="42" t="s">
        <v>66</v>
      </c>
      <c r="F940" s="45" t="s">
        <v>71</v>
      </c>
      <c r="G940" s="42">
        <v>1</v>
      </c>
      <c r="H940" s="43">
        <v>31.432777777777773</v>
      </c>
      <c r="I940" s="40" t="s">
        <v>16</v>
      </c>
      <c r="J940" s="40">
        <v>7.91</v>
      </c>
      <c r="K940" s="40">
        <v>2770</v>
      </c>
      <c r="L940" s="40">
        <v>718</v>
      </c>
      <c r="M940" s="40" t="s">
        <v>16</v>
      </c>
      <c r="N940" s="40">
        <v>10.5</v>
      </c>
      <c r="O940" s="40">
        <v>3.37</v>
      </c>
      <c r="P940" s="40">
        <v>1.1299999999999999</v>
      </c>
      <c r="Q940" s="40" t="s">
        <v>16</v>
      </c>
    </row>
    <row r="941" spans="1:17" x14ac:dyDescent="0.2">
      <c r="A941" s="41">
        <v>41472</v>
      </c>
      <c r="B941" s="42">
        <v>8</v>
      </c>
      <c r="C941" s="42" t="s">
        <v>18</v>
      </c>
      <c r="D941" s="42" t="s">
        <v>65</v>
      </c>
      <c r="E941" s="42" t="s">
        <v>65</v>
      </c>
      <c r="F941" s="45" t="s">
        <v>71</v>
      </c>
      <c r="G941" s="42">
        <v>1</v>
      </c>
      <c r="H941" s="43">
        <v>34.018888888888888</v>
      </c>
      <c r="I941" s="40" t="s">
        <v>16</v>
      </c>
      <c r="J941" s="40">
        <v>43.6</v>
      </c>
      <c r="K941" s="40">
        <v>547</v>
      </c>
      <c r="L941" s="40">
        <v>7100</v>
      </c>
      <c r="M941" s="40" t="s">
        <v>16</v>
      </c>
      <c r="N941" s="40">
        <v>58.1</v>
      </c>
      <c r="O941" s="40">
        <v>0.66400000000000003</v>
      </c>
      <c r="P941" s="40">
        <v>11.2</v>
      </c>
      <c r="Q941" s="40" t="s">
        <v>16</v>
      </c>
    </row>
    <row r="942" spans="1:17" x14ac:dyDescent="0.2">
      <c r="A942" s="41">
        <v>41472</v>
      </c>
      <c r="B942" s="42">
        <v>8</v>
      </c>
      <c r="C942" s="42" t="s">
        <v>18</v>
      </c>
      <c r="D942" s="42" t="s">
        <v>68</v>
      </c>
      <c r="E942" s="42" t="s">
        <v>65</v>
      </c>
      <c r="F942" s="45" t="s">
        <v>71</v>
      </c>
      <c r="G942" s="42">
        <v>1</v>
      </c>
      <c r="H942" s="43">
        <v>34.281111111111109</v>
      </c>
      <c r="I942" s="40" t="s">
        <v>16</v>
      </c>
      <c r="J942" s="40">
        <v>10.3</v>
      </c>
      <c r="K942" s="40">
        <v>580</v>
      </c>
      <c r="L942" s="40">
        <v>1020</v>
      </c>
      <c r="M942" s="40" t="s">
        <v>16</v>
      </c>
      <c r="N942" s="40">
        <v>13.8</v>
      </c>
      <c r="O942" s="40">
        <v>0.70499999999999996</v>
      </c>
      <c r="P942" s="40">
        <v>1.6</v>
      </c>
      <c r="Q942" s="40" t="s">
        <v>16</v>
      </c>
    </row>
    <row r="943" spans="1:17" x14ac:dyDescent="0.2">
      <c r="A943" s="41">
        <v>41472</v>
      </c>
      <c r="B943" s="42">
        <v>9</v>
      </c>
      <c r="C943" s="42" t="s">
        <v>18</v>
      </c>
      <c r="D943" s="42" t="s">
        <v>65</v>
      </c>
      <c r="E943" s="42" t="s">
        <v>66</v>
      </c>
      <c r="F943" s="45" t="s">
        <v>71</v>
      </c>
      <c r="G943" s="42">
        <v>1</v>
      </c>
      <c r="H943" s="43">
        <v>33.391111111111108</v>
      </c>
      <c r="I943" s="40" t="s">
        <v>16</v>
      </c>
      <c r="J943" s="40">
        <v>57</v>
      </c>
      <c r="K943" s="40">
        <v>3580</v>
      </c>
      <c r="L943" s="40">
        <v>2850</v>
      </c>
      <c r="M943" s="40" t="s">
        <v>16</v>
      </c>
      <c r="N943" s="40">
        <v>75.900000000000006</v>
      </c>
      <c r="O943" s="40">
        <v>4.34</v>
      </c>
      <c r="P943" s="40">
        <v>4.49</v>
      </c>
      <c r="Q943" s="40" t="s">
        <v>16</v>
      </c>
    </row>
    <row r="944" spans="1:17" x14ac:dyDescent="0.2">
      <c r="A944" s="41">
        <v>41472</v>
      </c>
      <c r="B944" s="42">
        <v>9</v>
      </c>
      <c r="C944" s="42" t="s">
        <v>18</v>
      </c>
      <c r="D944" s="42" t="s">
        <v>68</v>
      </c>
      <c r="E944" s="42" t="s">
        <v>66</v>
      </c>
      <c r="F944" s="45" t="s">
        <v>71</v>
      </c>
      <c r="G944" s="42">
        <v>1</v>
      </c>
      <c r="H944" s="43">
        <v>33.234999999999992</v>
      </c>
      <c r="I944" s="40" t="s">
        <v>16</v>
      </c>
      <c r="J944" s="40" t="s">
        <v>16</v>
      </c>
      <c r="K944" s="40">
        <v>3.46</v>
      </c>
      <c r="L944" s="40">
        <v>2370</v>
      </c>
      <c r="M944" s="40" t="s">
        <v>16</v>
      </c>
      <c r="N944" s="40" t="s">
        <v>16</v>
      </c>
      <c r="O944" s="40">
        <v>4.1999999999999997E-3</v>
      </c>
      <c r="P944" s="40">
        <v>3.73</v>
      </c>
      <c r="Q944" s="40" t="s">
        <v>16</v>
      </c>
    </row>
    <row r="945" spans="1:17" x14ac:dyDescent="0.2">
      <c r="A945" s="41">
        <v>41473</v>
      </c>
      <c r="B945" s="42">
        <v>1</v>
      </c>
      <c r="C945" s="42" t="s">
        <v>14</v>
      </c>
      <c r="D945" s="42" t="s">
        <v>69</v>
      </c>
      <c r="E945" s="42" t="s">
        <v>66</v>
      </c>
      <c r="F945" s="45" t="s">
        <v>71</v>
      </c>
      <c r="G945" s="42">
        <v>2</v>
      </c>
      <c r="H945" s="43">
        <v>27.751111111111108</v>
      </c>
      <c r="I945" s="40">
        <v>47.6</v>
      </c>
      <c r="J945" s="40">
        <v>2.77</v>
      </c>
      <c r="K945" s="40">
        <v>385</v>
      </c>
      <c r="L945" s="40">
        <v>205</v>
      </c>
      <c r="M945" s="40">
        <v>174</v>
      </c>
      <c r="N945" s="40">
        <v>3.7</v>
      </c>
      <c r="O945" s="40">
        <v>0.46800000000000003</v>
      </c>
      <c r="P945" s="40">
        <v>0.32200000000000001</v>
      </c>
      <c r="Q945" s="40">
        <v>364</v>
      </c>
    </row>
    <row r="946" spans="1:17" x14ac:dyDescent="0.2">
      <c r="A946" s="41">
        <v>41473</v>
      </c>
      <c r="B946" s="42">
        <v>1</v>
      </c>
      <c r="C946" s="42" t="s">
        <v>14</v>
      </c>
      <c r="D946" s="42" t="s">
        <v>70</v>
      </c>
      <c r="E946" s="42" t="s">
        <v>66</v>
      </c>
      <c r="F946" s="45" t="s">
        <v>71</v>
      </c>
      <c r="G946" s="42">
        <v>2</v>
      </c>
      <c r="H946" s="43">
        <v>28.542777777777776</v>
      </c>
      <c r="I946" s="40">
        <v>169</v>
      </c>
      <c r="J946" s="40">
        <v>10.1</v>
      </c>
      <c r="K946" s="40">
        <v>297</v>
      </c>
      <c r="L946" s="40">
        <v>116</v>
      </c>
      <c r="M946" s="40">
        <v>619</v>
      </c>
      <c r="N946" s="40">
        <v>13.4</v>
      </c>
      <c r="O946" s="40">
        <v>0.36099999999999999</v>
      </c>
      <c r="P946" s="40">
        <v>0.182</v>
      </c>
      <c r="Q946" s="40">
        <v>1010</v>
      </c>
    </row>
    <row r="947" spans="1:17" x14ac:dyDescent="0.2">
      <c r="A947" s="41">
        <v>41473</v>
      </c>
      <c r="B947" s="42">
        <v>1</v>
      </c>
      <c r="C947" s="42" t="s">
        <v>14</v>
      </c>
      <c r="D947" s="42" t="s">
        <v>69</v>
      </c>
      <c r="E947" s="42" t="s">
        <v>65</v>
      </c>
      <c r="F947" s="45" t="s">
        <v>71</v>
      </c>
      <c r="G947" s="42">
        <v>2</v>
      </c>
      <c r="H947" s="43">
        <v>32.33</v>
      </c>
      <c r="I947" s="40">
        <v>109</v>
      </c>
      <c r="J947" s="40">
        <v>7.81</v>
      </c>
      <c r="K947" s="40">
        <v>74.400000000000006</v>
      </c>
      <c r="L947" s="40">
        <v>71.400000000000006</v>
      </c>
      <c r="M947" s="40">
        <v>399</v>
      </c>
      <c r="N947" s="40">
        <v>10.4</v>
      </c>
      <c r="O947" s="40">
        <v>9.0300000000000005E-2</v>
      </c>
      <c r="P947" s="40">
        <v>0.112</v>
      </c>
      <c r="Q947" s="40">
        <v>693</v>
      </c>
    </row>
    <row r="948" spans="1:17" x14ac:dyDescent="0.2">
      <c r="A948" s="41">
        <v>41473</v>
      </c>
      <c r="B948" s="42">
        <v>2</v>
      </c>
      <c r="C948" s="42" t="s">
        <v>14</v>
      </c>
      <c r="D948" s="42" t="s">
        <v>69</v>
      </c>
      <c r="E948" s="42" t="s">
        <v>66</v>
      </c>
      <c r="F948" s="45" t="s">
        <v>71</v>
      </c>
      <c r="G948" s="42">
        <v>2</v>
      </c>
      <c r="H948" s="43">
        <v>28.667222222222222</v>
      </c>
      <c r="I948" s="40">
        <v>63.5</v>
      </c>
      <c r="J948" s="40">
        <v>11.4</v>
      </c>
      <c r="K948" s="40">
        <v>1150</v>
      </c>
      <c r="L948" s="40">
        <v>493</v>
      </c>
      <c r="M948" s="40">
        <v>233</v>
      </c>
      <c r="N948" s="40">
        <v>15.2</v>
      </c>
      <c r="O948" s="40">
        <v>1.4</v>
      </c>
      <c r="P948" s="40">
        <v>0.77400000000000002</v>
      </c>
      <c r="Q948" s="40">
        <v>849</v>
      </c>
    </row>
    <row r="949" spans="1:17" x14ac:dyDescent="0.2">
      <c r="A949" s="41">
        <v>41473</v>
      </c>
      <c r="B949" s="42">
        <v>2</v>
      </c>
      <c r="C949" s="42" t="s">
        <v>14</v>
      </c>
      <c r="D949" s="42" t="s">
        <v>70</v>
      </c>
      <c r="E949" s="42" t="s">
        <v>66</v>
      </c>
      <c r="F949" s="45" t="s">
        <v>71</v>
      </c>
      <c r="G949" s="42">
        <v>2</v>
      </c>
      <c r="H949" s="43">
        <v>29.164999999999999</v>
      </c>
      <c r="I949" s="40">
        <v>8.7200000000000006</v>
      </c>
      <c r="J949" s="40" t="s">
        <v>16</v>
      </c>
      <c r="K949" s="40">
        <v>203</v>
      </c>
      <c r="L949" s="40" t="s">
        <v>16</v>
      </c>
      <c r="M949" s="40">
        <v>32</v>
      </c>
      <c r="N949" s="40" t="s">
        <v>16</v>
      </c>
      <c r="O949" s="40">
        <v>0.246</v>
      </c>
      <c r="P949" s="40" t="s">
        <v>16</v>
      </c>
      <c r="Q949" s="40" t="s">
        <v>16</v>
      </c>
    </row>
    <row r="950" spans="1:17" x14ac:dyDescent="0.2">
      <c r="A950" s="41">
        <v>41473</v>
      </c>
      <c r="B950" s="42">
        <v>3</v>
      </c>
      <c r="C950" s="42" t="s">
        <v>14</v>
      </c>
      <c r="D950" s="42" t="s">
        <v>70</v>
      </c>
      <c r="E950" s="42" t="s">
        <v>66</v>
      </c>
      <c r="F950" s="45" t="s">
        <v>71</v>
      </c>
      <c r="G950" s="42">
        <v>2</v>
      </c>
      <c r="H950" s="43">
        <v>31.637222222222224</v>
      </c>
      <c r="I950" s="40">
        <v>47.1</v>
      </c>
      <c r="J950" s="40">
        <v>2.9</v>
      </c>
      <c r="K950" s="40">
        <v>10.9</v>
      </c>
      <c r="L950" s="40" t="s">
        <v>16</v>
      </c>
      <c r="M950" s="40">
        <v>173</v>
      </c>
      <c r="N950" s="40">
        <v>3.87</v>
      </c>
      <c r="O950" s="40">
        <v>1.3299999999999999E-2</v>
      </c>
      <c r="P950" s="40" t="s">
        <v>16</v>
      </c>
      <c r="Q950" s="40" t="s">
        <v>16</v>
      </c>
    </row>
    <row r="951" spans="1:17" x14ac:dyDescent="0.2">
      <c r="A951" s="41">
        <v>41473</v>
      </c>
      <c r="B951" s="42">
        <v>4</v>
      </c>
      <c r="C951" s="42" t="s">
        <v>17</v>
      </c>
      <c r="D951" s="42" t="s">
        <v>69</v>
      </c>
      <c r="E951" s="42" t="s">
        <v>66</v>
      </c>
      <c r="F951" s="45" t="s">
        <v>71</v>
      </c>
      <c r="G951" s="42">
        <v>2</v>
      </c>
      <c r="H951" s="43">
        <v>27.456111111111113</v>
      </c>
      <c r="I951" s="40">
        <v>264</v>
      </c>
      <c r="J951" s="40">
        <v>9.4600000000000009</v>
      </c>
      <c r="K951" s="40">
        <v>26.1</v>
      </c>
      <c r="L951" s="40">
        <v>162</v>
      </c>
      <c r="M951" s="40">
        <v>968</v>
      </c>
      <c r="N951" s="40">
        <v>12.6</v>
      </c>
      <c r="O951" s="40">
        <v>3.1699999999999999E-2</v>
      </c>
      <c r="P951" s="40">
        <v>0.255</v>
      </c>
      <c r="Q951" s="40">
        <v>1360</v>
      </c>
    </row>
    <row r="952" spans="1:17" x14ac:dyDescent="0.2">
      <c r="A952" s="41">
        <v>41473</v>
      </c>
      <c r="B952" s="42">
        <v>4</v>
      </c>
      <c r="C952" s="42" t="s">
        <v>17</v>
      </c>
      <c r="D952" s="42" t="s">
        <v>70</v>
      </c>
      <c r="E952" s="42" t="s">
        <v>66</v>
      </c>
      <c r="F952" s="45" t="s">
        <v>71</v>
      </c>
      <c r="G952" s="42">
        <v>2</v>
      </c>
      <c r="H952" s="43">
        <v>27.456111111111113</v>
      </c>
      <c r="I952" s="40">
        <v>246</v>
      </c>
      <c r="J952" s="40">
        <v>4.07</v>
      </c>
      <c r="K952" s="40">
        <v>54.8</v>
      </c>
      <c r="L952" s="40" t="s">
        <v>16</v>
      </c>
      <c r="M952" s="40">
        <v>901</v>
      </c>
      <c r="N952" s="40">
        <v>5.42</v>
      </c>
      <c r="O952" s="40">
        <v>6.6500000000000004E-2</v>
      </c>
      <c r="P952" s="40" t="s">
        <v>16</v>
      </c>
      <c r="Q952" s="40" t="s">
        <v>16</v>
      </c>
    </row>
    <row r="953" spans="1:17" x14ac:dyDescent="0.2">
      <c r="A953" s="41">
        <v>41473</v>
      </c>
      <c r="B953" s="42">
        <v>4</v>
      </c>
      <c r="C953" s="42" t="s">
        <v>17</v>
      </c>
      <c r="D953" s="42" t="s">
        <v>70</v>
      </c>
      <c r="E953" s="42" t="s">
        <v>65</v>
      </c>
      <c r="F953" s="45" t="s">
        <v>71</v>
      </c>
      <c r="G953" s="42">
        <v>2</v>
      </c>
      <c r="H953" s="43">
        <v>32.25277777777778</v>
      </c>
      <c r="I953" s="40">
        <v>310</v>
      </c>
      <c r="J953" s="40">
        <v>5.07</v>
      </c>
      <c r="K953" s="40">
        <v>178</v>
      </c>
      <c r="L953" s="40">
        <v>118</v>
      </c>
      <c r="M953" s="40">
        <v>1140</v>
      </c>
      <c r="N953" s="40">
        <v>6.76</v>
      </c>
      <c r="O953" s="40">
        <v>0.216</v>
      </c>
      <c r="P953" s="40">
        <v>0.185</v>
      </c>
      <c r="Q953" s="40">
        <v>1360</v>
      </c>
    </row>
    <row r="954" spans="1:17" x14ac:dyDescent="0.2">
      <c r="A954" s="41">
        <v>41473</v>
      </c>
      <c r="B954" s="42">
        <v>4</v>
      </c>
      <c r="C954" s="42" t="s">
        <v>17</v>
      </c>
      <c r="D954" s="42" t="s">
        <v>70</v>
      </c>
      <c r="E954" s="42" t="s">
        <v>65</v>
      </c>
      <c r="F954" s="45" t="s">
        <v>71</v>
      </c>
      <c r="G954" s="42">
        <v>2</v>
      </c>
      <c r="H954" s="43">
        <v>32.25277777777778</v>
      </c>
      <c r="I954" s="40">
        <v>335</v>
      </c>
      <c r="J954" s="40">
        <v>4.33</v>
      </c>
      <c r="K954" s="40">
        <v>12</v>
      </c>
      <c r="L954" s="40" t="s">
        <v>16</v>
      </c>
      <c r="M954" s="40">
        <v>1230</v>
      </c>
      <c r="N954" s="40">
        <v>5.78</v>
      </c>
      <c r="O954" s="40">
        <v>1.46E-2</v>
      </c>
      <c r="P954" s="40" t="s">
        <v>16</v>
      </c>
      <c r="Q954" s="40" t="s">
        <v>16</v>
      </c>
    </row>
    <row r="955" spans="1:17" x14ac:dyDescent="0.2">
      <c r="A955" s="41">
        <v>41473</v>
      </c>
      <c r="B955" s="42">
        <v>5</v>
      </c>
      <c r="C955" s="42" t="s">
        <v>17</v>
      </c>
      <c r="D955" s="42" t="s">
        <v>69</v>
      </c>
      <c r="E955" s="42" t="s">
        <v>66</v>
      </c>
      <c r="F955" s="45" t="s">
        <v>71</v>
      </c>
      <c r="G955" s="42">
        <v>2</v>
      </c>
      <c r="H955" s="43">
        <v>29.489999999999995</v>
      </c>
      <c r="I955" s="40">
        <v>374</v>
      </c>
      <c r="J955" s="40">
        <v>5.86</v>
      </c>
      <c r="K955" s="40">
        <v>753</v>
      </c>
      <c r="L955" s="40">
        <v>124</v>
      </c>
      <c r="M955" s="40">
        <v>1370</v>
      </c>
      <c r="N955" s="40">
        <v>7.82</v>
      </c>
      <c r="O955" s="40">
        <v>0.91400000000000003</v>
      </c>
      <c r="P955" s="40">
        <v>0.19500000000000001</v>
      </c>
      <c r="Q955" s="40">
        <v>1630</v>
      </c>
    </row>
    <row r="956" spans="1:17" x14ac:dyDescent="0.2">
      <c r="A956" s="41">
        <v>41473</v>
      </c>
      <c r="B956" s="42">
        <v>5</v>
      </c>
      <c r="C956" s="42" t="s">
        <v>17</v>
      </c>
      <c r="D956" s="42" t="s">
        <v>70</v>
      </c>
      <c r="E956" s="42" t="s">
        <v>66</v>
      </c>
      <c r="F956" s="45" t="s">
        <v>71</v>
      </c>
      <c r="G956" s="42">
        <v>2</v>
      </c>
      <c r="H956" s="43">
        <v>29.489999999999995</v>
      </c>
      <c r="I956" s="40">
        <v>180</v>
      </c>
      <c r="J956" s="40">
        <v>1.49</v>
      </c>
      <c r="K956" s="40">
        <v>243</v>
      </c>
      <c r="L956" s="40">
        <v>187</v>
      </c>
      <c r="M956" s="40">
        <v>662</v>
      </c>
      <c r="N956" s="40">
        <v>1.98</v>
      </c>
      <c r="O956" s="40">
        <v>0.29599999999999999</v>
      </c>
      <c r="P956" s="40">
        <v>0.29399999999999998</v>
      </c>
      <c r="Q956" s="40">
        <v>800</v>
      </c>
    </row>
    <row r="957" spans="1:17" x14ac:dyDescent="0.2">
      <c r="A957" s="41">
        <v>41473</v>
      </c>
      <c r="B957" s="42">
        <v>5</v>
      </c>
      <c r="C957" s="42" t="s">
        <v>17</v>
      </c>
      <c r="D957" s="42" t="s">
        <v>69</v>
      </c>
      <c r="E957" s="42" t="s">
        <v>65</v>
      </c>
      <c r="F957" s="45" t="s">
        <v>71</v>
      </c>
      <c r="G957" s="42">
        <v>2</v>
      </c>
      <c r="H957" s="43">
        <v>32.664999999999999</v>
      </c>
      <c r="I957" s="40">
        <v>616</v>
      </c>
      <c r="J957" s="40">
        <v>8.36</v>
      </c>
      <c r="K957" s="40">
        <v>590</v>
      </c>
      <c r="L957" s="40">
        <v>426</v>
      </c>
      <c r="M957" s="40">
        <v>2260</v>
      </c>
      <c r="N957" s="40">
        <v>11.1</v>
      </c>
      <c r="O957" s="40">
        <v>0.71599999999999997</v>
      </c>
      <c r="P957" s="40">
        <v>0.67</v>
      </c>
      <c r="Q957" s="40">
        <v>2740</v>
      </c>
    </row>
    <row r="958" spans="1:17" x14ac:dyDescent="0.2">
      <c r="A958" s="41">
        <v>41473</v>
      </c>
      <c r="B958" s="42">
        <v>5</v>
      </c>
      <c r="C958" s="42" t="s">
        <v>17</v>
      </c>
      <c r="D958" s="42" t="s">
        <v>70</v>
      </c>
      <c r="E958" s="42" t="s">
        <v>65</v>
      </c>
      <c r="F958" s="45" t="s">
        <v>71</v>
      </c>
      <c r="G958" s="42">
        <v>2</v>
      </c>
      <c r="H958" s="43">
        <v>33.234999999999992</v>
      </c>
      <c r="I958" s="40">
        <v>191</v>
      </c>
      <c r="J958" s="40">
        <v>0.95399999999999996</v>
      </c>
      <c r="K958" s="40" t="s">
        <v>16</v>
      </c>
      <c r="L958" s="40">
        <v>62.8</v>
      </c>
      <c r="M958" s="40">
        <v>700</v>
      </c>
      <c r="N958" s="40">
        <v>1.27</v>
      </c>
      <c r="O958" s="40" t="s">
        <v>16</v>
      </c>
      <c r="P958" s="40">
        <v>9.8599999999999993E-2</v>
      </c>
      <c r="Q958" s="40" t="s">
        <v>16</v>
      </c>
    </row>
    <row r="959" spans="1:17" x14ac:dyDescent="0.2">
      <c r="A959" s="41">
        <v>41473</v>
      </c>
      <c r="B959" s="42">
        <v>6</v>
      </c>
      <c r="C959" s="42" t="s">
        <v>17</v>
      </c>
      <c r="D959" s="42" t="s">
        <v>69</v>
      </c>
      <c r="E959" s="42" t="s">
        <v>66</v>
      </c>
      <c r="F959" s="45" t="s">
        <v>71</v>
      </c>
      <c r="G959" s="42">
        <v>2</v>
      </c>
      <c r="H959" s="43">
        <v>31.152777777777779</v>
      </c>
      <c r="I959" s="40">
        <v>409</v>
      </c>
      <c r="J959" s="40">
        <v>0.46300000000000002</v>
      </c>
      <c r="K959" s="40">
        <v>308</v>
      </c>
      <c r="L959" s="40">
        <v>682</v>
      </c>
      <c r="M959" s="40">
        <v>1500</v>
      </c>
      <c r="N959" s="40">
        <v>0.61799999999999999</v>
      </c>
      <c r="O959" s="40">
        <v>0.374</v>
      </c>
      <c r="P959" s="40">
        <v>1.07</v>
      </c>
      <c r="Q959" s="40">
        <v>1830</v>
      </c>
    </row>
    <row r="960" spans="1:17" x14ac:dyDescent="0.2">
      <c r="A960" s="41">
        <v>41473</v>
      </c>
      <c r="B960" s="42">
        <v>6</v>
      </c>
      <c r="C960" s="42" t="s">
        <v>17</v>
      </c>
      <c r="D960" s="42" t="s">
        <v>70</v>
      </c>
      <c r="E960" s="42" t="s">
        <v>66</v>
      </c>
      <c r="F960" s="45" t="s">
        <v>71</v>
      </c>
      <c r="G960" s="42">
        <v>2</v>
      </c>
      <c r="H960" s="43">
        <v>31.816111111111113</v>
      </c>
      <c r="I960" s="40">
        <v>352</v>
      </c>
      <c r="J960" s="40">
        <v>11.4</v>
      </c>
      <c r="K960" s="40">
        <v>57.1</v>
      </c>
      <c r="L960" s="40" t="s">
        <v>16</v>
      </c>
      <c r="M960" s="40">
        <v>1290</v>
      </c>
      <c r="N960" s="40">
        <v>15.2</v>
      </c>
      <c r="O960" s="40">
        <v>6.93E-2</v>
      </c>
      <c r="P960" s="40" t="s">
        <v>16</v>
      </c>
      <c r="Q960" s="40" t="s">
        <v>16</v>
      </c>
    </row>
    <row r="961" spans="1:17" x14ac:dyDescent="0.2">
      <c r="A961" s="41">
        <v>41473</v>
      </c>
      <c r="B961" s="42">
        <v>6</v>
      </c>
      <c r="C961" s="42" t="s">
        <v>17</v>
      </c>
      <c r="D961" s="42" t="s">
        <v>69</v>
      </c>
      <c r="E961" s="42" t="s">
        <v>65</v>
      </c>
      <c r="F961" s="45" t="s">
        <v>71</v>
      </c>
      <c r="G961" s="42">
        <v>2</v>
      </c>
      <c r="H961" s="43">
        <v>33.18277777777778</v>
      </c>
      <c r="I961" s="40">
        <v>409</v>
      </c>
      <c r="J961" s="40">
        <v>0.311</v>
      </c>
      <c r="K961" s="40" t="s">
        <v>16</v>
      </c>
      <c r="L961" s="40">
        <v>734</v>
      </c>
      <c r="M961" s="40">
        <v>1500</v>
      </c>
      <c r="N961" s="40">
        <v>0.41399999999999998</v>
      </c>
      <c r="O961" s="40" t="s">
        <v>16</v>
      </c>
      <c r="P961" s="40">
        <v>1.1499999999999999</v>
      </c>
      <c r="Q961" s="40" t="s">
        <v>16</v>
      </c>
    </row>
    <row r="962" spans="1:17" x14ac:dyDescent="0.2">
      <c r="A962" s="41">
        <v>41473</v>
      </c>
      <c r="B962" s="42">
        <v>6</v>
      </c>
      <c r="C962" s="42" t="s">
        <v>17</v>
      </c>
      <c r="D962" s="42" t="s">
        <v>70</v>
      </c>
      <c r="E962" s="42" t="s">
        <v>65</v>
      </c>
      <c r="F962" s="45" t="s">
        <v>71</v>
      </c>
      <c r="G962" s="42">
        <v>2</v>
      </c>
      <c r="H962" s="43">
        <v>32.51</v>
      </c>
      <c r="I962" s="40">
        <v>333</v>
      </c>
      <c r="J962" s="40">
        <v>15</v>
      </c>
      <c r="K962" s="40" t="s">
        <v>16</v>
      </c>
      <c r="L962" s="40" t="s">
        <v>16</v>
      </c>
      <c r="M962" s="40">
        <v>1220</v>
      </c>
      <c r="N962" s="40">
        <v>20.100000000000001</v>
      </c>
      <c r="O962" s="40" t="s">
        <v>16</v>
      </c>
      <c r="P962" s="40" t="s">
        <v>16</v>
      </c>
      <c r="Q962" s="40" t="s">
        <v>16</v>
      </c>
    </row>
    <row r="963" spans="1:17" x14ac:dyDescent="0.2">
      <c r="A963" s="41">
        <v>41473</v>
      </c>
      <c r="B963" s="42">
        <v>7</v>
      </c>
      <c r="C963" s="42" t="s">
        <v>18</v>
      </c>
      <c r="D963" s="42" t="s">
        <v>69</v>
      </c>
      <c r="E963" s="42" t="s">
        <v>66</v>
      </c>
      <c r="F963" s="45" t="s">
        <v>71</v>
      </c>
      <c r="G963" s="42">
        <v>2</v>
      </c>
      <c r="H963" s="43">
        <v>26.720000000000002</v>
      </c>
      <c r="I963" s="40">
        <v>1020</v>
      </c>
      <c r="J963" s="40">
        <v>28.6</v>
      </c>
      <c r="K963" s="40" t="s">
        <v>16</v>
      </c>
      <c r="L963" s="40">
        <v>2790</v>
      </c>
      <c r="M963" s="40">
        <v>3720</v>
      </c>
      <c r="N963" s="40">
        <v>38.1</v>
      </c>
      <c r="O963" s="40" t="s">
        <v>16</v>
      </c>
      <c r="P963" s="40">
        <v>4.38</v>
      </c>
      <c r="Q963" s="40" t="s">
        <v>16</v>
      </c>
    </row>
    <row r="964" spans="1:17" x14ac:dyDescent="0.2">
      <c r="A964" s="41">
        <v>41473</v>
      </c>
      <c r="B964" s="42">
        <v>7</v>
      </c>
      <c r="C964" s="42" t="s">
        <v>18</v>
      </c>
      <c r="D964" s="42" t="s">
        <v>70</v>
      </c>
      <c r="E964" s="42" t="s">
        <v>66</v>
      </c>
      <c r="F964" s="45" t="s">
        <v>71</v>
      </c>
      <c r="G964" s="42">
        <v>2</v>
      </c>
      <c r="H964" s="43">
        <v>27.087222222222223</v>
      </c>
      <c r="I964" s="40">
        <v>1040</v>
      </c>
      <c r="J964" s="40">
        <v>1.26</v>
      </c>
      <c r="K964" s="40" t="s">
        <v>16</v>
      </c>
      <c r="L964" s="40">
        <v>19.7</v>
      </c>
      <c r="M964" s="40">
        <v>3810</v>
      </c>
      <c r="N964" s="40">
        <v>1.68</v>
      </c>
      <c r="O964" s="40" t="s">
        <v>16</v>
      </c>
      <c r="P964" s="40">
        <v>3.1E-2</v>
      </c>
      <c r="Q964" s="40" t="s">
        <v>16</v>
      </c>
    </row>
    <row r="965" spans="1:17" x14ac:dyDescent="0.2">
      <c r="A965" s="41">
        <v>41473</v>
      </c>
      <c r="B965" s="42">
        <v>7</v>
      </c>
      <c r="C965" s="42" t="s">
        <v>18</v>
      </c>
      <c r="D965" s="42" t="s">
        <v>69</v>
      </c>
      <c r="E965" s="42" t="s">
        <v>65</v>
      </c>
      <c r="F965" s="45" t="s">
        <v>71</v>
      </c>
      <c r="G965" s="42">
        <v>2</v>
      </c>
      <c r="H965" s="43">
        <v>31.970000000000002</v>
      </c>
      <c r="I965" s="40" t="s">
        <v>16</v>
      </c>
      <c r="J965" s="40">
        <v>25.7</v>
      </c>
      <c r="K965" s="40">
        <v>790</v>
      </c>
      <c r="L965" s="40">
        <v>5830</v>
      </c>
      <c r="M965" s="40" t="s">
        <v>16</v>
      </c>
      <c r="N965" s="40">
        <v>34.200000000000003</v>
      </c>
      <c r="O965" s="40">
        <v>0.96</v>
      </c>
      <c r="P965" s="40">
        <v>9.17</v>
      </c>
      <c r="Q965" s="40" t="s">
        <v>16</v>
      </c>
    </row>
    <row r="966" spans="1:17" x14ac:dyDescent="0.2">
      <c r="A966" s="41">
        <v>41473</v>
      </c>
      <c r="B966" s="42">
        <v>7</v>
      </c>
      <c r="C966" s="42" t="s">
        <v>18</v>
      </c>
      <c r="D966" s="42" t="s">
        <v>70</v>
      </c>
      <c r="E966" s="42" t="s">
        <v>65</v>
      </c>
      <c r="F966" s="45" t="s">
        <v>71</v>
      </c>
      <c r="G966" s="42">
        <v>2</v>
      </c>
      <c r="H966" s="43">
        <v>32.25277777777778</v>
      </c>
      <c r="I966" s="40" t="s">
        <v>16</v>
      </c>
      <c r="J966" s="40">
        <v>1.46</v>
      </c>
      <c r="K966" s="40" t="s">
        <v>16</v>
      </c>
      <c r="L966" s="40">
        <v>74.2</v>
      </c>
      <c r="M966" s="40" t="s">
        <v>16</v>
      </c>
      <c r="N966" s="40">
        <v>1.95</v>
      </c>
      <c r="O966" s="40" t="s">
        <v>16</v>
      </c>
      <c r="P966" s="40">
        <v>0.11700000000000001</v>
      </c>
      <c r="Q966" s="40" t="s">
        <v>16</v>
      </c>
    </row>
    <row r="967" spans="1:17" x14ac:dyDescent="0.2">
      <c r="A967" s="41">
        <v>41473</v>
      </c>
      <c r="B967" s="42">
        <v>8</v>
      </c>
      <c r="C967" s="42" t="s">
        <v>18</v>
      </c>
      <c r="D967" s="42" t="s">
        <v>69</v>
      </c>
      <c r="E967" s="42" t="s">
        <v>66</v>
      </c>
      <c r="F967" s="45" t="s">
        <v>71</v>
      </c>
      <c r="G967" s="42">
        <v>2</v>
      </c>
      <c r="H967" s="43">
        <v>30.292777777777779</v>
      </c>
      <c r="I967" s="40" t="s">
        <v>16</v>
      </c>
      <c r="J967" s="40">
        <v>13.8</v>
      </c>
      <c r="K967" s="40">
        <v>146</v>
      </c>
      <c r="L967" s="40">
        <v>2310</v>
      </c>
      <c r="M967" s="40" t="s">
        <v>16</v>
      </c>
      <c r="N967" s="40">
        <v>18.5</v>
      </c>
      <c r="O967" s="40">
        <v>0.17699999999999999</v>
      </c>
      <c r="P967" s="40">
        <v>3.63</v>
      </c>
      <c r="Q967" s="40" t="s">
        <v>16</v>
      </c>
    </row>
    <row r="968" spans="1:17" x14ac:dyDescent="0.2">
      <c r="A968" s="41">
        <v>41473</v>
      </c>
      <c r="B968" s="42">
        <v>8</v>
      </c>
      <c r="C968" s="42" t="s">
        <v>18</v>
      </c>
      <c r="D968" s="42" t="s">
        <v>70</v>
      </c>
      <c r="E968" s="42" t="s">
        <v>66</v>
      </c>
      <c r="F968" s="45" t="s">
        <v>71</v>
      </c>
      <c r="G968" s="42">
        <v>2</v>
      </c>
      <c r="H968" s="43">
        <v>30.544999999999995</v>
      </c>
      <c r="I968" s="40" t="s">
        <v>16</v>
      </c>
      <c r="J968" s="40">
        <v>7.51</v>
      </c>
      <c r="K968" s="40" t="s">
        <v>16</v>
      </c>
      <c r="L968" s="40">
        <v>332</v>
      </c>
      <c r="M968" s="40" t="s">
        <v>16</v>
      </c>
      <c r="N968" s="40">
        <v>10</v>
      </c>
      <c r="O968" s="40" t="s">
        <v>16</v>
      </c>
      <c r="P968" s="40">
        <v>0.52200000000000002</v>
      </c>
      <c r="Q968" s="40" t="s">
        <v>16</v>
      </c>
    </row>
    <row r="969" spans="1:17" x14ac:dyDescent="0.2">
      <c r="A969" s="41">
        <v>41473</v>
      </c>
      <c r="B969" s="42">
        <v>8</v>
      </c>
      <c r="C969" s="42" t="s">
        <v>18</v>
      </c>
      <c r="D969" s="42" t="s">
        <v>69</v>
      </c>
      <c r="E969" s="42" t="s">
        <v>65</v>
      </c>
      <c r="F969" s="45" t="s">
        <v>71</v>
      </c>
      <c r="G969" s="42">
        <v>2</v>
      </c>
      <c r="H969" s="43">
        <v>33.417222222222222</v>
      </c>
      <c r="I969" s="40" t="s">
        <v>16</v>
      </c>
      <c r="J969" s="40" t="s">
        <v>16</v>
      </c>
      <c r="K969" s="40" t="s">
        <v>16</v>
      </c>
      <c r="L969" s="40">
        <v>1570</v>
      </c>
      <c r="M969" s="40" t="s">
        <v>16</v>
      </c>
      <c r="N969" s="40" t="s">
        <v>16</v>
      </c>
      <c r="O969" s="40" t="s">
        <v>16</v>
      </c>
      <c r="P969" s="40">
        <v>2.4700000000000002</v>
      </c>
      <c r="Q969" s="40" t="s">
        <v>16</v>
      </c>
    </row>
    <row r="970" spans="1:17" x14ac:dyDescent="0.2">
      <c r="A970" s="41">
        <v>41473</v>
      </c>
      <c r="B970" s="42">
        <v>8</v>
      </c>
      <c r="C970" s="42" t="s">
        <v>18</v>
      </c>
      <c r="D970" s="42" t="s">
        <v>70</v>
      </c>
      <c r="E970" s="42" t="s">
        <v>65</v>
      </c>
      <c r="F970" s="45" t="s">
        <v>71</v>
      </c>
      <c r="G970" s="42">
        <v>2</v>
      </c>
      <c r="H970" s="43">
        <v>33.18277777777778</v>
      </c>
      <c r="I970" s="40" t="s">
        <v>16</v>
      </c>
      <c r="J970" s="40">
        <v>6.97</v>
      </c>
      <c r="K970" s="40" t="s">
        <v>16</v>
      </c>
      <c r="L970" s="40">
        <v>624</v>
      </c>
      <c r="M970" s="40" t="s">
        <v>16</v>
      </c>
      <c r="N970" s="40">
        <v>9.3000000000000007</v>
      </c>
      <c r="O970" s="40" t="s">
        <v>16</v>
      </c>
      <c r="P970" s="40">
        <v>0.98</v>
      </c>
      <c r="Q970" s="40" t="s">
        <v>16</v>
      </c>
    </row>
    <row r="971" spans="1:17" x14ac:dyDescent="0.2">
      <c r="A971" s="41">
        <v>41473</v>
      </c>
      <c r="B971" s="42">
        <v>9</v>
      </c>
      <c r="C971" s="42" t="s">
        <v>18</v>
      </c>
      <c r="D971" s="42" t="s">
        <v>69</v>
      </c>
      <c r="E971" s="42" t="s">
        <v>66</v>
      </c>
      <c r="F971" s="45" t="s">
        <v>71</v>
      </c>
      <c r="G971" s="42">
        <v>2</v>
      </c>
      <c r="H971" s="43">
        <v>30.976111111111113</v>
      </c>
      <c r="I971" s="40" t="s">
        <v>16</v>
      </c>
      <c r="J971" s="40">
        <v>2.38</v>
      </c>
      <c r="K971" s="40" t="s">
        <v>16</v>
      </c>
      <c r="L971" s="40" t="s">
        <v>16</v>
      </c>
      <c r="M971" s="40" t="s">
        <v>16</v>
      </c>
      <c r="N971" s="40">
        <v>3.18</v>
      </c>
      <c r="O971" s="40" t="s">
        <v>16</v>
      </c>
      <c r="P971" s="40" t="s">
        <v>16</v>
      </c>
      <c r="Q971" s="40" t="s">
        <v>16</v>
      </c>
    </row>
    <row r="972" spans="1:17" x14ac:dyDescent="0.2">
      <c r="A972" s="41">
        <v>41473</v>
      </c>
      <c r="B972" s="42">
        <v>9</v>
      </c>
      <c r="C972" s="42" t="s">
        <v>18</v>
      </c>
      <c r="D972" s="42" t="s">
        <v>70</v>
      </c>
      <c r="E972" s="42" t="s">
        <v>66</v>
      </c>
      <c r="F972" s="45" t="s">
        <v>71</v>
      </c>
      <c r="G972" s="42">
        <v>2</v>
      </c>
      <c r="H972" s="43">
        <v>30.976111111111113</v>
      </c>
      <c r="I972" s="40" t="s">
        <v>16</v>
      </c>
      <c r="J972" s="40">
        <v>3.12</v>
      </c>
      <c r="K972" s="40">
        <v>317</v>
      </c>
      <c r="L972" s="40">
        <v>259</v>
      </c>
      <c r="M972" s="40" t="s">
        <v>16</v>
      </c>
      <c r="N972" s="40">
        <v>4.16</v>
      </c>
      <c r="O972" s="40">
        <v>0.38400000000000001</v>
      </c>
      <c r="P972" s="40">
        <v>0.40699999999999997</v>
      </c>
      <c r="Q972" s="40" t="s">
        <v>16</v>
      </c>
    </row>
    <row r="973" spans="1:17" x14ac:dyDescent="0.2">
      <c r="A973" s="41">
        <v>41528</v>
      </c>
      <c r="B973" s="42">
        <v>1</v>
      </c>
      <c r="C973" s="42" t="s">
        <v>14</v>
      </c>
      <c r="D973" s="42" t="s">
        <v>65</v>
      </c>
      <c r="E973" s="42" t="s">
        <v>66</v>
      </c>
      <c r="F973" s="45" t="s">
        <v>67</v>
      </c>
      <c r="G973" s="42">
        <v>54</v>
      </c>
      <c r="H973" s="43">
        <v>23.761111111111109</v>
      </c>
      <c r="I973" s="40">
        <v>359</v>
      </c>
      <c r="J973" s="40">
        <v>4.02E-2</v>
      </c>
      <c r="K973" s="40" t="s">
        <v>16</v>
      </c>
      <c r="L973" s="40">
        <v>1210</v>
      </c>
      <c r="M973" s="40">
        <v>1320</v>
      </c>
      <c r="N973" s="40">
        <v>5.3600000000000002E-2</v>
      </c>
      <c r="O973" s="40" t="s">
        <v>16</v>
      </c>
      <c r="P973" s="40">
        <v>1.9</v>
      </c>
      <c r="Q973" s="40" t="s">
        <v>16</v>
      </c>
    </row>
    <row r="974" spans="1:17" x14ac:dyDescent="0.2">
      <c r="A974" s="41">
        <v>41528</v>
      </c>
      <c r="B974" s="42">
        <v>1</v>
      </c>
      <c r="C974" s="42" t="s">
        <v>14</v>
      </c>
      <c r="D974" s="42" t="s">
        <v>68</v>
      </c>
      <c r="E974" s="42" t="s">
        <v>66</v>
      </c>
      <c r="F974" s="45" t="s">
        <v>67</v>
      </c>
      <c r="G974" s="42">
        <v>54</v>
      </c>
      <c r="H974" s="43">
        <v>23.06388888888889</v>
      </c>
      <c r="I974" s="40">
        <v>286</v>
      </c>
      <c r="J974" s="40">
        <v>0.186</v>
      </c>
      <c r="K974" s="40" t="s">
        <v>16</v>
      </c>
      <c r="L974" s="40">
        <v>628</v>
      </c>
      <c r="M974" s="40">
        <v>1050</v>
      </c>
      <c r="N974" s="40">
        <v>0.248</v>
      </c>
      <c r="O974" s="40" t="s">
        <v>16</v>
      </c>
      <c r="P974" s="40">
        <v>0.98699999999999999</v>
      </c>
      <c r="Q974" s="40" t="s">
        <v>16</v>
      </c>
    </row>
    <row r="975" spans="1:17" x14ac:dyDescent="0.2">
      <c r="A975" s="41">
        <v>41528</v>
      </c>
      <c r="B975" s="42">
        <v>1</v>
      </c>
      <c r="C975" s="42" t="s">
        <v>14</v>
      </c>
      <c r="D975" s="42" t="s">
        <v>65</v>
      </c>
      <c r="E975" s="42" t="s">
        <v>65</v>
      </c>
      <c r="F975" s="45" t="s">
        <v>67</v>
      </c>
      <c r="G975" s="42">
        <v>54</v>
      </c>
      <c r="H975" s="43">
        <v>25.597777777777772</v>
      </c>
      <c r="I975" s="40">
        <v>409</v>
      </c>
      <c r="J975" s="40">
        <v>4.6899999999999997E-2</v>
      </c>
      <c r="K975" s="40">
        <v>54.2</v>
      </c>
      <c r="L975" s="40">
        <v>1090</v>
      </c>
      <c r="M975" s="40">
        <v>1500</v>
      </c>
      <c r="N975" s="40">
        <v>6.25E-2</v>
      </c>
      <c r="O975" s="40">
        <v>6.5799999999999997E-2</v>
      </c>
      <c r="P975" s="40">
        <v>1.72</v>
      </c>
      <c r="Q975" s="40">
        <v>2010</v>
      </c>
    </row>
    <row r="976" spans="1:17" x14ac:dyDescent="0.2">
      <c r="A976" s="41">
        <v>41528</v>
      </c>
      <c r="B976" s="42">
        <v>2</v>
      </c>
      <c r="C976" s="42" t="s">
        <v>14</v>
      </c>
      <c r="D976" s="42" t="s">
        <v>65</v>
      </c>
      <c r="E976" s="42" t="s">
        <v>66</v>
      </c>
      <c r="F976" s="45" t="s">
        <v>67</v>
      </c>
      <c r="G976" s="42">
        <v>54</v>
      </c>
      <c r="H976" s="43">
        <v>23.207777777777778</v>
      </c>
      <c r="I976" s="40">
        <v>382</v>
      </c>
      <c r="J976" s="40">
        <v>0.27500000000000002</v>
      </c>
      <c r="K976" s="40" t="s">
        <v>16</v>
      </c>
      <c r="L976" s="40">
        <v>760</v>
      </c>
      <c r="M976" s="40">
        <v>1400</v>
      </c>
      <c r="N976" s="40">
        <v>0.36699999999999999</v>
      </c>
      <c r="O976" s="40" t="s">
        <v>16</v>
      </c>
      <c r="P976" s="40">
        <v>1.2</v>
      </c>
      <c r="Q976" s="40" t="s">
        <v>16</v>
      </c>
    </row>
    <row r="977" spans="1:17" x14ac:dyDescent="0.2">
      <c r="A977" s="41">
        <v>41528</v>
      </c>
      <c r="B977" s="42">
        <v>2</v>
      </c>
      <c r="C977" s="42" t="s">
        <v>14</v>
      </c>
      <c r="D977" s="42" t="s">
        <v>68</v>
      </c>
      <c r="E977" s="42" t="s">
        <v>66</v>
      </c>
      <c r="F977" s="45" t="s">
        <v>67</v>
      </c>
      <c r="G977" s="42">
        <v>54</v>
      </c>
      <c r="H977" s="43">
        <v>23.737222222222226</v>
      </c>
      <c r="I977" s="40">
        <v>370</v>
      </c>
      <c r="J977" s="40">
        <v>0.16500000000000001</v>
      </c>
      <c r="K977" s="40" t="s">
        <v>16</v>
      </c>
      <c r="L977" s="40">
        <v>1220</v>
      </c>
      <c r="M977" s="40">
        <v>1360</v>
      </c>
      <c r="N977" s="40">
        <v>0.22</v>
      </c>
      <c r="O977" s="40" t="s">
        <v>16</v>
      </c>
      <c r="P977" s="40">
        <v>1.92</v>
      </c>
      <c r="Q977" s="40" t="s">
        <v>16</v>
      </c>
    </row>
    <row r="978" spans="1:17" x14ac:dyDescent="0.2">
      <c r="A978" s="41">
        <v>41528</v>
      </c>
      <c r="B978" s="42">
        <v>2</v>
      </c>
      <c r="C978" s="42" t="s">
        <v>14</v>
      </c>
      <c r="D978" s="42" t="s">
        <v>65</v>
      </c>
      <c r="E978" s="42" t="s">
        <v>65</v>
      </c>
      <c r="F978" s="45" t="s">
        <v>67</v>
      </c>
      <c r="G978" s="42">
        <v>54</v>
      </c>
      <c r="H978" s="43">
        <v>25.573888888888888</v>
      </c>
      <c r="I978" s="40">
        <v>408</v>
      </c>
      <c r="J978" s="40">
        <v>0.23200000000000001</v>
      </c>
      <c r="K978" s="40" t="s">
        <v>16</v>
      </c>
      <c r="L978" s="40">
        <v>369</v>
      </c>
      <c r="M978" s="40">
        <v>1500</v>
      </c>
      <c r="N978" s="40">
        <v>0.309</v>
      </c>
      <c r="O978" s="40" t="s">
        <v>16</v>
      </c>
      <c r="P978" s="40">
        <v>0.57999999999999996</v>
      </c>
      <c r="Q978" s="40" t="s">
        <v>16</v>
      </c>
    </row>
    <row r="979" spans="1:17" x14ac:dyDescent="0.2">
      <c r="A979" s="41">
        <v>41528</v>
      </c>
      <c r="B979" s="42">
        <v>2</v>
      </c>
      <c r="C979" s="42" t="s">
        <v>14</v>
      </c>
      <c r="D979" s="42" t="s">
        <v>68</v>
      </c>
      <c r="E979" s="42" t="s">
        <v>65</v>
      </c>
      <c r="F979" s="45" t="s">
        <v>67</v>
      </c>
      <c r="G979" s="42">
        <v>54</v>
      </c>
      <c r="H979" s="43">
        <v>26.182222222222222</v>
      </c>
      <c r="I979" s="40">
        <v>487</v>
      </c>
      <c r="J979" s="40">
        <v>3.5099999999999999E-2</v>
      </c>
      <c r="K979" s="40" t="s">
        <v>16</v>
      </c>
      <c r="L979" s="40">
        <v>1410</v>
      </c>
      <c r="M979" s="40">
        <v>1790</v>
      </c>
      <c r="N979" s="40">
        <v>4.6800000000000001E-2</v>
      </c>
      <c r="O979" s="40" t="s">
        <v>16</v>
      </c>
      <c r="P979" s="40">
        <v>2.2200000000000002</v>
      </c>
      <c r="Q979" s="40" t="s">
        <v>16</v>
      </c>
    </row>
    <row r="980" spans="1:17" x14ac:dyDescent="0.2">
      <c r="A980" s="41">
        <v>41528</v>
      </c>
      <c r="B980" s="42">
        <v>3</v>
      </c>
      <c r="C980" s="42" t="s">
        <v>14</v>
      </c>
      <c r="D980" s="42" t="s">
        <v>65</v>
      </c>
      <c r="E980" s="42" t="s">
        <v>66</v>
      </c>
      <c r="F980" s="45" t="s">
        <v>67</v>
      </c>
      <c r="G980" s="42">
        <v>54</v>
      </c>
      <c r="H980" s="43">
        <v>24.146111111111107</v>
      </c>
      <c r="I980" s="40">
        <v>229</v>
      </c>
      <c r="J980" s="40">
        <v>0.84599999999999997</v>
      </c>
      <c r="K980" s="40" t="s">
        <v>16</v>
      </c>
      <c r="L980" s="40">
        <v>621</v>
      </c>
      <c r="M980" s="40">
        <v>841</v>
      </c>
      <c r="N980" s="40">
        <v>1.1299999999999999</v>
      </c>
      <c r="O980" s="40" t="s">
        <v>16</v>
      </c>
      <c r="P980" s="40">
        <v>0.97599999999999998</v>
      </c>
      <c r="Q980" s="40" t="s">
        <v>16</v>
      </c>
    </row>
    <row r="981" spans="1:17" x14ac:dyDescent="0.2">
      <c r="A981" s="41">
        <v>41528</v>
      </c>
      <c r="B981" s="42">
        <v>3</v>
      </c>
      <c r="C981" s="42" t="s">
        <v>14</v>
      </c>
      <c r="D981" s="42" t="s">
        <v>68</v>
      </c>
      <c r="E981" s="42" t="s">
        <v>66</v>
      </c>
      <c r="F981" s="45" t="s">
        <v>67</v>
      </c>
      <c r="G981" s="42">
        <v>54</v>
      </c>
      <c r="H981" s="43">
        <v>24.171111111111109</v>
      </c>
      <c r="I981" s="40">
        <v>517</v>
      </c>
      <c r="J981" s="40">
        <v>3.1199999999999999E-2</v>
      </c>
      <c r="K981" s="40" t="s">
        <v>16</v>
      </c>
      <c r="L981" s="40">
        <v>1620</v>
      </c>
      <c r="M981" s="40">
        <v>1900</v>
      </c>
      <c r="N981" s="40">
        <v>4.1599999999999998E-2</v>
      </c>
      <c r="O981" s="40" t="s">
        <v>16</v>
      </c>
      <c r="P981" s="40">
        <v>2.54</v>
      </c>
      <c r="Q981" s="40" t="s">
        <v>16</v>
      </c>
    </row>
    <row r="982" spans="1:17" x14ac:dyDescent="0.2">
      <c r="A982" s="41">
        <v>41528</v>
      </c>
      <c r="B982" s="42">
        <v>3</v>
      </c>
      <c r="C982" s="42" t="s">
        <v>14</v>
      </c>
      <c r="D982" s="42" t="s">
        <v>68</v>
      </c>
      <c r="E982" s="42" t="s">
        <v>65</v>
      </c>
      <c r="F982" s="45" t="s">
        <v>67</v>
      </c>
      <c r="G982" s="42">
        <v>54</v>
      </c>
      <c r="H982" s="43">
        <v>26.720000000000002</v>
      </c>
      <c r="I982" s="40">
        <v>534</v>
      </c>
      <c r="J982" s="40" t="s">
        <v>16</v>
      </c>
      <c r="K982" s="40" t="s">
        <v>16</v>
      </c>
      <c r="L982" s="40">
        <v>1280</v>
      </c>
      <c r="M982" s="40">
        <v>1960</v>
      </c>
      <c r="N982" s="40" t="s">
        <v>16</v>
      </c>
      <c r="O982" s="40" t="s">
        <v>16</v>
      </c>
      <c r="P982" s="40">
        <v>2.0099999999999998</v>
      </c>
      <c r="Q982" s="40" t="s">
        <v>16</v>
      </c>
    </row>
    <row r="983" spans="1:17" x14ac:dyDescent="0.2">
      <c r="A983" s="41">
        <v>41528</v>
      </c>
      <c r="B983" s="42">
        <v>4</v>
      </c>
      <c r="C983" s="42" t="s">
        <v>17</v>
      </c>
      <c r="D983" s="42" t="s">
        <v>65</v>
      </c>
      <c r="E983" s="42" t="s">
        <v>66</v>
      </c>
      <c r="F983" s="45" t="s">
        <v>67</v>
      </c>
      <c r="G983" s="42">
        <v>54</v>
      </c>
      <c r="H983" s="43">
        <v>23.68888888888889</v>
      </c>
      <c r="I983" s="40">
        <v>24.1</v>
      </c>
      <c r="J983" s="40">
        <v>0.16500000000000001</v>
      </c>
      <c r="K983" s="40" t="s">
        <v>16</v>
      </c>
      <c r="L983" s="40" t="s">
        <v>16</v>
      </c>
      <c r="M983" s="40">
        <v>88.3</v>
      </c>
      <c r="N983" s="40">
        <v>0.22</v>
      </c>
      <c r="O983" s="40" t="s">
        <v>16</v>
      </c>
      <c r="P983" s="40" t="s">
        <v>16</v>
      </c>
      <c r="Q983" s="40" t="s">
        <v>16</v>
      </c>
    </row>
    <row r="984" spans="1:17" x14ac:dyDescent="0.2">
      <c r="A984" s="41">
        <v>41528</v>
      </c>
      <c r="B984" s="42">
        <v>4</v>
      </c>
      <c r="C984" s="42" t="s">
        <v>17</v>
      </c>
      <c r="D984" s="42" t="s">
        <v>68</v>
      </c>
      <c r="E984" s="42" t="s">
        <v>66</v>
      </c>
      <c r="F984" s="45" t="s">
        <v>67</v>
      </c>
      <c r="G984" s="42">
        <v>54</v>
      </c>
      <c r="H984" s="43">
        <v>23.68888888888889</v>
      </c>
      <c r="I984" s="40">
        <v>238</v>
      </c>
      <c r="J984" s="40">
        <v>0.77</v>
      </c>
      <c r="K984" s="40" t="s">
        <v>16</v>
      </c>
      <c r="L984" s="40">
        <v>104</v>
      </c>
      <c r="M984" s="40">
        <v>873</v>
      </c>
      <c r="N984" s="40">
        <v>1.03</v>
      </c>
      <c r="O984" s="40" t="s">
        <v>16</v>
      </c>
      <c r="P984" s="40">
        <v>0.16400000000000001</v>
      </c>
      <c r="Q984" s="40" t="s">
        <v>16</v>
      </c>
    </row>
    <row r="985" spans="1:17" x14ac:dyDescent="0.2">
      <c r="A985" s="41">
        <v>41528</v>
      </c>
      <c r="B985" s="42">
        <v>4</v>
      </c>
      <c r="C985" s="42" t="s">
        <v>17</v>
      </c>
      <c r="D985" s="42" t="s">
        <v>65</v>
      </c>
      <c r="E985" s="42" t="s">
        <v>65</v>
      </c>
      <c r="F985" s="45" t="s">
        <v>67</v>
      </c>
      <c r="G985" s="42">
        <v>54</v>
      </c>
      <c r="H985" s="43">
        <v>25.817222222222224</v>
      </c>
      <c r="I985" s="40">
        <v>142</v>
      </c>
      <c r="J985" s="40">
        <v>0.23</v>
      </c>
      <c r="K985" s="40">
        <v>132</v>
      </c>
      <c r="L985" s="40">
        <v>110</v>
      </c>
      <c r="M985" s="40">
        <v>522</v>
      </c>
      <c r="N985" s="40">
        <v>0.307</v>
      </c>
      <c r="O985" s="40">
        <v>0.16</v>
      </c>
      <c r="P985" s="40">
        <v>0.17299999999999999</v>
      </c>
      <c r="Q985" s="40">
        <v>582</v>
      </c>
    </row>
    <row r="986" spans="1:17" x14ac:dyDescent="0.2">
      <c r="A986" s="41">
        <v>41528</v>
      </c>
      <c r="B986" s="42">
        <v>4</v>
      </c>
      <c r="C986" s="42" t="s">
        <v>17</v>
      </c>
      <c r="D986" s="42" t="s">
        <v>68</v>
      </c>
      <c r="E986" s="42" t="s">
        <v>65</v>
      </c>
      <c r="F986" s="45" t="s">
        <v>67</v>
      </c>
      <c r="G986" s="42">
        <v>54</v>
      </c>
      <c r="H986" s="43">
        <v>25.597777777777772</v>
      </c>
      <c r="I986" s="40">
        <v>536</v>
      </c>
      <c r="J986" s="40">
        <v>0.43099999999999999</v>
      </c>
      <c r="K986" s="40" t="s">
        <v>16</v>
      </c>
      <c r="L986" s="40" t="s">
        <v>16</v>
      </c>
      <c r="M986" s="40">
        <v>1960</v>
      </c>
      <c r="N986" s="40">
        <v>0.57499999999999996</v>
      </c>
      <c r="O986" s="40" t="s">
        <v>16</v>
      </c>
      <c r="P986" s="40" t="s">
        <v>16</v>
      </c>
      <c r="Q986" s="40" t="s">
        <v>16</v>
      </c>
    </row>
    <row r="987" spans="1:17" x14ac:dyDescent="0.2">
      <c r="A987" s="41">
        <v>41528</v>
      </c>
      <c r="B987" s="42">
        <v>5</v>
      </c>
      <c r="C987" s="42" t="s">
        <v>17</v>
      </c>
      <c r="D987" s="42" t="s">
        <v>68</v>
      </c>
      <c r="E987" s="42" t="s">
        <v>66</v>
      </c>
      <c r="F987" s="45" t="s">
        <v>67</v>
      </c>
      <c r="G987" s="42">
        <v>54</v>
      </c>
      <c r="H987" s="43">
        <v>22.992222222222221</v>
      </c>
      <c r="I987" s="40">
        <v>327</v>
      </c>
      <c r="J987" s="40" t="s">
        <v>16</v>
      </c>
      <c r="K987" s="40" t="s">
        <v>16</v>
      </c>
      <c r="L987" s="40">
        <v>716</v>
      </c>
      <c r="M987" s="40">
        <v>1200</v>
      </c>
      <c r="N987" s="40" t="s">
        <v>16</v>
      </c>
      <c r="O987" s="40" t="s">
        <v>16</v>
      </c>
      <c r="P987" s="40">
        <v>1.1200000000000001</v>
      </c>
      <c r="Q987" s="40" t="s">
        <v>16</v>
      </c>
    </row>
    <row r="988" spans="1:17" x14ac:dyDescent="0.2">
      <c r="A988" s="41">
        <v>41528</v>
      </c>
      <c r="B988" s="42">
        <v>5</v>
      </c>
      <c r="C988" s="42" t="s">
        <v>17</v>
      </c>
      <c r="D988" s="42" t="s">
        <v>65</v>
      </c>
      <c r="E988" s="42" t="s">
        <v>65</v>
      </c>
      <c r="F988" s="45" t="s">
        <v>67</v>
      </c>
      <c r="G988" s="42">
        <v>54</v>
      </c>
      <c r="H988" s="43">
        <v>26.182222222222222</v>
      </c>
      <c r="I988" s="40">
        <v>371</v>
      </c>
      <c r="J988" s="40">
        <v>0.91300000000000003</v>
      </c>
      <c r="K988" s="40" t="s">
        <v>16</v>
      </c>
      <c r="L988" s="40">
        <v>93.7</v>
      </c>
      <c r="M988" s="40">
        <v>1360</v>
      </c>
      <c r="N988" s="40">
        <v>1.22</v>
      </c>
      <c r="O988" s="40" t="s">
        <v>16</v>
      </c>
      <c r="P988" s="40">
        <v>0.14699999999999999</v>
      </c>
      <c r="Q988" s="40" t="s">
        <v>16</v>
      </c>
    </row>
    <row r="989" spans="1:17" x14ac:dyDescent="0.2">
      <c r="A989" s="41">
        <v>41528</v>
      </c>
      <c r="B989" s="42">
        <v>5</v>
      </c>
      <c r="C989" s="42" t="s">
        <v>17</v>
      </c>
      <c r="D989" s="42" t="s">
        <v>68</v>
      </c>
      <c r="E989" s="42" t="s">
        <v>65</v>
      </c>
      <c r="F989" s="45" t="s">
        <v>67</v>
      </c>
      <c r="G989" s="42">
        <v>54</v>
      </c>
      <c r="H989" s="43">
        <v>25.987222222222222</v>
      </c>
      <c r="I989" s="40">
        <v>461</v>
      </c>
      <c r="J989" s="40">
        <v>0.13700000000000001</v>
      </c>
      <c r="K989" s="40">
        <v>210</v>
      </c>
      <c r="L989" s="40">
        <v>537</v>
      </c>
      <c r="M989" s="40">
        <v>1690</v>
      </c>
      <c r="N989" s="40">
        <v>0.183</v>
      </c>
      <c r="O989" s="40">
        <v>0.255</v>
      </c>
      <c r="P989" s="40">
        <v>0.84399999999999997</v>
      </c>
      <c r="Q989" s="40">
        <v>1950</v>
      </c>
    </row>
    <row r="990" spans="1:17" x14ac:dyDescent="0.2">
      <c r="A990" s="41">
        <v>41528</v>
      </c>
      <c r="B990" s="42">
        <v>6</v>
      </c>
      <c r="C990" s="42" t="s">
        <v>17</v>
      </c>
      <c r="D990" s="42" t="s">
        <v>65</v>
      </c>
      <c r="E990" s="42" t="s">
        <v>66</v>
      </c>
      <c r="F990" s="45" t="s">
        <v>67</v>
      </c>
      <c r="G990" s="42">
        <v>54</v>
      </c>
      <c r="H990" s="43">
        <v>24.171111111111109</v>
      </c>
      <c r="I990" s="40">
        <v>323</v>
      </c>
      <c r="J990" s="40">
        <v>0.34699999999999998</v>
      </c>
      <c r="K990" s="40" t="s">
        <v>16</v>
      </c>
      <c r="L990" s="40">
        <v>291</v>
      </c>
      <c r="M990" s="40">
        <v>1180</v>
      </c>
      <c r="N990" s="40">
        <v>0.46300000000000002</v>
      </c>
      <c r="O990" s="40" t="s">
        <v>16</v>
      </c>
      <c r="P990" s="40">
        <v>0.45700000000000002</v>
      </c>
      <c r="Q990" s="40" t="s">
        <v>16</v>
      </c>
    </row>
    <row r="991" spans="1:17" x14ac:dyDescent="0.2">
      <c r="A991" s="41">
        <v>41528</v>
      </c>
      <c r="B991" s="42">
        <v>6</v>
      </c>
      <c r="C991" s="42" t="s">
        <v>17</v>
      </c>
      <c r="D991" s="42" t="s">
        <v>68</v>
      </c>
      <c r="E991" s="42" t="s">
        <v>66</v>
      </c>
      <c r="F991" s="45" t="s">
        <v>67</v>
      </c>
      <c r="G991" s="42">
        <v>54</v>
      </c>
      <c r="H991" s="43">
        <v>24.726111111111113</v>
      </c>
      <c r="I991" s="40">
        <v>370</v>
      </c>
      <c r="J991" s="40">
        <v>0.56899999999999995</v>
      </c>
      <c r="K991" s="40" t="s">
        <v>16</v>
      </c>
      <c r="L991" s="40">
        <v>128</v>
      </c>
      <c r="M991" s="40">
        <v>1360</v>
      </c>
      <c r="N991" s="40">
        <v>0.75800000000000001</v>
      </c>
      <c r="O991" s="40" t="s">
        <v>16</v>
      </c>
      <c r="P991" s="40">
        <v>0.20200000000000001</v>
      </c>
      <c r="Q991" s="40" t="s">
        <v>16</v>
      </c>
    </row>
    <row r="992" spans="1:17" x14ac:dyDescent="0.2">
      <c r="A992" s="41">
        <v>41528</v>
      </c>
      <c r="B992" s="42">
        <v>6</v>
      </c>
      <c r="C992" s="42" t="s">
        <v>17</v>
      </c>
      <c r="D992" s="42" t="s">
        <v>68</v>
      </c>
      <c r="E992" s="42" t="s">
        <v>65</v>
      </c>
      <c r="F992" s="45" t="s">
        <v>67</v>
      </c>
      <c r="G992" s="42">
        <v>54</v>
      </c>
      <c r="H992" s="43">
        <v>26.37777777777778</v>
      </c>
      <c r="I992" s="40">
        <v>616</v>
      </c>
      <c r="J992" s="40">
        <v>0.49199999999999999</v>
      </c>
      <c r="K992" s="40" t="s">
        <v>16</v>
      </c>
      <c r="L992" s="40">
        <v>32.9</v>
      </c>
      <c r="M992" s="40">
        <v>2260</v>
      </c>
      <c r="N992" s="40">
        <v>0.65600000000000003</v>
      </c>
      <c r="O992" s="40" t="s">
        <v>16</v>
      </c>
      <c r="P992" s="40">
        <v>5.1700000000000003E-2</v>
      </c>
      <c r="Q992" s="40" t="s">
        <v>16</v>
      </c>
    </row>
    <row r="993" spans="1:17" x14ac:dyDescent="0.2">
      <c r="A993" s="41">
        <v>41528</v>
      </c>
      <c r="B993" s="42">
        <v>7</v>
      </c>
      <c r="C993" s="42" t="s">
        <v>18</v>
      </c>
      <c r="D993" s="42" t="s">
        <v>65</v>
      </c>
      <c r="E993" s="42" t="s">
        <v>66</v>
      </c>
      <c r="F993" s="45" t="s">
        <v>67</v>
      </c>
      <c r="G993" s="42">
        <v>54</v>
      </c>
      <c r="H993" s="43">
        <v>23.761111111111109</v>
      </c>
      <c r="I993" s="40">
        <v>1660</v>
      </c>
      <c r="J993" s="40">
        <v>0.26600000000000001</v>
      </c>
      <c r="K993" s="40" t="s">
        <v>16</v>
      </c>
      <c r="L993" s="40">
        <v>168</v>
      </c>
      <c r="M993" s="40">
        <v>6090</v>
      </c>
      <c r="N993" s="40">
        <v>0.35499999999999998</v>
      </c>
      <c r="O993" s="40" t="s">
        <v>16</v>
      </c>
      <c r="P993" s="40">
        <v>0.26300000000000001</v>
      </c>
      <c r="Q993" s="40" t="s">
        <v>16</v>
      </c>
    </row>
    <row r="994" spans="1:17" x14ac:dyDescent="0.2">
      <c r="A994" s="41">
        <v>41528</v>
      </c>
      <c r="B994" s="42">
        <v>7</v>
      </c>
      <c r="C994" s="42" t="s">
        <v>18</v>
      </c>
      <c r="D994" s="42" t="s">
        <v>68</v>
      </c>
      <c r="E994" s="42" t="s">
        <v>66</v>
      </c>
      <c r="F994" s="45" t="s">
        <v>67</v>
      </c>
      <c r="G994" s="42">
        <v>54</v>
      </c>
      <c r="H994" s="43">
        <v>23.808888888888884</v>
      </c>
      <c r="I994" s="40">
        <v>2390</v>
      </c>
      <c r="J994" s="40">
        <v>0.66600000000000004</v>
      </c>
      <c r="K994" s="40" t="s">
        <v>16</v>
      </c>
      <c r="L994" s="40">
        <v>267</v>
      </c>
      <c r="M994" s="40">
        <v>8770</v>
      </c>
      <c r="N994" s="40">
        <v>0.88700000000000001</v>
      </c>
      <c r="O994" s="40" t="s">
        <v>16</v>
      </c>
      <c r="P994" s="40">
        <v>0.41899999999999998</v>
      </c>
      <c r="Q994" s="40" t="s">
        <v>16</v>
      </c>
    </row>
    <row r="995" spans="1:17" x14ac:dyDescent="0.2">
      <c r="A995" s="41">
        <v>41528</v>
      </c>
      <c r="B995" s="42">
        <v>7</v>
      </c>
      <c r="C995" s="42" t="s">
        <v>18</v>
      </c>
      <c r="D995" s="42" t="s">
        <v>65</v>
      </c>
      <c r="E995" s="42" t="s">
        <v>65</v>
      </c>
      <c r="F995" s="45" t="s">
        <v>67</v>
      </c>
      <c r="G995" s="42">
        <v>54</v>
      </c>
      <c r="H995" s="43">
        <v>25.40388888888889</v>
      </c>
      <c r="I995" s="40">
        <v>2010</v>
      </c>
      <c r="J995" s="40">
        <v>0.85</v>
      </c>
      <c r="K995" s="40" t="s">
        <v>16</v>
      </c>
      <c r="L995" s="40" t="s">
        <v>16</v>
      </c>
      <c r="M995" s="40">
        <v>7360</v>
      </c>
      <c r="N995" s="40">
        <v>1.1299999999999999</v>
      </c>
      <c r="O995" s="40" t="s">
        <v>16</v>
      </c>
      <c r="P995" s="40" t="s">
        <v>16</v>
      </c>
      <c r="Q995" s="40" t="s">
        <v>16</v>
      </c>
    </row>
    <row r="996" spans="1:17" x14ac:dyDescent="0.2">
      <c r="A996" s="41">
        <v>41528</v>
      </c>
      <c r="B996" s="42">
        <v>7</v>
      </c>
      <c r="C996" s="42" t="s">
        <v>18</v>
      </c>
      <c r="D996" s="42" t="s">
        <v>68</v>
      </c>
      <c r="E996" s="42" t="s">
        <v>65</v>
      </c>
      <c r="F996" s="45" t="s">
        <v>67</v>
      </c>
      <c r="G996" s="42">
        <v>54</v>
      </c>
      <c r="H996" s="43">
        <v>25.89</v>
      </c>
      <c r="I996" s="40">
        <v>2330</v>
      </c>
      <c r="J996" s="40">
        <v>0.48099999999999998</v>
      </c>
      <c r="K996" s="40" t="s">
        <v>16</v>
      </c>
      <c r="L996" s="40">
        <v>223</v>
      </c>
      <c r="M996" s="40">
        <v>8540</v>
      </c>
      <c r="N996" s="40">
        <v>0.64200000000000002</v>
      </c>
      <c r="O996" s="40" t="s">
        <v>16</v>
      </c>
      <c r="P996" s="40">
        <v>0.35</v>
      </c>
      <c r="Q996" s="40" t="s">
        <v>16</v>
      </c>
    </row>
    <row r="997" spans="1:17" x14ac:dyDescent="0.2">
      <c r="A997" s="41">
        <v>41528</v>
      </c>
      <c r="B997" s="42">
        <v>8</v>
      </c>
      <c r="C997" s="42" t="s">
        <v>18</v>
      </c>
      <c r="D997" s="42" t="s">
        <v>65</v>
      </c>
      <c r="E997" s="42" t="s">
        <v>66</v>
      </c>
      <c r="F997" s="45" t="s">
        <v>67</v>
      </c>
      <c r="G997" s="42">
        <v>54</v>
      </c>
      <c r="H997" s="43">
        <v>23.521111111111107</v>
      </c>
      <c r="I997" s="40">
        <v>2860</v>
      </c>
      <c r="J997" s="40">
        <v>0.44500000000000001</v>
      </c>
      <c r="K997" s="40" t="s">
        <v>16</v>
      </c>
      <c r="L997" s="40">
        <v>379</v>
      </c>
      <c r="M997" s="40">
        <v>10500</v>
      </c>
      <c r="N997" s="40">
        <v>0.59299999999999997</v>
      </c>
      <c r="O997" s="40" t="s">
        <v>16</v>
      </c>
      <c r="P997" s="40">
        <v>0.59599999999999997</v>
      </c>
      <c r="Q997" s="40" t="s">
        <v>16</v>
      </c>
    </row>
    <row r="998" spans="1:17" x14ac:dyDescent="0.2">
      <c r="A998" s="41">
        <v>41528</v>
      </c>
      <c r="B998" s="42">
        <v>8</v>
      </c>
      <c r="C998" s="42" t="s">
        <v>18</v>
      </c>
      <c r="D998" s="42" t="s">
        <v>68</v>
      </c>
      <c r="E998" s="42" t="s">
        <v>66</v>
      </c>
      <c r="F998" s="45" t="s">
        <v>67</v>
      </c>
      <c r="G998" s="42">
        <v>54</v>
      </c>
      <c r="H998" s="43">
        <v>23.44777777777778</v>
      </c>
      <c r="I998" s="40">
        <v>5370</v>
      </c>
      <c r="J998" s="40">
        <v>1.02</v>
      </c>
      <c r="K998" s="40" t="s">
        <v>16</v>
      </c>
      <c r="L998" s="40">
        <v>468</v>
      </c>
      <c r="M998" s="40">
        <v>19700</v>
      </c>
      <c r="N998" s="40">
        <v>1.36</v>
      </c>
      <c r="O998" s="40" t="s">
        <v>16</v>
      </c>
      <c r="P998" s="40">
        <v>0.73599999999999999</v>
      </c>
      <c r="Q998" s="40" t="s">
        <v>16</v>
      </c>
    </row>
    <row r="999" spans="1:17" x14ac:dyDescent="0.2">
      <c r="A999" s="41">
        <v>41528</v>
      </c>
      <c r="B999" s="42">
        <v>8</v>
      </c>
      <c r="C999" s="42" t="s">
        <v>18</v>
      </c>
      <c r="D999" s="42" t="s">
        <v>65</v>
      </c>
      <c r="E999" s="42" t="s">
        <v>65</v>
      </c>
      <c r="F999" s="45" t="s">
        <v>67</v>
      </c>
      <c r="G999" s="42">
        <v>54</v>
      </c>
      <c r="H999" s="43">
        <v>26.523888888888884</v>
      </c>
      <c r="I999" s="40">
        <v>3200</v>
      </c>
      <c r="J999" s="40">
        <v>0.52400000000000002</v>
      </c>
      <c r="K999" s="40" t="s">
        <v>16</v>
      </c>
      <c r="L999" s="40">
        <v>241</v>
      </c>
      <c r="M999" s="40">
        <v>11700</v>
      </c>
      <c r="N999" s="40">
        <v>0.69799999999999995</v>
      </c>
      <c r="O999" s="40" t="s">
        <v>16</v>
      </c>
      <c r="P999" s="40">
        <v>0.378</v>
      </c>
      <c r="Q999" s="40" t="s">
        <v>16</v>
      </c>
    </row>
    <row r="1000" spans="1:17" x14ac:dyDescent="0.2">
      <c r="A1000" s="41">
        <v>41528</v>
      </c>
      <c r="B1000" s="42">
        <v>9</v>
      </c>
      <c r="C1000" s="42" t="s">
        <v>18</v>
      </c>
      <c r="D1000" s="42" t="s">
        <v>65</v>
      </c>
      <c r="E1000" s="42" t="s">
        <v>66</v>
      </c>
      <c r="F1000" s="45" t="s">
        <v>67</v>
      </c>
      <c r="G1000" s="42">
        <v>54</v>
      </c>
      <c r="H1000" s="43">
        <v>25.792777777777779</v>
      </c>
      <c r="I1000" s="40" t="s">
        <v>16</v>
      </c>
      <c r="J1000" s="40">
        <v>0.47699999999999998</v>
      </c>
      <c r="K1000" s="40" t="s">
        <v>16</v>
      </c>
      <c r="L1000" s="40">
        <v>275</v>
      </c>
      <c r="M1000" s="40" t="s">
        <v>16</v>
      </c>
      <c r="N1000" s="40">
        <v>0.63600000000000001</v>
      </c>
      <c r="O1000" s="40" t="s">
        <v>16</v>
      </c>
      <c r="P1000" s="40">
        <v>0.433</v>
      </c>
      <c r="Q1000" s="40" t="s">
        <v>16</v>
      </c>
    </row>
    <row r="1001" spans="1:17" x14ac:dyDescent="0.2">
      <c r="A1001" s="41">
        <v>41528</v>
      </c>
      <c r="B1001" s="42">
        <v>9</v>
      </c>
      <c r="C1001" s="42" t="s">
        <v>18</v>
      </c>
      <c r="D1001" s="42" t="s">
        <v>68</v>
      </c>
      <c r="E1001" s="42" t="s">
        <v>66</v>
      </c>
      <c r="F1001" s="45" t="s">
        <v>67</v>
      </c>
      <c r="G1001" s="42">
        <v>54</v>
      </c>
      <c r="H1001" s="43">
        <v>25.427777777777774</v>
      </c>
      <c r="I1001" s="40" t="s">
        <v>16</v>
      </c>
      <c r="J1001" s="40">
        <v>0.70899999999999996</v>
      </c>
      <c r="K1001" s="40" t="s">
        <v>16</v>
      </c>
      <c r="L1001" s="40">
        <v>402</v>
      </c>
      <c r="M1001" s="40" t="s">
        <v>16</v>
      </c>
      <c r="N1001" s="40">
        <v>0.94499999999999995</v>
      </c>
      <c r="O1001" s="40" t="s">
        <v>16</v>
      </c>
      <c r="P1001" s="40">
        <v>0.63200000000000001</v>
      </c>
      <c r="Q1001" s="40" t="s">
        <v>16</v>
      </c>
    </row>
    <row r="1002" spans="1:17" x14ac:dyDescent="0.2">
      <c r="A1002" s="41">
        <v>41529</v>
      </c>
      <c r="B1002" s="42">
        <v>1</v>
      </c>
      <c r="C1002" s="42" t="s">
        <v>14</v>
      </c>
      <c r="D1002" s="42" t="s">
        <v>69</v>
      </c>
      <c r="E1002" s="42" t="s">
        <v>66</v>
      </c>
      <c r="F1002" s="45" t="s">
        <v>67</v>
      </c>
      <c r="G1002" s="42">
        <v>55</v>
      </c>
      <c r="H1002" s="43">
        <v>20.888888888888886</v>
      </c>
      <c r="I1002" s="40">
        <v>50.5</v>
      </c>
      <c r="J1002" s="40">
        <v>0.193</v>
      </c>
      <c r="K1002" s="40" t="s">
        <v>16</v>
      </c>
      <c r="L1002" s="40">
        <v>44.4</v>
      </c>
      <c r="M1002" s="40">
        <v>185</v>
      </c>
      <c r="N1002" s="40">
        <v>0.25700000000000001</v>
      </c>
      <c r="O1002" s="40" t="s">
        <v>16</v>
      </c>
      <c r="P1002" s="40">
        <v>6.9800000000000001E-2</v>
      </c>
      <c r="Q1002" s="40" t="s">
        <v>16</v>
      </c>
    </row>
    <row r="1003" spans="1:17" x14ac:dyDescent="0.2">
      <c r="A1003" s="41">
        <v>41529</v>
      </c>
      <c r="B1003" s="42">
        <v>1</v>
      </c>
      <c r="C1003" s="42" t="s">
        <v>14</v>
      </c>
      <c r="D1003" s="42" t="s">
        <v>70</v>
      </c>
      <c r="E1003" s="42" t="s">
        <v>66</v>
      </c>
      <c r="F1003" s="45" t="s">
        <v>67</v>
      </c>
      <c r="G1003" s="42">
        <v>55</v>
      </c>
      <c r="H1003" s="43">
        <v>20.531111111111112</v>
      </c>
      <c r="I1003" s="40">
        <v>209</v>
      </c>
      <c r="J1003" s="40">
        <v>0.19</v>
      </c>
      <c r="K1003" s="40" t="s">
        <v>16</v>
      </c>
      <c r="L1003" s="40">
        <v>584</v>
      </c>
      <c r="M1003" s="40">
        <v>766</v>
      </c>
      <c r="N1003" s="40">
        <v>0.254</v>
      </c>
      <c r="O1003" s="40" t="s">
        <v>16</v>
      </c>
      <c r="P1003" s="40">
        <v>0.91800000000000004</v>
      </c>
      <c r="Q1003" s="40" t="s">
        <v>16</v>
      </c>
    </row>
    <row r="1004" spans="1:17" x14ac:dyDescent="0.2">
      <c r="A1004" s="41">
        <v>41529</v>
      </c>
      <c r="B1004" s="42">
        <v>1</v>
      </c>
      <c r="C1004" s="42" t="s">
        <v>14</v>
      </c>
      <c r="D1004" s="42" t="s">
        <v>69</v>
      </c>
      <c r="E1004" s="42" t="s">
        <v>65</v>
      </c>
      <c r="F1004" s="45" t="s">
        <v>67</v>
      </c>
      <c r="G1004" s="42">
        <v>55</v>
      </c>
      <c r="H1004" s="43">
        <v>22.368888888888886</v>
      </c>
      <c r="I1004" s="40">
        <v>180</v>
      </c>
      <c r="J1004" s="40">
        <v>0.39300000000000002</v>
      </c>
      <c r="K1004" s="40" t="s">
        <v>16</v>
      </c>
      <c r="L1004" s="40">
        <v>218</v>
      </c>
      <c r="M1004" s="40">
        <v>660</v>
      </c>
      <c r="N1004" s="40">
        <v>0.52400000000000002</v>
      </c>
      <c r="O1004" s="40" t="s">
        <v>16</v>
      </c>
      <c r="P1004" s="40">
        <v>0.34200000000000003</v>
      </c>
      <c r="Q1004" s="40" t="s">
        <v>16</v>
      </c>
    </row>
    <row r="1005" spans="1:17" x14ac:dyDescent="0.2">
      <c r="A1005" s="41">
        <v>41529</v>
      </c>
      <c r="B1005" s="42">
        <v>1</v>
      </c>
      <c r="C1005" s="42" t="s">
        <v>14</v>
      </c>
      <c r="D1005" s="42" t="s">
        <v>70</v>
      </c>
      <c r="E1005" s="42" t="s">
        <v>65</v>
      </c>
      <c r="F1005" s="45" t="s">
        <v>67</v>
      </c>
      <c r="G1005" s="42">
        <v>55</v>
      </c>
      <c r="H1005" s="43">
        <v>22.368888888888886</v>
      </c>
      <c r="I1005" s="40">
        <v>287</v>
      </c>
      <c r="J1005" s="40">
        <v>0.217</v>
      </c>
      <c r="K1005" s="40" t="s">
        <v>16</v>
      </c>
      <c r="L1005" s="40">
        <v>541</v>
      </c>
      <c r="M1005" s="40">
        <v>1050</v>
      </c>
      <c r="N1005" s="40">
        <v>0.28899999999999998</v>
      </c>
      <c r="O1005" s="40" t="s">
        <v>16</v>
      </c>
      <c r="P1005" s="40">
        <v>0.85</v>
      </c>
      <c r="Q1005" s="40" t="s">
        <v>16</v>
      </c>
    </row>
    <row r="1006" spans="1:17" x14ac:dyDescent="0.2">
      <c r="A1006" s="41">
        <v>41529</v>
      </c>
      <c r="B1006" s="42">
        <v>2</v>
      </c>
      <c r="C1006" s="42" t="s">
        <v>14</v>
      </c>
      <c r="D1006" s="42" t="s">
        <v>69</v>
      </c>
      <c r="E1006" s="42" t="s">
        <v>66</v>
      </c>
      <c r="F1006" s="45" t="s">
        <v>67</v>
      </c>
      <c r="G1006" s="42">
        <v>55</v>
      </c>
      <c r="H1006" s="43">
        <v>21.915000000000003</v>
      </c>
      <c r="I1006" s="40">
        <v>70.599999999999994</v>
      </c>
      <c r="J1006" s="40">
        <v>2.9600000000000001E-2</v>
      </c>
      <c r="K1006" s="40" t="s">
        <v>16</v>
      </c>
      <c r="L1006" s="40">
        <v>95.7</v>
      </c>
      <c r="M1006" s="40">
        <v>259</v>
      </c>
      <c r="N1006" s="40">
        <v>3.95E-2</v>
      </c>
      <c r="O1006" s="40" t="s">
        <v>16</v>
      </c>
      <c r="P1006" s="40">
        <v>0.15</v>
      </c>
      <c r="Q1006" s="40" t="s">
        <v>16</v>
      </c>
    </row>
    <row r="1007" spans="1:17" x14ac:dyDescent="0.2">
      <c r="A1007" s="41">
        <v>41529</v>
      </c>
      <c r="B1007" s="42">
        <v>3</v>
      </c>
      <c r="C1007" s="42" t="s">
        <v>14</v>
      </c>
      <c r="D1007" s="42" t="s">
        <v>69</v>
      </c>
      <c r="E1007" s="42" t="s">
        <v>66</v>
      </c>
      <c r="F1007" s="45" t="s">
        <v>67</v>
      </c>
      <c r="G1007" s="42">
        <v>55</v>
      </c>
      <c r="H1007" s="43">
        <v>22.249999999999996</v>
      </c>
      <c r="I1007" s="40">
        <v>77.900000000000006</v>
      </c>
      <c r="J1007" s="40">
        <v>7.4499999999999997E-2</v>
      </c>
      <c r="K1007" s="40" t="s">
        <v>16</v>
      </c>
      <c r="L1007" s="40" t="s">
        <v>16</v>
      </c>
      <c r="M1007" s="40">
        <v>285</v>
      </c>
      <c r="N1007" s="40">
        <v>9.9400000000000002E-2</v>
      </c>
      <c r="O1007" s="40" t="s">
        <v>16</v>
      </c>
      <c r="P1007" s="40" t="s">
        <v>16</v>
      </c>
      <c r="Q1007" s="40" t="s">
        <v>16</v>
      </c>
    </row>
    <row r="1008" spans="1:17" x14ac:dyDescent="0.2">
      <c r="A1008" s="41">
        <v>41529</v>
      </c>
      <c r="B1008" s="42">
        <v>3</v>
      </c>
      <c r="C1008" s="42" t="s">
        <v>14</v>
      </c>
      <c r="D1008" s="42" t="s">
        <v>70</v>
      </c>
      <c r="E1008" s="42" t="s">
        <v>66</v>
      </c>
      <c r="F1008" s="45" t="s">
        <v>67</v>
      </c>
      <c r="G1008" s="42">
        <v>55</v>
      </c>
      <c r="H1008" s="43">
        <v>22.249999999999996</v>
      </c>
      <c r="I1008" s="40">
        <v>194</v>
      </c>
      <c r="J1008" s="40">
        <v>5.2299999999999999E-2</v>
      </c>
      <c r="K1008" s="40" t="s">
        <v>16</v>
      </c>
      <c r="L1008" s="40">
        <v>739</v>
      </c>
      <c r="M1008" s="40">
        <v>712</v>
      </c>
      <c r="N1008" s="40">
        <v>6.9699999999999998E-2</v>
      </c>
      <c r="O1008" s="40" t="s">
        <v>16</v>
      </c>
      <c r="P1008" s="40">
        <v>1.1599999999999999</v>
      </c>
      <c r="Q1008" s="40" t="s">
        <v>16</v>
      </c>
    </row>
    <row r="1009" spans="1:17" x14ac:dyDescent="0.2">
      <c r="A1009" s="41">
        <v>41529</v>
      </c>
      <c r="B1009" s="42">
        <v>4</v>
      </c>
      <c r="C1009" s="42" t="s">
        <v>17</v>
      </c>
      <c r="D1009" s="42" t="s">
        <v>69</v>
      </c>
      <c r="E1009" s="42" t="s">
        <v>66</v>
      </c>
      <c r="F1009" s="45" t="s">
        <v>67</v>
      </c>
      <c r="G1009" s="42">
        <v>55</v>
      </c>
      <c r="H1009" s="43">
        <v>20.531111111111112</v>
      </c>
      <c r="I1009" s="40">
        <v>203</v>
      </c>
      <c r="J1009" s="40">
        <v>9.1899999999999996E-2</v>
      </c>
      <c r="K1009" s="40" t="s">
        <v>16</v>
      </c>
      <c r="L1009" s="40">
        <v>7.83</v>
      </c>
      <c r="M1009" s="40">
        <v>743</v>
      </c>
      <c r="N1009" s="40">
        <v>0.123</v>
      </c>
      <c r="O1009" s="40" t="s">
        <v>16</v>
      </c>
      <c r="P1009" s="40">
        <v>1.23E-2</v>
      </c>
      <c r="Q1009" s="40" t="s">
        <v>16</v>
      </c>
    </row>
    <row r="1010" spans="1:17" x14ac:dyDescent="0.2">
      <c r="A1010" s="41">
        <v>41529</v>
      </c>
      <c r="B1010" s="42">
        <v>4</v>
      </c>
      <c r="C1010" s="42" t="s">
        <v>17</v>
      </c>
      <c r="D1010" s="42" t="s">
        <v>70</v>
      </c>
      <c r="E1010" s="42" t="s">
        <v>66</v>
      </c>
      <c r="F1010" s="45" t="s">
        <v>67</v>
      </c>
      <c r="G1010" s="42">
        <v>55</v>
      </c>
      <c r="H1010" s="43">
        <v>21.342222222222219</v>
      </c>
      <c r="I1010" s="40">
        <v>321</v>
      </c>
      <c r="J1010" s="40" t="s">
        <v>16</v>
      </c>
      <c r="K1010" s="40" t="s">
        <v>16</v>
      </c>
      <c r="L1010" s="40" t="s">
        <v>16</v>
      </c>
      <c r="M1010" s="40">
        <v>1180</v>
      </c>
      <c r="N1010" s="40" t="s">
        <v>16</v>
      </c>
      <c r="O1010" s="40" t="s">
        <v>16</v>
      </c>
      <c r="P1010" s="40" t="s">
        <v>16</v>
      </c>
      <c r="Q1010" s="40" t="s">
        <v>16</v>
      </c>
    </row>
    <row r="1011" spans="1:17" x14ac:dyDescent="0.2">
      <c r="A1011" s="41">
        <v>41529</v>
      </c>
      <c r="B1011" s="42">
        <v>4</v>
      </c>
      <c r="C1011" s="42" t="s">
        <v>17</v>
      </c>
      <c r="D1011" s="42" t="s">
        <v>69</v>
      </c>
      <c r="E1011" s="42" t="s">
        <v>65</v>
      </c>
      <c r="F1011" s="45" t="s">
        <v>67</v>
      </c>
      <c r="G1011" s="42">
        <v>55</v>
      </c>
      <c r="H1011" s="43">
        <v>21.962777777777777</v>
      </c>
      <c r="I1011" s="40">
        <v>283</v>
      </c>
      <c r="J1011" s="40">
        <v>0.255</v>
      </c>
      <c r="K1011" s="40" t="s">
        <v>16</v>
      </c>
      <c r="L1011" s="40" t="s">
        <v>16</v>
      </c>
      <c r="M1011" s="40">
        <v>1040</v>
      </c>
      <c r="N1011" s="40">
        <v>0.34</v>
      </c>
      <c r="O1011" s="40" t="s">
        <v>16</v>
      </c>
      <c r="P1011" s="40" t="s">
        <v>16</v>
      </c>
      <c r="Q1011" s="40" t="s">
        <v>16</v>
      </c>
    </row>
    <row r="1012" spans="1:17" x14ac:dyDescent="0.2">
      <c r="A1012" s="41">
        <v>41529</v>
      </c>
      <c r="B1012" s="42">
        <v>4</v>
      </c>
      <c r="C1012" s="42" t="s">
        <v>17</v>
      </c>
      <c r="D1012" s="42" t="s">
        <v>70</v>
      </c>
      <c r="E1012" s="42" t="s">
        <v>65</v>
      </c>
      <c r="F1012" s="45" t="s">
        <v>67</v>
      </c>
      <c r="G1012" s="42">
        <v>55</v>
      </c>
      <c r="H1012" s="43">
        <v>22.632777777777779</v>
      </c>
      <c r="I1012" s="40">
        <v>424</v>
      </c>
      <c r="J1012" s="40">
        <v>0.308</v>
      </c>
      <c r="K1012" s="40" t="s">
        <v>16</v>
      </c>
      <c r="L1012" s="40">
        <v>62.3</v>
      </c>
      <c r="M1012" s="40">
        <v>1550</v>
      </c>
      <c r="N1012" s="40">
        <v>0.41</v>
      </c>
      <c r="O1012" s="40" t="s">
        <v>16</v>
      </c>
      <c r="P1012" s="40">
        <v>9.7900000000000001E-2</v>
      </c>
      <c r="Q1012" s="40" t="s">
        <v>16</v>
      </c>
    </row>
    <row r="1013" spans="1:17" x14ac:dyDescent="0.2">
      <c r="A1013" s="41">
        <v>41529</v>
      </c>
      <c r="B1013" s="42">
        <v>5</v>
      </c>
      <c r="C1013" s="42" t="s">
        <v>17</v>
      </c>
      <c r="D1013" s="42" t="s">
        <v>69</v>
      </c>
      <c r="E1013" s="42" t="s">
        <v>66</v>
      </c>
      <c r="F1013" s="45" t="s">
        <v>67</v>
      </c>
      <c r="G1013" s="42">
        <v>55</v>
      </c>
      <c r="H1013" s="43">
        <v>21.508888888888887</v>
      </c>
      <c r="I1013" s="40">
        <v>302</v>
      </c>
      <c r="J1013" s="40">
        <v>0.28100000000000003</v>
      </c>
      <c r="K1013" s="40" t="s">
        <v>16</v>
      </c>
      <c r="L1013" s="40">
        <v>31.8</v>
      </c>
      <c r="M1013" s="40">
        <v>1110</v>
      </c>
      <c r="N1013" s="40">
        <v>0.375</v>
      </c>
      <c r="O1013" s="40" t="s">
        <v>16</v>
      </c>
      <c r="P1013" s="40">
        <v>0.05</v>
      </c>
      <c r="Q1013" s="40" t="s">
        <v>16</v>
      </c>
    </row>
    <row r="1014" spans="1:17" x14ac:dyDescent="0.2">
      <c r="A1014" s="41">
        <v>41529</v>
      </c>
      <c r="B1014" s="42">
        <v>5</v>
      </c>
      <c r="C1014" s="42" t="s">
        <v>17</v>
      </c>
      <c r="D1014" s="42" t="s">
        <v>70</v>
      </c>
      <c r="E1014" s="42" t="s">
        <v>66</v>
      </c>
      <c r="F1014" s="45" t="s">
        <v>67</v>
      </c>
      <c r="G1014" s="42">
        <v>55</v>
      </c>
      <c r="H1014" s="43">
        <v>21.772222222222222</v>
      </c>
      <c r="I1014" s="40">
        <v>326</v>
      </c>
      <c r="J1014" s="40">
        <v>0.13200000000000001</v>
      </c>
      <c r="K1014" s="40" t="s">
        <v>16</v>
      </c>
      <c r="L1014" s="40" t="s">
        <v>16</v>
      </c>
      <c r="M1014" s="40">
        <v>1200</v>
      </c>
      <c r="N1014" s="40">
        <v>0.17599999999999999</v>
      </c>
      <c r="O1014" s="40" t="s">
        <v>16</v>
      </c>
      <c r="P1014" s="40" t="s">
        <v>16</v>
      </c>
      <c r="Q1014" s="40" t="s">
        <v>16</v>
      </c>
    </row>
    <row r="1015" spans="1:17" x14ac:dyDescent="0.2">
      <c r="A1015" s="41">
        <v>41529</v>
      </c>
      <c r="B1015" s="42">
        <v>6</v>
      </c>
      <c r="C1015" s="42" t="s">
        <v>17</v>
      </c>
      <c r="D1015" s="42" t="s">
        <v>69</v>
      </c>
      <c r="E1015" s="42" t="s">
        <v>66</v>
      </c>
      <c r="F1015" s="45" t="s">
        <v>67</v>
      </c>
      <c r="G1015" s="42">
        <v>55</v>
      </c>
      <c r="H1015" s="43">
        <v>21.581111111111113</v>
      </c>
      <c r="I1015" s="40">
        <v>322</v>
      </c>
      <c r="J1015" s="40">
        <v>0.113</v>
      </c>
      <c r="K1015" s="40" t="s">
        <v>16</v>
      </c>
      <c r="L1015" s="40" t="s">
        <v>16</v>
      </c>
      <c r="M1015" s="40">
        <v>1180</v>
      </c>
      <c r="N1015" s="40">
        <v>0.15</v>
      </c>
      <c r="O1015" s="40" t="s">
        <v>16</v>
      </c>
      <c r="P1015" s="40" t="s">
        <v>16</v>
      </c>
      <c r="Q1015" s="40" t="s">
        <v>16</v>
      </c>
    </row>
    <row r="1016" spans="1:17" x14ac:dyDescent="0.2">
      <c r="A1016" s="41">
        <v>41529</v>
      </c>
      <c r="B1016" s="42">
        <v>6</v>
      </c>
      <c r="C1016" s="42" t="s">
        <v>17</v>
      </c>
      <c r="D1016" s="42" t="s">
        <v>70</v>
      </c>
      <c r="E1016" s="42" t="s">
        <v>66</v>
      </c>
      <c r="F1016" s="45" t="s">
        <v>67</v>
      </c>
      <c r="G1016" s="42">
        <v>55</v>
      </c>
      <c r="H1016" s="43">
        <v>21.222777777777775</v>
      </c>
      <c r="I1016" s="40">
        <v>328</v>
      </c>
      <c r="J1016" s="40">
        <v>0.49099999999999999</v>
      </c>
      <c r="K1016" s="40" t="s">
        <v>16</v>
      </c>
      <c r="L1016" s="40" t="s">
        <v>16</v>
      </c>
      <c r="M1016" s="40">
        <v>1200</v>
      </c>
      <c r="N1016" s="40">
        <v>0.65500000000000003</v>
      </c>
      <c r="O1016" s="40" t="s">
        <v>16</v>
      </c>
      <c r="P1016" s="40" t="s">
        <v>16</v>
      </c>
      <c r="Q1016" s="40" t="s">
        <v>16</v>
      </c>
    </row>
    <row r="1017" spans="1:17" x14ac:dyDescent="0.2">
      <c r="A1017" s="41">
        <v>41529</v>
      </c>
      <c r="B1017" s="42">
        <v>6</v>
      </c>
      <c r="C1017" s="42" t="s">
        <v>17</v>
      </c>
      <c r="D1017" s="42" t="s">
        <v>69</v>
      </c>
      <c r="E1017" s="42" t="s">
        <v>65</v>
      </c>
      <c r="F1017" s="45" t="s">
        <v>67</v>
      </c>
      <c r="G1017" s="42">
        <v>55</v>
      </c>
      <c r="H1017" s="43">
        <v>21.342222222222219</v>
      </c>
      <c r="I1017" s="40">
        <v>336</v>
      </c>
      <c r="J1017" s="40">
        <v>0.122</v>
      </c>
      <c r="K1017" s="40" t="s">
        <v>16</v>
      </c>
      <c r="L1017" s="40" t="s">
        <v>16</v>
      </c>
      <c r="M1017" s="40">
        <v>1230</v>
      </c>
      <c r="N1017" s="40">
        <v>0.16200000000000001</v>
      </c>
      <c r="O1017" s="40" t="s">
        <v>16</v>
      </c>
      <c r="P1017" s="40" t="s">
        <v>16</v>
      </c>
      <c r="Q1017" s="40" t="s">
        <v>16</v>
      </c>
    </row>
    <row r="1018" spans="1:17" x14ac:dyDescent="0.2">
      <c r="A1018" s="41">
        <v>41529</v>
      </c>
      <c r="B1018" s="42">
        <v>6</v>
      </c>
      <c r="C1018" s="42" t="s">
        <v>17</v>
      </c>
      <c r="D1018" s="42" t="s">
        <v>70</v>
      </c>
      <c r="E1018" s="42" t="s">
        <v>65</v>
      </c>
      <c r="F1018" s="45" t="s">
        <v>67</v>
      </c>
      <c r="G1018" s="42">
        <v>55</v>
      </c>
      <c r="H1018" s="43">
        <v>22.033888888888889</v>
      </c>
      <c r="I1018" s="40">
        <v>260</v>
      </c>
      <c r="J1018" s="40">
        <v>0.41799999999999998</v>
      </c>
      <c r="K1018" s="40" t="s">
        <v>16</v>
      </c>
      <c r="L1018" s="40">
        <v>24.2</v>
      </c>
      <c r="M1018" s="40">
        <v>955</v>
      </c>
      <c r="N1018" s="40">
        <v>0.55700000000000005</v>
      </c>
      <c r="O1018" s="40" t="s">
        <v>16</v>
      </c>
      <c r="P1018" s="40">
        <v>3.8100000000000002E-2</v>
      </c>
      <c r="Q1018" s="40" t="s">
        <v>16</v>
      </c>
    </row>
    <row r="1019" spans="1:17" x14ac:dyDescent="0.2">
      <c r="A1019" s="41">
        <v>41529</v>
      </c>
      <c r="B1019" s="42">
        <v>7</v>
      </c>
      <c r="C1019" s="42" t="s">
        <v>18</v>
      </c>
      <c r="D1019" s="42" t="s">
        <v>69</v>
      </c>
      <c r="E1019" s="42" t="s">
        <v>66</v>
      </c>
      <c r="F1019" s="45" t="s">
        <v>67</v>
      </c>
      <c r="G1019" s="42">
        <v>55</v>
      </c>
      <c r="H1019" s="43">
        <v>21.317777777777778</v>
      </c>
      <c r="I1019" s="40" t="s">
        <v>16</v>
      </c>
      <c r="J1019" s="40">
        <v>1.0900000000000001</v>
      </c>
      <c r="K1019" s="40" t="s">
        <v>16</v>
      </c>
      <c r="L1019" s="40">
        <v>589</v>
      </c>
      <c r="M1019" s="40" t="s">
        <v>16</v>
      </c>
      <c r="N1019" s="40">
        <v>1.45</v>
      </c>
      <c r="O1019" s="40" t="s">
        <v>16</v>
      </c>
      <c r="P1019" s="40">
        <v>0.92600000000000005</v>
      </c>
      <c r="Q1019" s="40" t="s">
        <v>16</v>
      </c>
    </row>
    <row r="1020" spans="1:17" x14ac:dyDescent="0.2">
      <c r="A1020" s="41">
        <v>41529</v>
      </c>
      <c r="B1020" s="42">
        <v>7</v>
      </c>
      <c r="C1020" s="42" t="s">
        <v>18</v>
      </c>
      <c r="D1020" s="42" t="s">
        <v>70</v>
      </c>
      <c r="E1020" s="42" t="s">
        <v>66</v>
      </c>
      <c r="F1020" s="45" t="s">
        <v>67</v>
      </c>
      <c r="G1020" s="42">
        <v>55</v>
      </c>
      <c r="H1020" s="43">
        <v>20.722222222222221</v>
      </c>
      <c r="I1020" s="40">
        <v>2770</v>
      </c>
      <c r="J1020" s="40">
        <v>0.46300000000000002</v>
      </c>
      <c r="K1020" s="40" t="s">
        <v>16</v>
      </c>
      <c r="L1020" s="40">
        <v>344</v>
      </c>
      <c r="M1020" s="40">
        <v>10200</v>
      </c>
      <c r="N1020" s="40">
        <v>0.61799999999999999</v>
      </c>
      <c r="O1020" s="40" t="s">
        <v>16</v>
      </c>
      <c r="P1020" s="40">
        <v>0.54100000000000004</v>
      </c>
      <c r="Q1020" s="40" t="s">
        <v>16</v>
      </c>
    </row>
    <row r="1021" spans="1:17" x14ac:dyDescent="0.2">
      <c r="A1021" s="41">
        <v>41529</v>
      </c>
      <c r="B1021" s="42">
        <v>7</v>
      </c>
      <c r="C1021" s="42" t="s">
        <v>18</v>
      </c>
      <c r="D1021" s="42" t="s">
        <v>69</v>
      </c>
      <c r="E1021" s="42" t="s">
        <v>65</v>
      </c>
      <c r="F1021" s="45" t="s">
        <v>67</v>
      </c>
      <c r="G1021" s="42">
        <v>55</v>
      </c>
      <c r="H1021" s="43">
        <v>21.772222222222222</v>
      </c>
      <c r="I1021" s="40">
        <v>3780</v>
      </c>
      <c r="J1021" s="40">
        <v>0.95199999999999996</v>
      </c>
      <c r="K1021" s="40" t="s">
        <v>16</v>
      </c>
      <c r="L1021" s="40">
        <v>299</v>
      </c>
      <c r="M1021" s="40">
        <v>13900</v>
      </c>
      <c r="N1021" s="40">
        <v>1.27</v>
      </c>
      <c r="O1021" s="40" t="s">
        <v>16</v>
      </c>
      <c r="P1021" s="40">
        <v>0.46899999999999997</v>
      </c>
      <c r="Q1021" s="40" t="s">
        <v>16</v>
      </c>
    </row>
    <row r="1022" spans="1:17" x14ac:dyDescent="0.2">
      <c r="A1022" s="41">
        <v>41529</v>
      </c>
      <c r="B1022" s="42">
        <v>7</v>
      </c>
      <c r="C1022" s="42" t="s">
        <v>18</v>
      </c>
      <c r="D1022" s="42" t="s">
        <v>70</v>
      </c>
      <c r="E1022" s="42" t="s">
        <v>65</v>
      </c>
      <c r="F1022" s="45" t="s">
        <v>67</v>
      </c>
      <c r="G1022" s="42">
        <v>55</v>
      </c>
      <c r="H1022" s="43">
        <v>21.581111111111113</v>
      </c>
      <c r="I1022" s="40" t="s">
        <v>16</v>
      </c>
      <c r="J1022" s="40">
        <v>0.66700000000000004</v>
      </c>
      <c r="K1022" s="40" t="s">
        <v>16</v>
      </c>
      <c r="L1022" s="40">
        <v>470</v>
      </c>
      <c r="M1022" s="40" t="s">
        <v>16</v>
      </c>
      <c r="N1022" s="40">
        <v>0.89</v>
      </c>
      <c r="O1022" s="40" t="s">
        <v>16</v>
      </c>
      <c r="P1022" s="40">
        <v>0.73899999999999999</v>
      </c>
      <c r="Q1022" s="40" t="s">
        <v>16</v>
      </c>
    </row>
    <row r="1023" spans="1:17" x14ac:dyDescent="0.2">
      <c r="A1023" s="41">
        <v>41529</v>
      </c>
      <c r="B1023" s="42">
        <v>8</v>
      </c>
      <c r="C1023" s="42" t="s">
        <v>18</v>
      </c>
      <c r="D1023" s="42" t="s">
        <v>69</v>
      </c>
      <c r="E1023" s="42" t="s">
        <v>66</v>
      </c>
      <c r="F1023" s="45" t="s">
        <v>67</v>
      </c>
      <c r="G1023" s="42">
        <v>55</v>
      </c>
      <c r="H1023" s="43">
        <v>21.007777777777772</v>
      </c>
      <c r="I1023" s="40">
        <v>2820</v>
      </c>
      <c r="J1023" s="40">
        <v>1.1200000000000001</v>
      </c>
      <c r="K1023" s="40" t="s">
        <v>16</v>
      </c>
      <c r="L1023" s="40">
        <v>267</v>
      </c>
      <c r="M1023" s="40">
        <v>10300</v>
      </c>
      <c r="N1023" s="40">
        <v>1.49</v>
      </c>
      <c r="O1023" s="40" t="s">
        <v>16</v>
      </c>
      <c r="P1023" s="40">
        <v>0.42</v>
      </c>
      <c r="Q1023" s="40" t="s">
        <v>16</v>
      </c>
    </row>
    <row r="1024" spans="1:17" x14ac:dyDescent="0.2">
      <c r="A1024" s="41">
        <v>41529</v>
      </c>
      <c r="B1024" s="42">
        <v>8</v>
      </c>
      <c r="C1024" s="42" t="s">
        <v>18</v>
      </c>
      <c r="D1024" s="42" t="s">
        <v>70</v>
      </c>
      <c r="E1024" s="42" t="s">
        <v>66</v>
      </c>
      <c r="F1024" s="45" t="s">
        <v>67</v>
      </c>
      <c r="G1024" s="42">
        <v>55</v>
      </c>
      <c r="H1024" s="43">
        <v>21.508888888888887</v>
      </c>
      <c r="I1024" s="40">
        <v>1510</v>
      </c>
      <c r="J1024" s="40">
        <v>0.59299999999999997</v>
      </c>
      <c r="K1024" s="40" t="s">
        <v>16</v>
      </c>
      <c r="L1024" s="40">
        <v>90.8</v>
      </c>
      <c r="M1024" s="40">
        <v>5530</v>
      </c>
      <c r="N1024" s="40">
        <v>0.79</v>
      </c>
      <c r="O1024" s="40" t="s">
        <v>16</v>
      </c>
      <c r="P1024" s="40">
        <v>0.14299999999999999</v>
      </c>
      <c r="Q1024" s="40" t="s">
        <v>16</v>
      </c>
    </row>
    <row r="1025" spans="1:17" x14ac:dyDescent="0.2">
      <c r="A1025" s="41">
        <v>41529</v>
      </c>
      <c r="B1025" s="42">
        <v>9</v>
      </c>
      <c r="C1025" s="42" t="s">
        <v>18</v>
      </c>
      <c r="D1025" s="42" t="s">
        <v>70</v>
      </c>
      <c r="E1025" s="42" t="s">
        <v>66</v>
      </c>
      <c r="F1025" s="45" t="s">
        <v>67</v>
      </c>
      <c r="G1025" s="42">
        <v>55</v>
      </c>
      <c r="H1025" s="43">
        <v>21.772222222222222</v>
      </c>
      <c r="I1025" s="40">
        <v>2360</v>
      </c>
      <c r="J1025" s="40">
        <v>0.5</v>
      </c>
      <c r="K1025" s="40" t="s">
        <v>16</v>
      </c>
      <c r="L1025" s="40">
        <v>330</v>
      </c>
      <c r="M1025" s="40">
        <v>8650</v>
      </c>
      <c r="N1025" s="40">
        <v>0.66700000000000004</v>
      </c>
      <c r="O1025" s="40" t="s">
        <v>16</v>
      </c>
      <c r="P1025" s="40">
        <v>0.51800000000000002</v>
      </c>
      <c r="Q1025" s="40" t="s">
        <v>16</v>
      </c>
    </row>
    <row r="1026" spans="1:17" x14ac:dyDescent="0.2">
      <c r="A1026" s="41">
        <v>41542</v>
      </c>
      <c r="B1026" s="42">
        <v>1</v>
      </c>
      <c r="C1026" s="42" t="s">
        <v>14</v>
      </c>
      <c r="D1026" s="42" t="s">
        <v>65</v>
      </c>
      <c r="E1026" s="42" t="s">
        <v>66</v>
      </c>
      <c r="F1026" s="45" t="s">
        <v>71</v>
      </c>
      <c r="G1026" s="42">
        <v>1</v>
      </c>
      <c r="H1026" s="43">
        <v>13.83388888888889</v>
      </c>
      <c r="I1026" s="40">
        <v>126</v>
      </c>
      <c r="J1026" s="40">
        <v>5.36</v>
      </c>
      <c r="K1026" s="40">
        <v>2340</v>
      </c>
      <c r="L1026" s="40">
        <v>87.3</v>
      </c>
      <c r="M1026" s="40">
        <v>464</v>
      </c>
      <c r="N1026" s="40">
        <v>7.15</v>
      </c>
      <c r="O1026" s="40">
        <v>2.84</v>
      </c>
      <c r="P1026" s="40">
        <v>0.13700000000000001</v>
      </c>
      <c r="Q1026" s="40">
        <v>692</v>
      </c>
    </row>
    <row r="1027" spans="1:17" x14ac:dyDescent="0.2">
      <c r="A1027" s="41">
        <v>41542</v>
      </c>
      <c r="B1027" s="42">
        <v>1</v>
      </c>
      <c r="C1027" s="42" t="s">
        <v>14</v>
      </c>
      <c r="D1027" s="42" t="s">
        <v>68</v>
      </c>
      <c r="E1027" s="42" t="s">
        <v>66</v>
      </c>
      <c r="F1027" s="45" t="s">
        <v>71</v>
      </c>
      <c r="G1027" s="42">
        <v>1</v>
      </c>
      <c r="H1027" s="43">
        <v>13.64222222222222</v>
      </c>
      <c r="I1027" s="40">
        <v>71.599999999999994</v>
      </c>
      <c r="J1027" s="40">
        <v>1.48</v>
      </c>
      <c r="K1027" s="40">
        <v>1260</v>
      </c>
      <c r="L1027" s="40">
        <v>145</v>
      </c>
      <c r="M1027" s="40">
        <v>263</v>
      </c>
      <c r="N1027" s="40">
        <v>1.97</v>
      </c>
      <c r="O1027" s="40">
        <v>1.53</v>
      </c>
      <c r="P1027" s="40">
        <v>0.22700000000000001</v>
      </c>
      <c r="Q1027" s="40">
        <v>384</v>
      </c>
    </row>
    <row r="1028" spans="1:17" x14ac:dyDescent="0.2">
      <c r="A1028" s="41">
        <v>41542</v>
      </c>
      <c r="B1028" s="42">
        <v>1</v>
      </c>
      <c r="C1028" s="42" t="s">
        <v>14</v>
      </c>
      <c r="D1028" s="42" t="s">
        <v>65</v>
      </c>
      <c r="E1028" s="42" t="s">
        <v>65</v>
      </c>
      <c r="F1028" s="45" t="s">
        <v>71</v>
      </c>
      <c r="G1028" s="42">
        <v>1</v>
      </c>
      <c r="H1028" s="43">
        <v>21.652222222222225</v>
      </c>
      <c r="I1028" s="40">
        <v>349</v>
      </c>
      <c r="J1028" s="40">
        <v>13.1</v>
      </c>
      <c r="K1028" s="40">
        <v>4860</v>
      </c>
      <c r="L1028" s="40">
        <v>158</v>
      </c>
      <c r="M1028" s="40">
        <v>1280</v>
      </c>
      <c r="N1028" s="40">
        <v>17.5</v>
      </c>
      <c r="O1028" s="40">
        <v>5.91</v>
      </c>
      <c r="P1028" s="40">
        <v>0.249</v>
      </c>
      <c r="Q1028" s="40">
        <v>1810</v>
      </c>
    </row>
    <row r="1029" spans="1:17" x14ac:dyDescent="0.2">
      <c r="A1029" s="41">
        <v>41542</v>
      </c>
      <c r="B1029" s="42">
        <v>1</v>
      </c>
      <c r="C1029" s="42" t="s">
        <v>14</v>
      </c>
      <c r="D1029" s="42" t="s">
        <v>68</v>
      </c>
      <c r="E1029" s="42" t="s">
        <v>65</v>
      </c>
      <c r="F1029" s="45" t="s">
        <v>71</v>
      </c>
      <c r="G1029" s="42">
        <v>1</v>
      </c>
      <c r="H1029" s="43">
        <v>21.102777777777778</v>
      </c>
      <c r="I1029" s="40">
        <v>128</v>
      </c>
      <c r="J1029" s="40">
        <v>1.78</v>
      </c>
      <c r="K1029" s="40">
        <v>2020</v>
      </c>
      <c r="L1029" s="40">
        <v>107</v>
      </c>
      <c r="M1029" s="40">
        <v>469</v>
      </c>
      <c r="N1029" s="40">
        <v>2.37</v>
      </c>
      <c r="O1029" s="40">
        <v>2.46</v>
      </c>
      <c r="P1029" s="40">
        <v>0.16800000000000001</v>
      </c>
      <c r="Q1029" s="40">
        <v>586</v>
      </c>
    </row>
    <row r="1030" spans="1:17" x14ac:dyDescent="0.2">
      <c r="A1030" s="41">
        <v>41542</v>
      </c>
      <c r="B1030" s="42">
        <v>2</v>
      </c>
      <c r="C1030" s="42" t="s">
        <v>14</v>
      </c>
      <c r="D1030" s="42" t="s">
        <v>65</v>
      </c>
      <c r="E1030" s="42" t="s">
        <v>66</v>
      </c>
      <c r="F1030" s="45" t="s">
        <v>71</v>
      </c>
      <c r="G1030" s="42">
        <v>1</v>
      </c>
      <c r="H1030" s="43">
        <v>16.414999999999999</v>
      </c>
      <c r="I1030" s="40">
        <v>159</v>
      </c>
      <c r="J1030" s="40">
        <v>2.29</v>
      </c>
      <c r="K1030" s="40">
        <v>11500</v>
      </c>
      <c r="L1030" s="40">
        <v>100</v>
      </c>
      <c r="M1030" s="40">
        <v>582</v>
      </c>
      <c r="N1030" s="40">
        <v>3.05</v>
      </c>
      <c r="O1030" s="40">
        <v>13.9</v>
      </c>
      <c r="P1030" s="40">
        <v>0.158</v>
      </c>
      <c r="Q1030" s="40">
        <v>747</v>
      </c>
    </row>
    <row r="1031" spans="1:17" x14ac:dyDescent="0.2">
      <c r="A1031" s="41">
        <v>41542</v>
      </c>
      <c r="B1031" s="42">
        <v>2</v>
      </c>
      <c r="C1031" s="42" t="s">
        <v>14</v>
      </c>
      <c r="D1031" s="42" t="s">
        <v>68</v>
      </c>
      <c r="E1031" s="42" t="s">
        <v>66</v>
      </c>
      <c r="F1031" s="45" t="s">
        <v>71</v>
      </c>
      <c r="G1031" s="42">
        <v>1</v>
      </c>
      <c r="H1031" s="43">
        <v>16.843888888888891</v>
      </c>
      <c r="I1031" s="40">
        <v>140</v>
      </c>
      <c r="J1031" s="40">
        <v>2.69</v>
      </c>
      <c r="K1031" s="40">
        <v>1210</v>
      </c>
      <c r="L1031" s="40">
        <v>489</v>
      </c>
      <c r="M1031" s="40">
        <v>512</v>
      </c>
      <c r="N1031" s="40">
        <v>3.58</v>
      </c>
      <c r="O1031" s="40">
        <v>1.47</v>
      </c>
      <c r="P1031" s="40">
        <v>0.76800000000000002</v>
      </c>
      <c r="Q1031" s="40">
        <v>835</v>
      </c>
    </row>
    <row r="1032" spans="1:17" x14ac:dyDescent="0.2">
      <c r="A1032" s="41">
        <v>41542</v>
      </c>
      <c r="B1032" s="42">
        <v>2</v>
      </c>
      <c r="C1032" s="42" t="s">
        <v>14</v>
      </c>
      <c r="D1032" s="42" t="s">
        <v>65</v>
      </c>
      <c r="E1032" s="42" t="s">
        <v>65</v>
      </c>
      <c r="F1032" s="45" t="s">
        <v>71</v>
      </c>
      <c r="G1032" s="42">
        <v>1</v>
      </c>
      <c r="H1032" s="43">
        <v>20.055000000000003</v>
      </c>
      <c r="I1032" s="40">
        <v>249</v>
      </c>
      <c r="J1032" s="40">
        <v>4.2300000000000004</v>
      </c>
      <c r="K1032" s="40">
        <v>10500</v>
      </c>
      <c r="L1032" s="40" t="s">
        <v>16</v>
      </c>
      <c r="M1032" s="40">
        <v>911</v>
      </c>
      <c r="N1032" s="40">
        <v>5.64</v>
      </c>
      <c r="O1032" s="40">
        <v>12.8</v>
      </c>
      <c r="P1032" s="40" t="s">
        <v>16</v>
      </c>
      <c r="Q1032" s="40" t="s">
        <v>16</v>
      </c>
    </row>
    <row r="1033" spans="1:17" x14ac:dyDescent="0.2">
      <c r="A1033" s="41">
        <v>41542</v>
      </c>
      <c r="B1033" s="42">
        <v>4</v>
      </c>
      <c r="C1033" s="42" t="s">
        <v>17</v>
      </c>
      <c r="D1033" s="42" t="s">
        <v>65</v>
      </c>
      <c r="E1033" s="42" t="s">
        <v>66</v>
      </c>
      <c r="F1033" s="45" t="s">
        <v>71</v>
      </c>
      <c r="G1033" s="42">
        <v>1</v>
      </c>
      <c r="H1033" s="43">
        <v>13.64222222222222</v>
      </c>
      <c r="I1033" s="40">
        <v>110</v>
      </c>
      <c r="J1033" s="40">
        <v>11.1</v>
      </c>
      <c r="K1033" s="40">
        <v>936</v>
      </c>
      <c r="L1033" s="40">
        <v>14.8</v>
      </c>
      <c r="M1033" s="40">
        <v>403</v>
      </c>
      <c r="N1033" s="40">
        <v>14.8</v>
      </c>
      <c r="O1033" s="40">
        <v>1.1399999999999999</v>
      </c>
      <c r="P1033" s="40">
        <v>2.3300000000000001E-2</v>
      </c>
      <c r="Q1033" s="40">
        <v>784</v>
      </c>
    </row>
    <row r="1034" spans="1:17" x14ac:dyDescent="0.2">
      <c r="A1034" s="41">
        <v>41542</v>
      </c>
      <c r="B1034" s="42">
        <v>4</v>
      </c>
      <c r="C1034" s="42" t="s">
        <v>17</v>
      </c>
      <c r="D1034" s="42" t="s">
        <v>68</v>
      </c>
      <c r="E1034" s="42" t="s">
        <v>66</v>
      </c>
      <c r="F1034" s="45" t="s">
        <v>71</v>
      </c>
      <c r="G1034" s="42">
        <v>1</v>
      </c>
      <c r="H1034" s="43">
        <v>14.266111111111112</v>
      </c>
      <c r="I1034" s="40">
        <v>106</v>
      </c>
      <c r="J1034" s="40">
        <v>0.36899999999999999</v>
      </c>
      <c r="K1034" s="40">
        <v>374</v>
      </c>
      <c r="L1034" s="40">
        <v>813</v>
      </c>
      <c r="M1034" s="40">
        <v>389</v>
      </c>
      <c r="N1034" s="40">
        <v>0.49199999999999999</v>
      </c>
      <c r="O1034" s="40">
        <v>0.45400000000000001</v>
      </c>
      <c r="P1034" s="40">
        <v>1.28</v>
      </c>
      <c r="Q1034" s="40">
        <v>783</v>
      </c>
    </row>
    <row r="1035" spans="1:17" x14ac:dyDescent="0.2">
      <c r="A1035" s="41">
        <v>41542</v>
      </c>
      <c r="B1035" s="42">
        <v>5</v>
      </c>
      <c r="C1035" s="42" t="s">
        <v>17</v>
      </c>
      <c r="D1035" s="42" t="s">
        <v>65</v>
      </c>
      <c r="E1035" s="42" t="s">
        <v>66</v>
      </c>
      <c r="F1035" s="45" t="s">
        <v>71</v>
      </c>
      <c r="G1035" s="42">
        <v>1</v>
      </c>
      <c r="H1035" s="43">
        <v>16.414999999999999</v>
      </c>
      <c r="I1035" s="40">
        <v>112</v>
      </c>
      <c r="J1035" s="40">
        <v>12.5</v>
      </c>
      <c r="K1035" s="40">
        <v>1560</v>
      </c>
      <c r="L1035" s="40">
        <v>111</v>
      </c>
      <c r="M1035" s="40">
        <v>411</v>
      </c>
      <c r="N1035" s="40">
        <v>16.7</v>
      </c>
      <c r="O1035" s="40">
        <v>1.89</v>
      </c>
      <c r="P1035" s="40">
        <v>0.17499999999999999</v>
      </c>
      <c r="Q1035" s="40">
        <v>886</v>
      </c>
    </row>
    <row r="1036" spans="1:17" x14ac:dyDescent="0.2">
      <c r="A1036" s="41">
        <v>41542</v>
      </c>
      <c r="B1036" s="42">
        <v>5</v>
      </c>
      <c r="C1036" s="42" t="s">
        <v>17</v>
      </c>
      <c r="D1036" s="42" t="s">
        <v>68</v>
      </c>
      <c r="E1036" s="42" t="s">
        <v>66</v>
      </c>
      <c r="F1036" s="45" t="s">
        <v>71</v>
      </c>
      <c r="G1036" s="42">
        <v>1</v>
      </c>
      <c r="H1036" s="43">
        <v>16.414999999999999</v>
      </c>
      <c r="I1036" s="40">
        <v>144</v>
      </c>
      <c r="J1036" s="40">
        <v>10</v>
      </c>
      <c r="K1036" s="40">
        <v>661</v>
      </c>
      <c r="L1036" s="40">
        <v>123</v>
      </c>
      <c r="M1036" s="40">
        <v>528</v>
      </c>
      <c r="N1036" s="40">
        <v>13.4</v>
      </c>
      <c r="O1036" s="40">
        <v>0.80300000000000005</v>
      </c>
      <c r="P1036" s="40">
        <v>0.193</v>
      </c>
      <c r="Q1036" s="40">
        <v>923</v>
      </c>
    </row>
    <row r="1037" spans="1:17" x14ac:dyDescent="0.2">
      <c r="A1037" s="41">
        <v>41542</v>
      </c>
      <c r="B1037" s="42">
        <v>5</v>
      </c>
      <c r="C1037" s="42" t="s">
        <v>17</v>
      </c>
      <c r="D1037" s="42" t="s">
        <v>65</v>
      </c>
      <c r="E1037" s="42" t="s">
        <v>65</v>
      </c>
      <c r="F1037" s="45" t="s">
        <v>71</v>
      </c>
      <c r="G1037" s="42">
        <v>1</v>
      </c>
      <c r="H1037" s="43">
        <v>21.41277777777778</v>
      </c>
      <c r="I1037" s="40">
        <v>175</v>
      </c>
      <c r="J1037" s="40">
        <v>3.64</v>
      </c>
      <c r="K1037" s="40">
        <v>1580</v>
      </c>
      <c r="L1037" s="40">
        <v>360</v>
      </c>
      <c r="M1037" s="40">
        <v>642</v>
      </c>
      <c r="N1037" s="40">
        <v>4.8600000000000003</v>
      </c>
      <c r="O1037" s="40">
        <v>1.91</v>
      </c>
      <c r="P1037" s="40">
        <v>0.56499999999999995</v>
      </c>
      <c r="Q1037" s="40">
        <v>938</v>
      </c>
    </row>
    <row r="1038" spans="1:17" x14ac:dyDescent="0.2">
      <c r="A1038" s="41">
        <v>41542</v>
      </c>
      <c r="B1038" s="42">
        <v>5</v>
      </c>
      <c r="C1038" s="42" t="s">
        <v>17</v>
      </c>
      <c r="D1038" s="42" t="s">
        <v>68</v>
      </c>
      <c r="E1038" s="42" t="s">
        <v>65</v>
      </c>
      <c r="F1038" s="45" t="s">
        <v>71</v>
      </c>
      <c r="G1038" s="42">
        <v>1</v>
      </c>
      <c r="H1038" s="43">
        <v>20.936111111111114</v>
      </c>
      <c r="I1038" s="40">
        <v>170</v>
      </c>
      <c r="J1038" s="40">
        <v>2.5499999999999998</v>
      </c>
      <c r="K1038" s="40">
        <v>959</v>
      </c>
      <c r="L1038" s="40">
        <v>360</v>
      </c>
      <c r="M1038" s="40">
        <v>624</v>
      </c>
      <c r="N1038" s="40">
        <v>3.4</v>
      </c>
      <c r="O1038" s="40">
        <v>1.1599999999999999</v>
      </c>
      <c r="P1038" s="40">
        <v>0.56599999999999995</v>
      </c>
      <c r="Q1038" s="40">
        <v>880</v>
      </c>
    </row>
    <row r="1039" spans="1:17" x14ac:dyDescent="0.2">
      <c r="A1039" s="41">
        <v>41542</v>
      </c>
      <c r="B1039" s="42">
        <v>6</v>
      </c>
      <c r="C1039" s="42" t="s">
        <v>17</v>
      </c>
      <c r="D1039" s="42" t="s">
        <v>65</v>
      </c>
      <c r="E1039" s="42" t="s">
        <v>66</v>
      </c>
      <c r="F1039" s="45" t="s">
        <v>71</v>
      </c>
      <c r="G1039" s="42">
        <v>1</v>
      </c>
      <c r="H1039" s="43">
        <v>19.77</v>
      </c>
      <c r="I1039" s="40">
        <v>134</v>
      </c>
      <c r="J1039" s="40">
        <v>1.39</v>
      </c>
      <c r="K1039" s="40">
        <v>29.8</v>
      </c>
      <c r="L1039" s="40">
        <v>401</v>
      </c>
      <c r="M1039" s="40">
        <v>492</v>
      </c>
      <c r="N1039" s="40">
        <v>1.86</v>
      </c>
      <c r="O1039" s="40">
        <v>3.6200000000000003E-2</v>
      </c>
      <c r="P1039" s="40">
        <v>0.63</v>
      </c>
      <c r="Q1039" s="40">
        <v>726</v>
      </c>
    </row>
    <row r="1040" spans="1:17" x14ac:dyDescent="0.2">
      <c r="A1040" s="41">
        <v>41542</v>
      </c>
      <c r="B1040" s="42">
        <v>6</v>
      </c>
      <c r="C1040" s="42" t="s">
        <v>17</v>
      </c>
      <c r="D1040" s="42" t="s">
        <v>68</v>
      </c>
      <c r="E1040" s="42" t="s">
        <v>66</v>
      </c>
      <c r="F1040" s="45" t="s">
        <v>71</v>
      </c>
      <c r="G1040" s="42">
        <v>1</v>
      </c>
      <c r="H1040" s="43">
        <v>20.792777777777783</v>
      </c>
      <c r="I1040" s="40">
        <v>146</v>
      </c>
      <c r="J1040" s="40">
        <v>1.68</v>
      </c>
      <c r="K1040" s="40">
        <v>3660</v>
      </c>
      <c r="L1040" s="40">
        <v>6.06</v>
      </c>
      <c r="M1040" s="40">
        <v>535</v>
      </c>
      <c r="N1040" s="40">
        <v>2.2400000000000002</v>
      </c>
      <c r="O1040" s="40">
        <v>4.45</v>
      </c>
      <c r="P1040" s="40">
        <v>9.5300000000000003E-3</v>
      </c>
      <c r="Q1040" s="40">
        <v>607</v>
      </c>
    </row>
    <row r="1041" spans="1:17" x14ac:dyDescent="0.2">
      <c r="A1041" s="41">
        <v>41542</v>
      </c>
      <c r="B1041" s="42">
        <v>6</v>
      </c>
      <c r="C1041" s="42" t="s">
        <v>17</v>
      </c>
      <c r="D1041" s="42" t="s">
        <v>68</v>
      </c>
      <c r="E1041" s="42" t="s">
        <v>65</v>
      </c>
      <c r="F1041" s="45" t="s">
        <v>71</v>
      </c>
      <c r="G1041" s="42">
        <v>1</v>
      </c>
      <c r="H1041" s="43">
        <v>22.392777777777777</v>
      </c>
      <c r="I1041" s="40">
        <v>213</v>
      </c>
      <c r="J1041" s="40">
        <v>2.13</v>
      </c>
      <c r="K1041" s="40">
        <v>699</v>
      </c>
      <c r="L1041" s="40">
        <v>957</v>
      </c>
      <c r="M1041" s="40">
        <v>783</v>
      </c>
      <c r="N1041" s="40">
        <v>2.84</v>
      </c>
      <c r="O1041" s="40">
        <v>0.84899999999999998</v>
      </c>
      <c r="P1041" s="40">
        <v>1.5</v>
      </c>
      <c r="Q1041" s="40">
        <v>1300</v>
      </c>
    </row>
    <row r="1042" spans="1:17" x14ac:dyDescent="0.2">
      <c r="A1042" s="41">
        <v>41542</v>
      </c>
      <c r="B1042" s="42">
        <v>7</v>
      </c>
      <c r="C1042" s="42" t="s">
        <v>18</v>
      </c>
      <c r="D1042" s="42" t="s">
        <v>65</v>
      </c>
      <c r="E1042" s="42" t="s">
        <v>66</v>
      </c>
      <c r="F1042" s="45" t="s">
        <v>71</v>
      </c>
      <c r="G1042" s="42">
        <v>1</v>
      </c>
      <c r="H1042" s="43">
        <v>14.337222222222223</v>
      </c>
      <c r="I1042" s="40">
        <v>745</v>
      </c>
      <c r="J1042" s="40">
        <v>3.66</v>
      </c>
      <c r="K1042" s="40">
        <v>4910</v>
      </c>
      <c r="L1042" s="40">
        <v>206</v>
      </c>
      <c r="M1042" s="40">
        <v>2730</v>
      </c>
      <c r="N1042" s="40">
        <v>4.88</v>
      </c>
      <c r="O1042" s="40">
        <v>5.97</v>
      </c>
      <c r="P1042" s="40">
        <v>0.32400000000000001</v>
      </c>
      <c r="Q1042" s="40">
        <v>2970</v>
      </c>
    </row>
    <row r="1043" spans="1:17" x14ac:dyDescent="0.2">
      <c r="A1043" s="41">
        <v>41542</v>
      </c>
      <c r="B1043" s="42">
        <v>7</v>
      </c>
      <c r="C1043" s="42" t="s">
        <v>18</v>
      </c>
      <c r="D1043" s="42" t="s">
        <v>68</v>
      </c>
      <c r="E1043" s="42" t="s">
        <v>66</v>
      </c>
      <c r="F1043" s="45" t="s">
        <v>71</v>
      </c>
      <c r="G1043" s="42">
        <v>1</v>
      </c>
      <c r="H1043" s="43">
        <v>14.72111111111111</v>
      </c>
      <c r="I1043" s="40">
        <v>621</v>
      </c>
      <c r="J1043" s="40">
        <v>2.09</v>
      </c>
      <c r="K1043" s="40">
        <v>691</v>
      </c>
      <c r="L1043" s="40">
        <v>250</v>
      </c>
      <c r="M1043" s="40">
        <v>2280</v>
      </c>
      <c r="N1043" s="40">
        <v>2.79</v>
      </c>
      <c r="O1043" s="40">
        <v>0.83899999999999997</v>
      </c>
      <c r="P1043" s="40">
        <v>0.39200000000000002</v>
      </c>
      <c r="Q1043" s="40">
        <v>2470</v>
      </c>
    </row>
    <row r="1044" spans="1:17" x14ac:dyDescent="0.2">
      <c r="A1044" s="41">
        <v>41542</v>
      </c>
      <c r="B1044" s="42">
        <v>7</v>
      </c>
      <c r="C1044" s="42" t="s">
        <v>18</v>
      </c>
      <c r="D1044" s="42" t="s">
        <v>65</v>
      </c>
      <c r="E1044" s="42" t="s">
        <v>65</v>
      </c>
      <c r="F1044" s="45" t="s">
        <v>71</v>
      </c>
      <c r="G1044" s="42">
        <v>1</v>
      </c>
      <c r="H1044" s="43">
        <v>22.368888888888886</v>
      </c>
      <c r="I1044" s="40" t="s">
        <v>16</v>
      </c>
      <c r="J1044" s="40">
        <v>3.61</v>
      </c>
      <c r="K1044" s="40">
        <v>7650</v>
      </c>
      <c r="L1044" s="40">
        <v>529</v>
      </c>
      <c r="M1044" s="40" t="s">
        <v>16</v>
      </c>
      <c r="N1044" s="40">
        <v>4.8099999999999996</v>
      </c>
      <c r="O1044" s="40">
        <v>9.2899999999999991</v>
      </c>
      <c r="P1044" s="40">
        <v>0.83099999999999996</v>
      </c>
      <c r="Q1044" s="40" t="s">
        <v>16</v>
      </c>
    </row>
    <row r="1045" spans="1:17" x14ac:dyDescent="0.2">
      <c r="A1045" s="41">
        <v>41542</v>
      </c>
      <c r="B1045" s="42">
        <v>7</v>
      </c>
      <c r="C1045" s="42" t="s">
        <v>18</v>
      </c>
      <c r="D1045" s="42" t="s">
        <v>68</v>
      </c>
      <c r="E1045" s="42" t="s">
        <v>65</v>
      </c>
      <c r="F1045" s="45" t="s">
        <v>71</v>
      </c>
      <c r="G1045" s="42">
        <v>1</v>
      </c>
      <c r="H1045" s="43">
        <v>22.728888888888893</v>
      </c>
      <c r="I1045" s="40">
        <v>2020</v>
      </c>
      <c r="J1045" s="40">
        <v>2.87</v>
      </c>
      <c r="K1045" s="40">
        <v>2530</v>
      </c>
      <c r="L1045" s="40">
        <v>827</v>
      </c>
      <c r="M1045" s="40">
        <v>7420</v>
      </c>
      <c r="N1045" s="40">
        <v>3.83</v>
      </c>
      <c r="O1045" s="40">
        <v>3.07</v>
      </c>
      <c r="P1045" s="40">
        <v>1.3</v>
      </c>
      <c r="Q1045" s="40">
        <v>7910</v>
      </c>
    </row>
    <row r="1046" spans="1:17" x14ac:dyDescent="0.2">
      <c r="A1046" s="41">
        <v>41542</v>
      </c>
      <c r="B1046" s="42">
        <v>8</v>
      </c>
      <c r="C1046" s="42" t="s">
        <v>18</v>
      </c>
      <c r="D1046" s="42" t="s">
        <v>65</v>
      </c>
      <c r="E1046" s="42" t="s">
        <v>66</v>
      </c>
      <c r="F1046" s="45" t="s">
        <v>71</v>
      </c>
      <c r="G1046" s="42">
        <v>1</v>
      </c>
      <c r="H1046" s="43">
        <v>16.367777777777778</v>
      </c>
      <c r="I1046" s="40">
        <v>493</v>
      </c>
      <c r="J1046" s="40">
        <v>5.35</v>
      </c>
      <c r="K1046" s="40">
        <v>9520</v>
      </c>
      <c r="L1046" s="40">
        <v>860</v>
      </c>
      <c r="M1046" s="40">
        <v>1810</v>
      </c>
      <c r="N1046" s="40">
        <v>7.13</v>
      </c>
      <c r="O1046" s="40">
        <v>11.6</v>
      </c>
      <c r="P1046" s="40">
        <v>1.35</v>
      </c>
      <c r="Q1046" s="40">
        <v>2420</v>
      </c>
    </row>
    <row r="1047" spans="1:17" x14ac:dyDescent="0.2">
      <c r="A1047" s="41">
        <v>41542</v>
      </c>
      <c r="B1047" s="42">
        <v>8</v>
      </c>
      <c r="C1047" s="42" t="s">
        <v>18</v>
      </c>
      <c r="D1047" s="42" t="s">
        <v>68</v>
      </c>
      <c r="E1047" s="42" t="s">
        <v>66</v>
      </c>
      <c r="F1047" s="45" t="s">
        <v>71</v>
      </c>
      <c r="G1047" s="42">
        <v>1</v>
      </c>
      <c r="H1047" s="43">
        <v>16.414999999999999</v>
      </c>
      <c r="I1047" s="40">
        <v>491</v>
      </c>
      <c r="J1047" s="40">
        <v>0.22800000000000001</v>
      </c>
      <c r="K1047" s="40">
        <v>918</v>
      </c>
      <c r="L1047" s="40">
        <v>1190</v>
      </c>
      <c r="M1047" s="40">
        <v>1800</v>
      </c>
      <c r="N1047" s="40">
        <v>0.30399999999999999</v>
      </c>
      <c r="O1047" s="40">
        <v>1.1100000000000001</v>
      </c>
      <c r="P1047" s="40">
        <v>1.87</v>
      </c>
      <c r="Q1047" s="40">
        <v>2370</v>
      </c>
    </row>
    <row r="1048" spans="1:17" x14ac:dyDescent="0.2">
      <c r="A1048" s="41">
        <v>41542</v>
      </c>
      <c r="B1048" s="42">
        <v>8</v>
      </c>
      <c r="C1048" s="42" t="s">
        <v>18</v>
      </c>
      <c r="D1048" s="42" t="s">
        <v>68</v>
      </c>
      <c r="E1048" s="42" t="s">
        <v>65</v>
      </c>
      <c r="F1048" s="45" t="s">
        <v>71</v>
      </c>
      <c r="G1048" s="42">
        <v>1</v>
      </c>
      <c r="H1048" s="43">
        <v>20.531111111111112</v>
      </c>
      <c r="I1048" s="40">
        <v>769</v>
      </c>
      <c r="J1048" s="40">
        <v>0.41199999999999998</v>
      </c>
      <c r="K1048" s="40">
        <v>1740</v>
      </c>
      <c r="L1048" s="40">
        <v>2130</v>
      </c>
      <c r="M1048" s="40">
        <v>2820</v>
      </c>
      <c r="N1048" s="40">
        <v>0.54900000000000004</v>
      </c>
      <c r="O1048" s="40">
        <v>2.11</v>
      </c>
      <c r="P1048" s="40">
        <v>3.35</v>
      </c>
      <c r="Q1048" s="40">
        <v>3840</v>
      </c>
    </row>
    <row r="1049" spans="1:17" x14ac:dyDescent="0.2">
      <c r="A1049" s="41">
        <v>41542</v>
      </c>
      <c r="B1049" s="42">
        <v>9</v>
      </c>
      <c r="C1049" s="42" t="s">
        <v>18</v>
      </c>
      <c r="D1049" s="42" t="s">
        <v>68</v>
      </c>
      <c r="E1049" s="42" t="s">
        <v>66</v>
      </c>
      <c r="F1049" s="45" t="s">
        <v>71</v>
      </c>
      <c r="G1049" s="42">
        <v>1</v>
      </c>
      <c r="H1049" s="43">
        <v>20.007222222222225</v>
      </c>
      <c r="I1049" s="40">
        <v>604</v>
      </c>
      <c r="J1049" s="40">
        <v>1.34</v>
      </c>
      <c r="K1049" s="40">
        <v>544</v>
      </c>
      <c r="L1049" s="40">
        <v>1580</v>
      </c>
      <c r="M1049" s="40">
        <v>2220</v>
      </c>
      <c r="N1049" s="40">
        <v>1.78</v>
      </c>
      <c r="O1049" s="40">
        <v>0.66100000000000003</v>
      </c>
      <c r="P1049" s="40">
        <v>2.48</v>
      </c>
      <c r="Q1049" s="40">
        <v>3000</v>
      </c>
    </row>
    <row r="1050" spans="1:17" x14ac:dyDescent="0.2">
      <c r="A1050" s="41">
        <v>41542</v>
      </c>
      <c r="B1050" s="42">
        <v>9</v>
      </c>
      <c r="C1050" s="42" t="s">
        <v>18</v>
      </c>
      <c r="D1050" s="42" t="s">
        <v>65</v>
      </c>
      <c r="E1050" s="42" t="s">
        <v>65</v>
      </c>
      <c r="F1050" s="45" t="s">
        <v>71</v>
      </c>
      <c r="G1050" s="42">
        <v>1</v>
      </c>
      <c r="H1050" s="43">
        <v>22.226111111111113</v>
      </c>
      <c r="I1050" s="40">
        <v>365</v>
      </c>
      <c r="J1050" s="40">
        <v>0.16200000000000001</v>
      </c>
      <c r="K1050" s="40" t="s">
        <v>16</v>
      </c>
      <c r="L1050" s="40">
        <v>392</v>
      </c>
      <c r="M1050" s="40">
        <v>1340</v>
      </c>
      <c r="N1050" s="40">
        <v>0.216</v>
      </c>
      <c r="O1050" s="40" t="s">
        <v>16</v>
      </c>
      <c r="P1050" s="40">
        <v>0.61599999999999999</v>
      </c>
      <c r="Q1050" s="40" t="s">
        <v>16</v>
      </c>
    </row>
    <row r="1051" spans="1:17" x14ac:dyDescent="0.2">
      <c r="A1051" s="41">
        <v>41542</v>
      </c>
      <c r="B1051" s="42">
        <v>9</v>
      </c>
      <c r="C1051" s="42" t="s">
        <v>18</v>
      </c>
      <c r="D1051" s="42" t="s">
        <v>68</v>
      </c>
      <c r="E1051" s="42" t="s">
        <v>65</v>
      </c>
      <c r="F1051" s="45" t="s">
        <v>71</v>
      </c>
      <c r="G1051" s="42">
        <v>1</v>
      </c>
      <c r="H1051" s="43">
        <v>22.321111111111108</v>
      </c>
      <c r="I1051" s="40">
        <v>1160</v>
      </c>
      <c r="J1051" s="40">
        <v>1.88</v>
      </c>
      <c r="K1051" s="40">
        <v>1460</v>
      </c>
      <c r="L1051" s="40">
        <v>2120</v>
      </c>
      <c r="M1051" s="40">
        <v>4240</v>
      </c>
      <c r="N1051" s="40">
        <v>2.5099999999999998</v>
      </c>
      <c r="O1051" s="40">
        <v>1.78</v>
      </c>
      <c r="P1051" s="40">
        <v>3.32</v>
      </c>
      <c r="Q1051" s="40">
        <v>5300</v>
      </c>
    </row>
    <row r="1052" spans="1:17" x14ac:dyDescent="0.2">
      <c r="A1052" s="41">
        <v>41543</v>
      </c>
      <c r="B1052" s="42">
        <v>1</v>
      </c>
      <c r="C1052" s="42" t="s">
        <v>14</v>
      </c>
      <c r="D1052" s="42" t="s">
        <v>69</v>
      </c>
      <c r="E1052" s="42" t="s">
        <v>66</v>
      </c>
      <c r="F1052" s="45" t="s">
        <v>71</v>
      </c>
      <c r="G1052" s="42">
        <v>2</v>
      </c>
      <c r="H1052" s="43">
        <v>12.967777777777776</v>
      </c>
      <c r="I1052" s="40">
        <v>80</v>
      </c>
      <c r="J1052" s="40">
        <v>3.23</v>
      </c>
      <c r="K1052" s="40">
        <v>2010</v>
      </c>
      <c r="L1052" s="40">
        <v>375</v>
      </c>
      <c r="M1052" s="40">
        <v>293</v>
      </c>
      <c r="N1052" s="40">
        <v>4.3</v>
      </c>
      <c r="O1052" s="40">
        <v>2.4500000000000002</v>
      </c>
      <c r="P1052" s="40">
        <v>0.58899999999999997</v>
      </c>
      <c r="Q1052" s="40">
        <v>584</v>
      </c>
    </row>
    <row r="1053" spans="1:17" x14ac:dyDescent="0.2">
      <c r="A1053" s="41">
        <v>41543</v>
      </c>
      <c r="B1053" s="42">
        <v>1</v>
      </c>
      <c r="C1053" s="42" t="s">
        <v>14</v>
      </c>
      <c r="D1053" s="42" t="s">
        <v>70</v>
      </c>
      <c r="E1053" s="42" t="s">
        <v>66</v>
      </c>
      <c r="F1053" s="45" t="s">
        <v>71</v>
      </c>
      <c r="G1053" s="42">
        <v>2</v>
      </c>
      <c r="H1053" s="43">
        <v>12.967777777777776</v>
      </c>
      <c r="I1053" s="40">
        <v>74.8</v>
      </c>
      <c r="J1053" s="40">
        <v>2.48</v>
      </c>
      <c r="K1053" s="40">
        <v>1030</v>
      </c>
      <c r="L1053" s="40">
        <v>363</v>
      </c>
      <c r="M1053" s="40">
        <v>274</v>
      </c>
      <c r="N1053" s="40">
        <v>3.3</v>
      </c>
      <c r="O1053" s="40">
        <v>1.26</v>
      </c>
      <c r="P1053" s="40">
        <v>0.56999999999999995</v>
      </c>
      <c r="Q1053" s="40">
        <v>531</v>
      </c>
    </row>
    <row r="1054" spans="1:17" x14ac:dyDescent="0.2">
      <c r="A1054" s="41">
        <v>41543</v>
      </c>
      <c r="B1054" s="42">
        <v>1</v>
      </c>
      <c r="C1054" s="42" t="s">
        <v>14</v>
      </c>
      <c r="D1054" s="42" t="s">
        <v>70</v>
      </c>
      <c r="E1054" s="42" t="s">
        <v>65</v>
      </c>
      <c r="F1054" s="45" t="s">
        <v>71</v>
      </c>
      <c r="G1054" s="42">
        <v>2</v>
      </c>
      <c r="H1054" s="43">
        <v>24.992222222222225</v>
      </c>
      <c r="I1054" s="40">
        <v>117</v>
      </c>
      <c r="J1054" s="40">
        <v>2.63</v>
      </c>
      <c r="K1054" s="40">
        <v>1470</v>
      </c>
      <c r="L1054" s="40">
        <v>1010</v>
      </c>
      <c r="M1054" s="40">
        <v>428</v>
      </c>
      <c r="N1054" s="40">
        <v>3.5</v>
      </c>
      <c r="O1054" s="40">
        <v>1.79</v>
      </c>
      <c r="P1054" s="40">
        <v>1.58</v>
      </c>
      <c r="Q1054" s="40">
        <v>993</v>
      </c>
    </row>
    <row r="1055" spans="1:17" x14ac:dyDescent="0.2">
      <c r="A1055" s="41">
        <v>41543</v>
      </c>
      <c r="B1055" s="42">
        <v>2</v>
      </c>
      <c r="C1055" s="42" t="s">
        <v>14</v>
      </c>
      <c r="D1055" s="42" t="s">
        <v>69</v>
      </c>
      <c r="E1055" s="42" t="s">
        <v>66</v>
      </c>
      <c r="F1055" s="45" t="s">
        <v>71</v>
      </c>
      <c r="G1055" s="42">
        <v>2</v>
      </c>
      <c r="H1055" s="43">
        <v>17.84277777777778</v>
      </c>
      <c r="I1055" s="40">
        <v>243</v>
      </c>
      <c r="J1055" s="40">
        <v>6.21</v>
      </c>
      <c r="K1055" s="40">
        <v>5240</v>
      </c>
      <c r="L1055" s="40">
        <v>813</v>
      </c>
      <c r="M1055" s="40">
        <v>890</v>
      </c>
      <c r="N1055" s="40">
        <v>8.2799999999999994</v>
      </c>
      <c r="O1055" s="40">
        <v>6.36</v>
      </c>
      <c r="P1055" s="40">
        <v>1.28</v>
      </c>
      <c r="Q1055" s="40">
        <v>1500</v>
      </c>
    </row>
    <row r="1056" spans="1:17" x14ac:dyDescent="0.2">
      <c r="A1056" s="41">
        <v>41543</v>
      </c>
      <c r="B1056" s="42">
        <v>2</v>
      </c>
      <c r="C1056" s="42" t="s">
        <v>14</v>
      </c>
      <c r="D1056" s="42" t="s">
        <v>70</v>
      </c>
      <c r="E1056" s="42" t="s">
        <v>66</v>
      </c>
      <c r="F1056" s="45" t="s">
        <v>71</v>
      </c>
      <c r="G1056" s="42">
        <v>2</v>
      </c>
      <c r="H1056" s="43">
        <v>18.532777777777774</v>
      </c>
      <c r="I1056" s="40">
        <v>147</v>
      </c>
      <c r="J1056" s="40">
        <v>2.61</v>
      </c>
      <c r="K1056" s="40">
        <v>1130</v>
      </c>
      <c r="L1056" s="40">
        <v>2200</v>
      </c>
      <c r="M1056" s="40">
        <v>541</v>
      </c>
      <c r="N1056" s="40">
        <v>3.48</v>
      </c>
      <c r="O1056" s="40">
        <v>1.37</v>
      </c>
      <c r="P1056" s="40">
        <v>3.46</v>
      </c>
      <c r="Q1056" s="40">
        <v>1660</v>
      </c>
    </row>
    <row r="1057" spans="1:17" x14ac:dyDescent="0.2">
      <c r="A1057" s="41">
        <v>41543</v>
      </c>
      <c r="B1057" s="42">
        <v>2</v>
      </c>
      <c r="C1057" s="42" t="s">
        <v>14</v>
      </c>
      <c r="D1057" s="42" t="s">
        <v>69</v>
      </c>
      <c r="E1057" s="42" t="s">
        <v>65</v>
      </c>
      <c r="F1057" s="45" t="s">
        <v>71</v>
      </c>
      <c r="G1057" s="42">
        <v>2</v>
      </c>
      <c r="H1057" s="43">
        <v>22.56111111111111</v>
      </c>
      <c r="I1057" s="40">
        <v>202</v>
      </c>
      <c r="J1057" s="40">
        <v>2.86</v>
      </c>
      <c r="K1057" s="40">
        <v>4220</v>
      </c>
      <c r="L1057" s="40">
        <v>915</v>
      </c>
      <c r="M1057" s="40">
        <v>742</v>
      </c>
      <c r="N1057" s="40">
        <v>3.82</v>
      </c>
      <c r="O1057" s="40">
        <v>5.13</v>
      </c>
      <c r="P1057" s="40">
        <v>1.44</v>
      </c>
      <c r="Q1057" s="40">
        <v>1280</v>
      </c>
    </row>
    <row r="1058" spans="1:17" x14ac:dyDescent="0.2">
      <c r="A1058" s="41">
        <v>41543</v>
      </c>
      <c r="B1058" s="42">
        <v>2</v>
      </c>
      <c r="C1058" s="42" t="s">
        <v>14</v>
      </c>
      <c r="D1058" s="42" t="s">
        <v>70</v>
      </c>
      <c r="E1058" s="42" t="s">
        <v>65</v>
      </c>
      <c r="F1058" s="45" t="s">
        <v>71</v>
      </c>
      <c r="G1058" s="42">
        <v>2</v>
      </c>
      <c r="H1058" s="43">
        <v>23.06388888888889</v>
      </c>
      <c r="I1058" s="40">
        <v>160</v>
      </c>
      <c r="J1058" s="40">
        <v>2.2599999999999998</v>
      </c>
      <c r="K1058" s="40">
        <v>1050</v>
      </c>
      <c r="L1058" s="40">
        <v>2790</v>
      </c>
      <c r="M1058" s="40">
        <v>585</v>
      </c>
      <c r="N1058" s="40">
        <v>3.01</v>
      </c>
      <c r="O1058" s="40">
        <v>1.28</v>
      </c>
      <c r="P1058" s="40">
        <v>4.3899999999999997</v>
      </c>
      <c r="Q1058" s="40">
        <v>1970</v>
      </c>
    </row>
    <row r="1059" spans="1:17" x14ac:dyDescent="0.2">
      <c r="A1059" s="41">
        <v>41543</v>
      </c>
      <c r="B1059" s="42">
        <v>3</v>
      </c>
      <c r="C1059" s="42" t="s">
        <v>14</v>
      </c>
      <c r="D1059" s="42" t="s">
        <v>69</v>
      </c>
      <c r="E1059" s="42" t="s">
        <v>66</v>
      </c>
      <c r="F1059" s="45" t="s">
        <v>71</v>
      </c>
      <c r="G1059" s="42">
        <v>2</v>
      </c>
      <c r="H1059" s="43">
        <v>18.50888888888889</v>
      </c>
      <c r="I1059" s="40">
        <v>136</v>
      </c>
      <c r="J1059" s="40">
        <v>11.1</v>
      </c>
      <c r="K1059" s="40">
        <v>1160</v>
      </c>
      <c r="L1059" s="40">
        <v>338</v>
      </c>
      <c r="M1059" s="40">
        <v>500</v>
      </c>
      <c r="N1059" s="40">
        <v>14.8</v>
      </c>
      <c r="O1059" s="40">
        <v>1.41</v>
      </c>
      <c r="P1059" s="40">
        <v>0.53100000000000003</v>
      </c>
      <c r="Q1059" s="40">
        <v>1030</v>
      </c>
    </row>
    <row r="1060" spans="1:17" x14ac:dyDescent="0.2">
      <c r="A1060" s="41">
        <v>41543</v>
      </c>
      <c r="B1060" s="42">
        <v>3</v>
      </c>
      <c r="C1060" s="42" t="s">
        <v>14</v>
      </c>
      <c r="D1060" s="42" t="s">
        <v>69</v>
      </c>
      <c r="E1060" s="42" t="s">
        <v>65</v>
      </c>
      <c r="F1060" s="45" t="s">
        <v>71</v>
      </c>
      <c r="G1060" s="42">
        <v>2</v>
      </c>
      <c r="H1060" s="43">
        <v>22.752777777777776</v>
      </c>
      <c r="I1060" s="40">
        <v>207</v>
      </c>
      <c r="J1060" s="40">
        <v>21.4</v>
      </c>
      <c r="K1060" s="40">
        <v>5530</v>
      </c>
      <c r="L1060" s="40">
        <v>173</v>
      </c>
      <c r="M1060" s="40">
        <v>760</v>
      </c>
      <c r="N1060" s="40">
        <v>28.6</v>
      </c>
      <c r="O1060" s="40">
        <v>6.71</v>
      </c>
      <c r="P1060" s="40">
        <v>0.27200000000000002</v>
      </c>
      <c r="Q1060" s="40">
        <v>1580</v>
      </c>
    </row>
    <row r="1061" spans="1:17" x14ac:dyDescent="0.2">
      <c r="A1061" s="41">
        <v>41543</v>
      </c>
      <c r="B1061" s="42">
        <v>3</v>
      </c>
      <c r="C1061" s="42" t="s">
        <v>14</v>
      </c>
      <c r="D1061" s="42" t="s">
        <v>70</v>
      </c>
      <c r="E1061" s="42" t="s">
        <v>65</v>
      </c>
      <c r="F1061" s="45" t="s">
        <v>71</v>
      </c>
      <c r="G1061" s="42">
        <v>2</v>
      </c>
      <c r="H1061" s="43">
        <v>23.352222222222224</v>
      </c>
      <c r="I1061" s="40">
        <v>344</v>
      </c>
      <c r="J1061" s="40">
        <v>1.46</v>
      </c>
      <c r="K1061" s="40" t="s">
        <v>16</v>
      </c>
      <c r="L1061" s="40">
        <v>1850</v>
      </c>
      <c r="M1061" s="40">
        <v>1260</v>
      </c>
      <c r="N1061" s="40">
        <v>1.95</v>
      </c>
      <c r="O1061" s="40" t="s">
        <v>16</v>
      </c>
      <c r="P1061" s="40">
        <v>2.9</v>
      </c>
      <c r="Q1061" s="40" t="s">
        <v>16</v>
      </c>
    </row>
    <row r="1062" spans="1:17" x14ac:dyDescent="0.2">
      <c r="A1062" s="41">
        <v>41543</v>
      </c>
      <c r="B1062" s="42">
        <v>4</v>
      </c>
      <c r="C1062" s="42" t="s">
        <v>17</v>
      </c>
      <c r="D1062" s="42" t="s">
        <v>69</v>
      </c>
      <c r="E1062" s="42" t="s">
        <v>66</v>
      </c>
      <c r="F1062" s="45" t="s">
        <v>71</v>
      </c>
      <c r="G1062" s="42">
        <v>2</v>
      </c>
      <c r="H1062" s="43">
        <v>13.257222222222222</v>
      </c>
      <c r="I1062" s="40">
        <v>72.599999999999994</v>
      </c>
      <c r="J1062" s="40">
        <v>12.7</v>
      </c>
      <c r="K1062" s="40">
        <v>1170</v>
      </c>
      <c r="L1062" s="40" t="s">
        <v>16</v>
      </c>
      <c r="M1062" s="40">
        <v>266</v>
      </c>
      <c r="N1062" s="40">
        <v>16.899999999999999</v>
      </c>
      <c r="O1062" s="40">
        <v>1.41</v>
      </c>
      <c r="P1062" s="40" t="s">
        <v>16</v>
      </c>
      <c r="Q1062" s="40" t="s">
        <v>16</v>
      </c>
    </row>
    <row r="1063" spans="1:17" x14ac:dyDescent="0.2">
      <c r="A1063" s="41">
        <v>41543</v>
      </c>
      <c r="B1063" s="42">
        <v>4</v>
      </c>
      <c r="C1063" s="42" t="s">
        <v>17</v>
      </c>
      <c r="D1063" s="42" t="s">
        <v>70</v>
      </c>
      <c r="E1063" s="42" t="s">
        <v>66</v>
      </c>
      <c r="F1063" s="45" t="s">
        <v>71</v>
      </c>
      <c r="G1063" s="42">
        <v>2</v>
      </c>
      <c r="H1063" s="43">
        <v>13.617777777777778</v>
      </c>
      <c r="I1063" s="40">
        <v>114</v>
      </c>
      <c r="J1063" s="40">
        <v>1.43</v>
      </c>
      <c r="K1063" s="40" t="s">
        <v>16</v>
      </c>
      <c r="L1063" s="40">
        <v>588</v>
      </c>
      <c r="M1063" s="40">
        <v>420</v>
      </c>
      <c r="N1063" s="40">
        <v>1.91</v>
      </c>
      <c r="O1063" s="40" t="s">
        <v>16</v>
      </c>
      <c r="P1063" s="40">
        <v>0.92400000000000004</v>
      </c>
      <c r="Q1063" s="40" t="s">
        <v>16</v>
      </c>
    </row>
    <row r="1064" spans="1:17" x14ac:dyDescent="0.2">
      <c r="A1064" s="41">
        <v>41543</v>
      </c>
      <c r="B1064" s="42">
        <v>5</v>
      </c>
      <c r="C1064" s="42" t="s">
        <v>17</v>
      </c>
      <c r="D1064" s="42" t="s">
        <v>69</v>
      </c>
      <c r="E1064" s="42" t="s">
        <v>66</v>
      </c>
      <c r="F1064" s="45" t="s">
        <v>71</v>
      </c>
      <c r="G1064" s="42">
        <v>2</v>
      </c>
      <c r="H1064" s="43">
        <v>17.605</v>
      </c>
      <c r="I1064" s="40">
        <v>94.7</v>
      </c>
      <c r="J1064" s="40">
        <v>3.47</v>
      </c>
      <c r="K1064" s="40">
        <v>3370</v>
      </c>
      <c r="L1064" s="40">
        <v>54.8</v>
      </c>
      <c r="M1064" s="40">
        <v>347</v>
      </c>
      <c r="N1064" s="40">
        <v>4.63</v>
      </c>
      <c r="O1064" s="40">
        <v>4.09</v>
      </c>
      <c r="P1064" s="40">
        <v>8.6199999999999999E-2</v>
      </c>
      <c r="Q1064" s="40">
        <v>501</v>
      </c>
    </row>
    <row r="1065" spans="1:17" x14ac:dyDescent="0.2">
      <c r="A1065" s="41">
        <v>41543</v>
      </c>
      <c r="B1065" s="42">
        <v>5</v>
      </c>
      <c r="C1065" s="42" t="s">
        <v>17</v>
      </c>
      <c r="D1065" s="42" t="s">
        <v>70</v>
      </c>
      <c r="E1065" s="42" t="s">
        <v>66</v>
      </c>
      <c r="F1065" s="45" t="s">
        <v>71</v>
      </c>
      <c r="G1065" s="42">
        <v>2</v>
      </c>
      <c r="H1065" s="43">
        <v>17.605</v>
      </c>
      <c r="I1065" s="40">
        <v>116</v>
      </c>
      <c r="J1065" s="40">
        <v>1.85</v>
      </c>
      <c r="K1065" s="40">
        <v>146</v>
      </c>
      <c r="L1065" s="40">
        <v>1040</v>
      </c>
      <c r="M1065" s="40">
        <v>424</v>
      </c>
      <c r="N1065" s="40">
        <v>2.4700000000000002</v>
      </c>
      <c r="O1065" s="40">
        <v>0.17799999999999999</v>
      </c>
      <c r="P1065" s="40">
        <v>1.64</v>
      </c>
      <c r="Q1065" s="40">
        <v>975</v>
      </c>
    </row>
    <row r="1066" spans="1:17" x14ac:dyDescent="0.2">
      <c r="A1066" s="41">
        <v>41543</v>
      </c>
      <c r="B1066" s="42">
        <v>5</v>
      </c>
      <c r="C1066" s="42" t="s">
        <v>17</v>
      </c>
      <c r="D1066" s="42" t="s">
        <v>70</v>
      </c>
      <c r="E1066" s="42" t="s">
        <v>65</v>
      </c>
      <c r="F1066" s="45" t="s">
        <v>71</v>
      </c>
      <c r="G1066" s="42">
        <v>2</v>
      </c>
      <c r="H1066" s="43">
        <v>22.896111111111107</v>
      </c>
      <c r="I1066" s="40">
        <v>224</v>
      </c>
      <c r="J1066" s="40">
        <v>2.2000000000000002</v>
      </c>
      <c r="K1066" s="40">
        <v>714</v>
      </c>
      <c r="L1066" s="40">
        <v>2120</v>
      </c>
      <c r="M1066" s="40">
        <v>821</v>
      </c>
      <c r="N1066" s="40">
        <v>2.94</v>
      </c>
      <c r="O1066" s="40">
        <v>0.86799999999999999</v>
      </c>
      <c r="P1066" s="40">
        <v>3.33</v>
      </c>
      <c r="Q1066" s="40">
        <v>1890</v>
      </c>
    </row>
    <row r="1067" spans="1:17" x14ac:dyDescent="0.2">
      <c r="A1067" s="41">
        <v>41543</v>
      </c>
      <c r="B1067" s="42">
        <v>6</v>
      </c>
      <c r="C1067" s="42" t="s">
        <v>17</v>
      </c>
      <c r="D1067" s="42" t="s">
        <v>69</v>
      </c>
      <c r="E1067" s="42" t="s">
        <v>66</v>
      </c>
      <c r="F1067" s="45" t="s">
        <v>71</v>
      </c>
      <c r="G1067" s="42">
        <v>2</v>
      </c>
      <c r="H1067" s="43">
        <v>19.627222222222219</v>
      </c>
      <c r="I1067" s="40">
        <v>114</v>
      </c>
      <c r="J1067" s="40">
        <v>0.112</v>
      </c>
      <c r="K1067" s="40" t="s">
        <v>16</v>
      </c>
      <c r="L1067" s="40">
        <v>1480</v>
      </c>
      <c r="M1067" s="40">
        <v>419</v>
      </c>
      <c r="N1067" s="40">
        <v>0.14899999999999999</v>
      </c>
      <c r="O1067" s="40" t="s">
        <v>16</v>
      </c>
      <c r="P1067" s="40">
        <v>2.33</v>
      </c>
      <c r="Q1067" s="40" t="s">
        <v>16</v>
      </c>
    </row>
    <row r="1068" spans="1:17" x14ac:dyDescent="0.2">
      <c r="A1068" s="41">
        <v>41543</v>
      </c>
      <c r="B1068" s="42">
        <v>6</v>
      </c>
      <c r="C1068" s="42" t="s">
        <v>17</v>
      </c>
      <c r="D1068" s="42" t="s">
        <v>70</v>
      </c>
      <c r="E1068" s="42" t="s">
        <v>66</v>
      </c>
      <c r="F1068" s="45" t="s">
        <v>71</v>
      </c>
      <c r="G1068" s="42">
        <v>2</v>
      </c>
      <c r="H1068" s="43">
        <v>19.627222222222219</v>
      </c>
      <c r="I1068" s="40">
        <v>183</v>
      </c>
      <c r="J1068" s="40">
        <v>0.91800000000000004</v>
      </c>
      <c r="K1068" s="40" t="s">
        <v>16</v>
      </c>
      <c r="L1068" s="40">
        <v>2020</v>
      </c>
      <c r="M1068" s="40">
        <v>671</v>
      </c>
      <c r="N1068" s="40">
        <v>1.22</v>
      </c>
      <c r="O1068" s="40" t="s">
        <v>16</v>
      </c>
      <c r="P1068" s="40">
        <v>3.18</v>
      </c>
      <c r="Q1068" s="40" t="s">
        <v>16</v>
      </c>
    </row>
    <row r="1069" spans="1:17" x14ac:dyDescent="0.2">
      <c r="A1069" s="41">
        <v>41543</v>
      </c>
      <c r="B1069" s="42">
        <v>6</v>
      </c>
      <c r="C1069" s="42" t="s">
        <v>17</v>
      </c>
      <c r="D1069" s="42" t="s">
        <v>69</v>
      </c>
      <c r="E1069" s="42" t="s">
        <v>65</v>
      </c>
      <c r="F1069" s="45" t="s">
        <v>71</v>
      </c>
      <c r="G1069" s="42">
        <v>2</v>
      </c>
      <c r="H1069" s="43">
        <v>22.823888888888888</v>
      </c>
      <c r="I1069" s="40">
        <v>240</v>
      </c>
      <c r="J1069" s="40">
        <v>0.40600000000000003</v>
      </c>
      <c r="K1069" s="40" t="s">
        <v>16</v>
      </c>
      <c r="L1069" s="40">
        <v>3200</v>
      </c>
      <c r="M1069" s="40">
        <v>879</v>
      </c>
      <c r="N1069" s="40">
        <v>0.54200000000000004</v>
      </c>
      <c r="O1069" s="40" t="s">
        <v>16</v>
      </c>
      <c r="P1069" s="40">
        <v>5.03</v>
      </c>
      <c r="Q1069" s="40" t="s">
        <v>16</v>
      </c>
    </row>
    <row r="1070" spans="1:17" x14ac:dyDescent="0.2">
      <c r="A1070" s="41">
        <v>41543</v>
      </c>
      <c r="B1070" s="42">
        <v>7</v>
      </c>
      <c r="C1070" s="42" t="s">
        <v>18</v>
      </c>
      <c r="D1070" s="42" t="s">
        <v>69</v>
      </c>
      <c r="E1070" s="42" t="s">
        <v>66</v>
      </c>
      <c r="F1070" s="45" t="s">
        <v>71</v>
      </c>
      <c r="G1070" s="42">
        <v>2</v>
      </c>
      <c r="H1070" s="43">
        <v>13.617777777777778</v>
      </c>
      <c r="I1070" s="40">
        <v>1520</v>
      </c>
      <c r="J1070" s="40">
        <v>2.02</v>
      </c>
      <c r="K1070" s="40" t="s">
        <v>16</v>
      </c>
      <c r="L1070" s="40">
        <v>423</v>
      </c>
      <c r="M1070" s="40">
        <v>5560</v>
      </c>
      <c r="N1070" s="40">
        <v>2.69</v>
      </c>
      <c r="O1070" s="40" t="s">
        <v>16</v>
      </c>
      <c r="P1070" s="40">
        <v>0.66400000000000003</v>
      </c>
      <c r="Q1070" s="40" t="s">
        <v>16</v>
      </c>
    </row>
    <row r="1071" spans="1:17" x14ac:dyDescent="0.2">
      <c r="A1071" s="41">
        <v>41543</v>
      </c>
      <c r="B1071" s="42">
        <v>7</v>
      </c>
      <c r="C1071" s="42" t="s">
        <v>18</v>
      </c>
      <c r="D1071" s="42" t="s">
        <v>69</v>
      </c>
      <c r="E1071" s="42" t="s">
        <v>66</v>
      </c>
      <c r="F1071" s="45" t="s">
        <v>71</v>
      </c>
      <c r="G1071" s="42">
        <v>2</v>
      </c>
      <c r="H1071" s="43">
        <v>14.863888888888891</v>
      </c>
      <c r="I1071" s="40">
        <v>616</v>
      </c>
      <c r="J1071" s="40">
        <v>1.22</v>
      </c>
      <c r="K1071" s="40">
        <v>7160</v>
      </c>
      <c r="L1071" s="40">
        <v>2780</v>
      </c>
      <c r="M1071" s="40">
        <v>2260</v>
      </c>
      <c r="N1071" s="40">
        <v>1.63</v>
      </c>
      <c r="O1071" s="40">
        <v>8.69</v>
      </c>
      <c r="P1071" s="40">
        <v>4.37</v>
      </c>
      <c r="Q1071" s="40">
        <v>3630</v>
      </c>
    </row>
    <row r="1072" spans="1:17" x14ac:dyDescent="0.2">
      <c r="A1072" s="41">
        <v>41543</v>
      </c>
      <c r="B1072" s="42">
        <v>8</v>
      </c>
      <c r="C1072" s="42" t="s">
        <v>18</v>
      </c>
      <c r="D1072" s="42" t="s">
        <v>69</v>
      </c>
      <c r="E1072" s="42" t="s">
        <v>66</v>
      </c>
      <c r="F1072" s="45" t="s">
        <v>71</v>
      </c>
      <c r="G1072" s="42">
        <v>2</v>
      </c>
      <c r="H1072" s="43">
        <v>16.796111111111109</v>
      </c>
      <c r="I1072" s="40">
        <v>840</v>
      </c>
      <c r="J1072" s="40">
        <v>1.02</v>
      </c>
      <c r="K1072" s="40" t="s">
        <v>16</v>
      </c>
      <c r="L1072" s="40">
        <v>1230</v>
      </c>
      <c r="M1072" s="40">
        <v>3080</v>
      </c>
      <c r="N1072" s="40">
        <v>1.36</v>
      </c>
      <c r="O1072" s="40" t="s">
        <v>16</v>
      </c>
      <c r="P1072" s="40">
        <v>1.93</v>
      </c>
      <c r="Q1072" s="40" t="s">
        <v>16</v>
      </c>
    </row>
    <row r="1073" spans="1:17" x14ac:dyDescent="0.2">
      <c r="A1073" s="41">
        <v>41543</v>
      </c>
      <c r="B1073" s="42">
        <v>8</v>
      </c>
      <c r="C1073" s="42" t="s">
        <v>18</v>
      </c>
      <c r="D1073" s="42" t="s">
        <v>70</v>
      </c>
      <c r="E1073" s="42" t="s">
        <v>66</v>
      </c>
      <c r="F1073" s="45" t="s">
        <v>71</v>
      </c>
      <c r="G1073" s="42">
        <v>2</v>
      </c>
      <c r="H1073" s="43">
        <v>16.582222222222221</v>
      </c>
      <c r="I1073" s="40">
        <v>1320</v>
      </c>
      <c r="J1073" s="40">
        <v>1.25</v>
      </c>
      <c r="K1073" s="40" t="s">
        <v>16</v>
      </c>
      <c r="L1073" s="40">
        <v>435</v>
      </c>
      <c r="M1073" s="40">
        <v>4830</v>
      </c>
      <c r="N1073" s="40">
        <v>1.66</v>
      </c>
      <c r="O1073" s="40" t="s">
        <v>16</v>
      </c>
      <c r="P1073" s="40">
        <v>0.68400000000000005</v>
      </c>
      <c r="Q1073" s="40" t="s">
        <v>16</v>
      </c>
    </row>
    <row r="1074" spans="1:17" x14ac:dyDescent="0.2">
      <c r="A1074" s="41">
        <v>41543</v>
      </c>
      <c r="B1074" s="42">
        <v>8</v>
      </c>
      <c r="C1074" s="42" t="s">
        <v>18</v>
      </c>
      <c r="D1074" s="42" t="s">
        <v>69</v>
      </c>
      <c r="E1074" s="42" t="s">
        <v>65</v>
      </c>
      <c r="F1074" s="45" t="s">
        <v>71</v>
      </c>
      <c r="G1074" s="42">
        <v>2</v>
      </c>
      <c r="H1074" s="43">
        <v>21.317777777777778</v>
      </c>
      <c r="I1074" s="40">
        <v>1320</v>
      </c>
      <c r="J1074" s="40">
        <v>1.3</v>
      </c>
      <c r="K1074" s="40">
        <v>885</v>
      </c>
      <c r="L1074" s="40">
        <v>2020</v>
      </c>
      <c r="M1074" s="40">
        <v>4830</v>
      </c>
      <c r="N1074" s="40">
        <v>1.73</v>
      </c>
      <c r="O1074" s="40">
        <v>1.07</v>
      </c>
      <c r="P1074" s="40">
        <v>3.17</v>
      </c>
      <c r="Q1074" s="40">
        <v>5830</v>
      </c>
    </row>
    <row r="1075" spans="1:17" x14ac:dyDescent="0.2">
      <c r="A1075" s="41">
        <v>41543</v>
      </c>
      <c r="B1075" s="42">
        <v>9</v>
      </c>
      <c r="C1075" s="42" t="s">
        <v>18</v>
      </c>
      <c r="D1075" s="42" t="s">
        <v>69</v>
      </c>
      <c r="E1075" s="42" t="s">
        <v>66</v>
      </c>
      <c r="F1075" s="45" t="s">
        <v>71</v>
      </c>
      <c r="G1075" s="42">
        <v>2</v>
      </c>
      <c r="H1075" s="43">
        <v>20.627222222222226</v>
      </c>
      <c r="I1075" s="40">
        <v>716</v>
      </c>
      <c r="J1075" s="40">
        <v>1.67</v>
      </c>
      <c r="K1075" s="40" t="s">
        <v>16</v>
      </c>
      <c r="L1075" s="40">
        <v>832</v>
      </c>
      <c r="M1075" s="40">
        <v>2630</v>
      </c>
      <c r="N1075" s="40">
        <v>2.23</v>
      </c>
      <c r="O1075" s="40" t="s">
        <v>16</v>
      </c>
      <c r="P1075" s="40">
        <v>1.31</v>
      </c>
      <c r="Q1075" s="40" t="s">
        <v>16</v>
      </c>
    </row>
    <row r="1076" spans="1:17" x14ac:dyDescent="0.2">
      <c r="A1076" s="41">
        <v>41543</v>
      </c>
      <c r="B1076" s="42">
        <v>9</v>
      </c>
      <c r="C1076" s="42" t="s">
        <v>18</v>
      </c>
      <c r="D1076" s="42" t="s">
        <v>70</v>
      </c>
      <c r="E1076" s="42" t="s">
        <v>66</v>
      </c>
      <c r="F1076" s="45" t="s">
        <v>71</v>
      </c>
      <c r="G1076" s="42">
        <v>2</v>
      </c>
      <c r="H1076" s="43">
        <v>21.581111111111113</v>
      </c>
      <c r="I1076" s="40">
        <v>1290</v>
      </c>
      <c r="J1076" s="40">
        <v>2.59</v>
      </c>
      <c r="K1076" s="40">
        <v>3350</v>
      </c>
      <c r="L1076" s="40">
        <v>4800</v>
      </c>
      <c r="M1076" s="40">
        <v>4710</v>
      </c>
      <c r="N1076" s="40">
        <v>3.45</v>
      </c>
      <c r="O1076" s="40">
        <v>4.07</v>
      </c>
      <c r="P1076" s="40">
        <v>7.54</v>
      </c>
      <c r="Q1076" s="40">
        <v>7060</v>
      </c>
    </row>
    <row r="1077" spans="1:17" x14ac:dyDescent="0.2">
      <c r="A1077" s="41">
        <v>41543</v>
      </c>
      <c r="B1077" s="42">
        <v>9</v>
      </c>
      <c r="C1077" s="42" t="s">
        <v>18</v>
      </c>
      <c r="D1077" s="42" t="s">
        <v>69</v>
      </c>
      <c r="E1077" s="42" t="s">
        <v>65</v>
      </c>
      <c r="F1077" s="45" t="s">
        <v>71</v>
      </c>
      <c r="G1077" s="42">
        <v>2</v>
      </c>
      <c r="H1077" s="43">
        <v>23.904999999999998</v>
      </c>
      <c r="I1077" s="40">
        <v>836</v>
      </c>
      <c r="J1077" s="40">
        <v>2.0299999999999998</v>
      </c>
      <c r="K1077" s="40" t="s">
        <v>16</v>
      </c>
      <c r="L1077" s="40">
        <v>1180</v>
      </c>
      <c r="M1077" s="40">
        <v>3060</v>
      </c>
      <c r="N1077" s="40">
        <v>2.7</v>
      </c>
      <c r="O1077" s="40" t="s">
        <v>16</v>
      </c>
      <c r="P1077" s="40">
        <v>1.85</v>
      </c>
      <c r="Q1077" s="40" t="s">
        <v>16</v>
      </c>
    </row>
    <row r="1078" spans="1:17" x14ac:dyDescent="0.2">
      <c r="A1078" s="41">
        <v>41543</v>
      </c>
      <c r="B1078" s="42">
        <v>9</v>
      </c>
      <c r="C1078" s="42" t="s">
        <v>18</v>
      </c>
      <c r="D1078" s="42" t="s">
        <v>70</v>
      </c>
      <c r="E1078" s="42" t="s">
        <v>65</v>
      </c>
      <c r="F1078" s="45" t="s">
        <v>71</v>
      </c>
      <c r="G1078" s="42">
        <v>2</v>
      </c>
      <c r="H1078" s="43">
        <v>24.242777777777778</v>
      </c>
      <c r="I1078" s="40">
        <v>1840</v>
      </c>
      <c r="J1078" s="40">
        <v>3.03</v>
      </c>
      <c r="K1078" s="40">
        <v>3540</v>
      </c>
      <c r="L1078" s="40">
        <v>8960</v>
      </c>
      <c r="M1078" s="40">
        <v>6730</v>
      </c>
      <c r="N1078" s="40">
        <v>4.04</v>
      </c>
      <c r="O1078" s="40">
        <v>4.3</v>
      </c>
      <c r="P1078" s="40">
        <v>14.1</v>
      </c>
      <c r="Q1078" s="40">
        <v>11000</v>
      </c>
    </row>
    <row r="1079" spans="1:17" x14ac:dyDescent="0.2">
      <c r="A1079" s="41">
        <v>41569</v>
      </c>
      <c r="B1079" s="42">
        <v>1</v>
      </c>
      <c r="C1079" s="42" t="s">
        <v>14</v>
      </c>
      <c r="D1079" s="42" t="s">
        <v>68</v>
      </c>
      <c r="E1079" s="42" t="s">
        <v>66</v>
      </c>
      <c r="F1079" s="45" t="s">
        <v>67</v>
      </c>
      <c r="G1079" s="42">
        <v>28</v>
      </c>
      <c r="H1079" s="43">
        <v>2.9827777777777778</v>
      </c>
      <c r="I1079" s="40">
        <v>15.9</v>
      </c>
      <c r="J1079" s="40">
        <v>0.17799999999999999</v>
      </c>
      <c r="K1079" s="40" t="s">
        <v>16</v>
      </c>
      <c r="L1079" s="40" t="s">
        <v>16</v>
      </c>
      <c r="M1079" s="40">
        <v>58.3</v>
      </c>
      <c r="N1079" s="40">
        <v>0.23799999999999999</v>
      </c>
      <c r="O1079" s="40" t="s">
        <v>16</v>
      </c>
      <c r="P1079" s="40" t="s">
        <v>16</v>
      </c>
      <c r="Q1079" s="40" t="s">
        <v>16</v>
      </c>
    </row>
    <row r="1080" spans="1:17" x14ac:dyDescent="0.2">
      <c r="A1080" s="41">
        <v>41569</v>
      </c>
      <c r="B1080" s="42">
        <v>4</v>
      </c>
      <c r="C1080" s="42" t="s">
        <v>17</v>
      </c>
      <c r="D1080" s="42" t="s">
        <v>65</v>
      </c>
      <c r="E1080" s="42" t="s">
        <v>66</v>
      </c>
      <c r="F1080" s="45" t="s">
        <v>67</v>
      </c>
      <c r="G1080" s="42">
        <v>28</v>
      </c>
      <c r="H1080" s="43">
        <v>2.9827777777777778</v>
      </c>
      <c r="I1080" s="40">
        <v>20.2</v>
      </c>
      <c r="J1080" s="40">
        <v>8.5800000000000001E-2</v>
      </c>
      <c r="K1080" s="40" t="s">
        <v>16</v>
      </c>
      <c r="L1080" s="40">
        <v>184</v>
      </c>
      <c r="M1080" s="40">
        <v>74.2</v>
      </c>
      <c r="N1080" s="40">
        <v>0.114</v>
      </c>
      <c r="O1080" s="40" t="s">
        <v>16</v>
      </c>
      <c r="P1080" s="40">
        <v>0.28999999999999998</v>
      </c>
      <c r="Q1080" s="40" t="s">
        <v>16</v>
      </c>
    </row>
    <row r="1081" spans="1:17" x14ac:dyDescent="0.2">
      <c r="A1081" s="41">
        <v>41569</v>
      </c>
      <c r="B1081" s="42">
        <v>4</v>
      </c>
      <c r="C1081" s="42" t="s">
        <v>17</v>
      </c>
      <c r="D1081" s="42" t="s">
        <v>68</v>
      </c>
      <c r="E1081" s="42" t="s">
        <v>66</v>
      </c>
      <c r="F1081" s="45" t="s">
        <v>67</v>
      </c>
      <c r="G1081" s="42">
        <v>28</v>
      </c>
      <c r="H1081" s="43">
        <v>3.3272222222222205</v>
      </c>
      <c r="I1081" s="40">
        <v>27.6</v>
      </c>
      <c r="J1081" s="40">
        <v>0.28399999999999997</v>
      </c>
      <c r="K1081" s="40" t="s">
        <v>16</v>
      </c>
      <c r="L1081" s="40" t="s">
        <v>16</v>
      </c>
      <c r="M1081" s="40">
        <v>101</v>
      </c>
      <c r="N1081" s="40">
        <v>0.379</v>
      </c>
      <c r="O1081" s="40" t="s">
        <v>16</v>
      </c>
      <c r="P1081" s="40" t="s">
        <v>16</v>
      </c>
      <c r="Q1081" s="40" t="s">
        <v>16</v>
      </c>
    </row>
    <row r="1082" spans="1:17" x14ac:dyDescent="0.2">
      <c r="A1082" s="41">
        <v>41569</v>
      </c>
      <c r="B1082" s="42">
        <v>7</v>
      </c>
      <c r="C1082" s="42" t="s">
        <v>18</v>
      </c>
      <c r="D1082" s="42" t="s">
        <v>65</v>
      </c>
      <c r="E1082" s="42" t="s">
        <v>66</v>
      </c>
      <c r="F1082" s="45" t="s">
        <v>67</v>
      </c>
      <c r="G1082" s="42">
        <v>28</v>
      </c>
      <c r="H1082" s="43">
        <v>4.4799999999999995</v>
      </c>
      <c r="I1082" s="40">
        <v>404</v>
      </c>
      <c r="J1082" s="40">
        <v>6.0400000000000002E-2</v>
      </c>
      <c r="K1082" s="40" t="s">
        <v>16</v>
      </c>
      <c r="L1082" s="40">
        <v>130</v>
      </c>
      <c r="M1082" s="40">
        <v>1480</v>
      </c>
      <c r="N1082" s="40">
        <v>8.0600000000000005E-2</v>
      </c>
      <c r="O1082" s="40" t="s">
        <v>16</v>
      </c>
      <c r="P1082" s="40">
        <v>0.20399999999999999</v>
      </c>
      <c r="Q1082" s="40" t="s">
        <v>16</v>
      </c>
    </row>
    <row r="1083" spans="1:17" x14ac:dyDescent="0.2">
      <c r="A1083" s="41">
        <v>41569</v>
      </c>
      <c r="B1083" s="42">
        <v>7</v>
      </c>
      <c r="C1083" s="42" t="s">
        <v>18</v>
      </c>
      <c r="D1083" s="42" t="s">
        <v>68</v>
      </c>
      <c r="E1083" s="42" t="s">
        <v>66</v>
      </c>
      <c r="F1083" s="45" t="s">
        <v>67</v>
      </c>
      <c r="G1083" s="42">
        <v>28</v>
      </c>
      <c r="H1083" s="43">
        <v>4.6877777777777787</v>
      </c>
      <c r="I1083" s="40">
        <v>207</v>
      </c>
      <c r="J1083" s="40">
        <v>5.5399999999999998E-3</v>
      </c>
      <c r="K1083" s="40" t="s">
        <v>16</v>
      </c>
      <c r="L1083" s="40">
        <v>623</v>
      </c>
      <c r="M1083" s="40">
        <v>760</v>
      </c>
      <c r="N1083" s="40">
        <v>7.3899999999999999E-3</v>
      </c>
      <c r="O1083" s="40" t="s">
        <v>16</v>
      </c>
      <c r="P1083" s="40">
        <v>0.97899999999999998</v>
      </c>
      <c r="Q1083" s="40" t="s">
        <v>16</v>
      </c>
    </row>
    <row r="1084" spans="1:17" x14ac:dyDescent="0.2">
      <c r="A1084" s="41">
        <v>41569</v>
      </c>
      <c r="B1084" s="42">
        <v>8</v>
      </c>
      <c r="C1084" s="42" t="s">
        <v>18</v>
      </c>
      <c r="D1084" s="42" t="s">
        <v>65</v>
      </c>
      <c r="E1084" s="42" t="s">
        <v>66</v>
      </c>
      <c r="F1084" s="45" t="s">
        <v>67</v>
      </c>
      <c r="G1084" s="42">
        <v>28</v>
      </c>
      <c r="H1084" s="43">
        <v>4.4538888888888906</v>
      </c>
      <c r="I1084" s="40">
        <v>171</v>
      </c>
      <c r="J1084" s="40">
        <v>6.3500000000000001E-2</v>
      </c>
      <c r="K1084" s="40" t="s">
        <v>16</v>
      </c>
      <c r="L1084" s="40">
        <v>228</v>
      </c>
      <c r="M1084" s="40">
        <v>628</v>
      </c>
      <c r="N1084" s="40">
        <v>8.4699999999999998E-2</v>
      </c>
      <c r="O1084" s="40" t="s">
        <v>16</v>
      </c>
      <c r="P1084" s="40">
        <v>0.35799999999999998</v>
      </c>
      <c r="Q1084" s="40" t="s">
        <v>16</v>
      </c>
    </row>
    <row r="1085" spans="1:17" x14ac:dyDescent="0.2">
      <c r="A1085" s="41">
        <v>41569</v>
      </c>
      <c r="B1085" s="42">
        <v>8</v>
      </c>
      <c r="C1085" s="42" t="s">
        <v>18</v>
      </c>
      <c r="D1085" s="42" t="s">
        <v>68</v>
      </c>
      <c r="E1085" s="42" t="s">
        <v>66</v>
      </c>
      <c r="F1085" s="45" t="s">
        <v>67</v>
      </c>
      <c r="G1085" s="42">
        <v>28</v>
      </c>
      <c r="H1085" s="43">
        <v>4.4538888888888906</v>
      </c>
      <c r="I1085" s="40">
        <v>325</v>
      </c>
      <c r="J1085" s="40">
        <v>0.28100000000000003</v>
      </c>
      <c r="K1085" s="40" t="s">
        <v>16</v>
      </c>
      <c r="L1085" s="40">
        <v>26.3</v>
      </c>
      <c r="M1085" s="40">
        <v>1190</v>
      </c>
      <c r="N1085" s="40">
        <v>0.375</v>
      </c>
      <c r="O1085" s="40" t="s">
        <v>16</v>
      </c>
      <c r="P1085" s="40">
        <v>4.1399999999999999E-2</v>
      </c>
      <c r="Q1085" s="40" t="s">
        <v>16</v>
      </c>
    </row>
    <row r="1086" spans="1:17" x14ac:dyDescent="0.2">
      <c r="A1086" s="41">
        <v>41570</v>
      </c>
      <c r="B1086" s="42">
        <v>2</v>
      </c>
      <c r="C1086" s="42" t="s">
        <v>14</v>
      </c>
      <c r="D1086" s="42" t="s">
        <v>65</v>
      </c>
      <c r="E1086" s="42" t="s">
        <v>66</v>
      </c>
      <c r="F1086" s="45" t="s">
        <v>67</v>
      </c>
      <c r="G1086" s="42">
        <v>29</v>
      </c>
      <c r="H1086" s="43">
        <v>5.9999999999999982</v>
      </c>
      <c r="I1086" s="40">
        <v>51</v>
      </c>
      <c r="J1086" s="40">
        <v>0.91800000000000004</v>
      </c>
      <c r="K1086" s="40" t="s">
        <v>16</v>
      </c>
      <c r="L1086" s="40">
        <v>1020</v>
      </c>
      <c r="M1086" s="40">
        <v>187</v>
      </c>
      <c r="N1086" s="40">
        <v>1.22</v>
      </c>
      <c r="O1086" s="40" t="s">
        <v>16</v>
      </c>
      <c r="P1086" s="40">
        <v>1.6</v>
      </c>
      <c r="Q1086" s="40" t="s">
        <v>16</v>
      </c>
    </row>
    <row r="1087" spans="1:17" x14ac:dyDescent="0.2">
      <c r="A1087" s="41">
        <v>41570</v>
      </c>
      <c r="B1087" s="42">
        <v>2</v>
      </c>
      <c r="C1087" s="42" t="s">
        <v>14</v>
      </c>
      <c r="D1087" s="42" t="s">
        <v>68</v>
      </c>
      <c r="E1087" s="42" t="s">
        <v>66</v>
      </c>
      <c r="F1087" s="45" t="s">
        <v>67</v>
      </c>
      <c r="G1087" s="42">
        <v>29</v>
      </c>
      <c r="H1087" s="43">
        <v>5.8722222222222227</v>
      </c>
      <c r="I1087" s="40">
        <v>45.9</v>
      </c>
      <c r="J1087" s="40">
        <v>0.497</v>
      </c>
      <c r="K1087" s="40" t="s">
        <v>16</v>
      </c>
      <c r="L1087" s="40" t="s">
        <v>16</v>
      </c>
      <c r="M1087" s="40">
        <v>168</v>
      </c>
      <c r="N1087" s="40">
        <v>0.66300000000000003</v>
      </c>
      <c r="O1087" s="40" t="s">
        <v>16</v>
      </c>
      <c r="P1087" s="40" t="s">
        <v>16</v>
      </c>
      <c r="Q1087" s="40" t="s">
        <v>16</v>
      </c>
    </row>
    <row r="1088" spans="1:17" x14ac:dyDescent="0.2">
      <c r="A1088" s="41">
        <v>41570</v>
      </c>
      <c r="B1088" s="42">
        <v>2</v>
      </c>
      <c r="C1088" s="42" t="s">
        <v>14</v>
      </c>
      <c r="D1088" s="42" t="s">
        <v>65</v>
      </c>
      <c r="E1088" s="42" t="s">
        <v>65</v>
      </c>
      <c r="F1088" s="45" t="s">
        <v>67</v>
      </c>
      <c r="G1088" s="42">
        <v>29</v>
      </c>
      <c r="H1088" s="43">
        <v>8.99</v>
      </c>
      <c r="I1088" s="40">
        <v>51.2</v>
      </c>
      <c r="J1088" s="40">
        <v>0.76100000000000001</v>
      </c>
      <c r="K1088" s="40" t="s">
        <v>16</v>
      </c>
      <c r="L1088" s="40">
        <v>539</v>
      </c>
      <c r="M1088" s="40">
        <v>188</v>
      </c>
      <c r="N1088" s="40">
        <v>1.01</v>
      </c>
      <c r="O1088" s="40" t="s">
        <v>16</v>
      </c>
      <c r="P1088" s="40">
        <v>0.84699999999999998</v>
      </c>
      <c r="Q1088" s="40" t="s">
        <v>16</v>
      </c>
    </row>
    <row r="1089" spans="1:17" x14ac:dyDescent="0.2">
      <c r="A1089" s="41">
        <v>41570</v>
      </c>
      <c r="B1089" s="42">
        <v>2</v>
      </c>
      <c r="C1089" s="42" t="s">
        <v>14</v>
      </c>
      <c r="D1089" s="42" t="s">
        <v>68</v>
      </c>
      <c r="E1089" s="42" t="s">
        <v>65</v>
      </c>
      <c r="F1089" s="45" t="s">
        <v>67</v>
      </c>
      <c r="G1089" s="42">
        <v>29</v>
      </c>
      <c r="H1089" s="43">
        <v>8.99</v>
      </c>
      <c r="I1089" s="40">
        <v>57.6</v>
      </c>
      <c r="J1089" s="40">
        <v>0.317</v>
      </c>
      <c r="K1089" s="40" t="s">
        <v>16</v>
      </c>
      <c r="L1089" s="40" t="s">
        <v>16</v>
      </c>
      <c r="M1089" s="40">
        <v>211</v>
      </c>
      <c r="N1089" s="40">
        <v>0.42299999999999999</v>
      </c>
      <c r="O1089" s="40" t="s">
        <v>16</v>
      </c>
      <c r="P1089" s="40" t="s">
        <v>16</v>
      </c>
      <c r="Q1089" s="40" t="s">
        <v>16</v>
      </c>
    </row>
    <row r="1090" spans="1:17" x14ac:dyDescent="0.2">
      <c r="A1090" s="41">
        <v>41570</v>
      </c>
      <c r="B1090" s="42">
        <v>3</v>
      </c>
      <c r="C1090" s="42" t="s">
        <v>14</v>
      </c>
      <c r="D1090" s="42" t="s">
        <v>65</v>
      </c>
      <c r="E1090" s="42" t="s">
        <v>66</v>
      </c>
      <c r="F1090" s="45" t="s">
        <v>67</v>
      </c>
      <c r="G1090" s="42">
        <v>29</v>
      </c>
      <c r="H1090" s="43">
        <v>6.1277777777777782</v>
      </c>
      <c r="I1090" s="40">
        <v>36.4</v>
      </c>
      <c r="J1090" s="40">
        <v>0.48199999999999998</v>
      </c>
      <c r="K1090" s="40" t="s">
        <v>16</v>
      </c>
      <c r="L1090" s="40" t="s">
        <v>16</v>
      </c>
      <c r="M1090" s="40">
        <v>133</v>
      </c>
      <c r="N1090" s="40">
        <v>0.64300000000000002</v>
      </c>
      <c r="O1090" s="40" t="s">
        <v>16</v>
      </c>
      <c r="P1090" s="40" t="s">
        <v>16</v>
      </c>
      <c r="Q1090" s="40" t="s">
        <v>16</v>
      </c>
    </row>
    <row r="1091" spans="1:17" x14ac:dyDescent="0.2">
      <c r="A1091" s="41">
        <v>41570</v>
      </c>
      <c r="B1091" s="42">
        <v>3</v>
      </c>
      <c r="C1091" s="42" t="s">
        <v>14</v>
      </c>
      <c r="D1091" s="42" t="s">
        <v>68</v>
      </c>
      <c r="E1091" s="42" t="s">
        <v>66</v>
      </c>
      <c r="F1091" s="45" t="s">
        <v>67</v>
      </c>
      <c r="G1091" s="42">
        <v>29</v>
      </c>
      <c r="H1091" s="43">
        <v>6.1277777777777782</v>
      </c>
      <c r="I1091" s="40">
        <v>40.700000000000003</v>
      </c>
      <c r="J1091" s="40">
        <v>0.63700000000000001</v>
      </c>
      <c r="K1091" s="40" t="s">
        <v>16</v>
      </c>
      <c r="L1091" s="40">
        <v>74</v>
      </c>
      <c r="M1091" s="40">
        <v>149</v>
      </c>
      <c r="N1091" s="40">
        <v>0.84899999999999998</v>
      </c>
      <c r="O1091" s="40" t="s">
        <v>16</v>
      </c>
      <c r="P1091" s="40">
        <v>0.11600000000000001</v>
      </c>
      <c r="Q1091" s="40" t="s">
        <v>16</v>
      </c>
    </row>
    <row r="1092" spans="1:17" x14ac:dyDescent="0.2">
      <c r="A1092" s="41">
        <v>41570</v>
      </c>
      <c r="B1092" s="42">
        <v>3</v>
      </c>
      <c r="C1092" s="42" t="s">
        <v>14</v>
      </c>
      <c r="D1092" s="42" t="s">
        <v>65</v>
      </c>
      <c r="E1092" s="42" t="s">
        <v>65</v>
      </c>
      <c r="F1092" s="45" t="s">
        <v>67</v>
      </c>
      <c r="G1092" s="42">
        <v>29</v>
      </c>
      <c r="H1092" s="43">
        <v>9.3361111111111104</v>
      </c>
      <c r="I1092" s="40">
        <v>58.5</v>
      </c>
      <c r="J1092" s="40">
        <v>0.19500000000000001</v>
      </c>
      <c r="K1092" s="40" t="s">
        <v>16</v>
      </c>
      <c r="L1092" s="40">
        <v>17.899999999999999</v>
      </c>
      <c r="M1092" s="40">
        <v>214</v>
      </c>
      <c r="N1092" s="40">
        <v>0.26</v>
      </c>
      <c r="O1092" s="40" t="s">
        <v>16</v>
      </c>
      <c r="P1092" s="40">
        <v>2.81E-2</v>
      </c>
      <c r="Q1092" s="40" t="s">
        <v>16</v>
      </c>
    </row>
    <row r="1093" spans="1:17" x14ac:dyDescent="0.2">
      <c r="A1093" s="41">
        <v>41570</v>
      </c>
      <c r="B1093" s="42">
        <v>3</v>
      </c>
      <c r="C1093" s="42" t="s">
        <v>14</v>
      </c>
      <c r="D1093" s="42" t="s">
        <v>68</v>
      </c>
      <c r="E1093" s="42" t="s">
        <v>65</v>
      </c>
      <c r="F1093" s="45" t="s">
        <v>67</v>
      </c>
      <c r="G1093" s="42">
        <v>29</v>
      </c>
      <c r="H1093" s="43">
        <v>7.493888888888887</v>
      </c>
      <c r="I1093" s="40">
        <v>92.6</v>
      </c>
      <c r="J1093" s="40">
        <v>1.04</v>
      </c>
      <c r="K1093" s="40" t="s">
        <v>16</v>
      </c>
      <c r="L1093" s="40">
        <v>278</v>
      </c>
      <c r="M1093" s="40">
        <v>339</v>
      </c>
      <c r="N1093" s="40">
        <v>1.38</v>
      </c>
      <c r="O1093" s="40" t="s">
        <v>16</v>
      </c>
      <c r="P1093" s="40">
        <v>0.437</v>
      </c>
      <c r="Q1093" s="40" t="s">
        <v>16</v>
      </c>
    </row>
    <row r="1094" spans="1:17" x14ac:dyDescent="0.2">
      <c r="A1094" s="41">
        <v>41570</v>
      </c>
      <c r="B1094" s="42">
        <v>5</v>
      </c>
      <c r="C1094" s="42" t="s">
        <v>17</v>
      </c>
      <c r="D1094" s="42" t="s">
        <v>65</v>
      </c>
      <c r="E1094" s="42" t="s">
        <v>66</v>
      </c>
      <c r="F1094" s="45" t="s">
        <v>67</v>
      </c>
      <c r="G1094" s="42">
        <v>29</v>
      </c>
      <c r="H1094" s="43">
        <v>5.0761111111111115</v>
      </c>
      <c r="I1094" s="40">
        <v>27.2</v>
      </c>
      <c r="J1094" s="40">
        <v>1.42</v>
      </c>
      <c r="K1094" s="40" t="s">
        <v>16</v>
      </c>
      <c r="L1094" s="40">
        <v>351</v>
      </c>
      <c r="M1094" s="40">
        <v>99.6</v>
      </c>
      <c r="N1094" s="40">
        <v>1.9</v>
      </c>
      <c r="O1094" s="40" t="s">
        <v>16</v>
      </c>
      <c r="P1094" s="40">
        <v>0.55200000000000005</v>
      </c>
      <c r="Q1094" s="40" t="s">
        <v>16</v>
      </c>
    </row>
    <row r="1095" spans="1:17" x14ac:dyDescent="0.2">
      <c r="A1095" s="41">
        <v>41570</v>
      </c>
      <c r="B1095" s="42">
        <v>5</v>
      </c>
      <c r="C1095" s="42" t="s">
        <v>17</v>
      </c>
      <c r="D1095" s="42" t="s">
        <v>68</v>
      </c>
      <c r="E1095" s="42" t="s">
        <v>66</v>
      </c>
      <c r="F1095" s="45" t="s">
        <v>67</v>
      </c>
      <c r="G1095" s="42">
        <v>29</v>
      </c>
      <c r="H1095" s="43">
        <v>5.9238888888888868</v>
      </c>
      <c r="I1095" s="40">
        <v>42.9</v>
      </c>
      <c r="J1095" s="40">
        <v>4.6699999999999998E-2</v>
      </c>
      <c r="K1095" s="40" t="s">
        <v>16</v>
      </c>
      <c r="L1095" s="40">
        <v>82.3</v>
      </c>
      <c r="M1095" s="40">
        <v>157</v>
      </c>
      <c r="N1095" s="40">
        <v>6.2300000000000001E-2</v>
      </c>
      <c r="O1095" s="40" t="s">
        <v>16</v>
      </c>
      <c r="P1095" s="40">
        <v>0.129</v>
      </c>
      <c r="Q1095" s="40" t="s">
        <v>16</v>
      </c>
    </row>
    <row r="1096" spans="1:17" x14ac:dyDescent="0.2">
      <c r="A1096" s="41">
        <v>41570</v>
      </c>
      <c r="B1096" s="42">
        <v>5</v>
      </c>
      <c r="C1096" s="42" t="s">
        <v>17</v>
      </c>
      <c r="D1096" s="42" t="s">
        <v>65</v>
      </c>
      <c r="E1096" s="42" t="s">
        <v>65</v>
      </c>
      <c r="F1096" s="45" t="s">
        <v>67</v>
      </c>
      <c r="G1096" s="42">
        <v>29</v>
      </c>
      <c r="H1096" s="43">
        <v>7.2422222222222228</v>
      </c>
      <c r="I1096" s="40">
        <v>40.799999999999997</v>
      </c>
      <c r="J1096" s="40">
        <v>1.05</v>
      </c>
      <c r="K1096" s="40" t="s">
        <v>16</v>
      </c>
      <c r="L1096" s="40">
        <v>313</v>
      </c>
      <c r="M1096" s="40">
        <v>150</v>
      </c>
      <c r="N1096" s="40">
        <v>1.41</v>
      </c>
      <c r="O1096" s="40" t="s">
        <v>16</v>
      </c>
      <c r="P1096" s="40">
        <v>0.49199999999999999</v>
      </c>
      <c r="Q1096" s="40" t="s">
        <v>16</v>
      </c>
    </row>
    <row r="1097" spans="1:17" x14ac:dyDescent="0.2">
      <c r="A1097" s="41">
        <v>41570</v>
      </c>
      <c r="B1097" s="42">
        <v>5</v>
      </c>
      <c r="C1097" s="42" t="s">
        <v>17</v>
      </c>
      <c r="D1097" s="42" t="s">
        <v>68</v>
      </c>
      <c r="E1097" s="42" t="s">
        <v>65</v>
      </c>
      <c r="F1097" s="45" t="s">
        <v>67</v>
      </c>
      <c r="G1097" s="42">
        <v>29</v>
      </c>
      <c r="H1097" s="43">
        <v>8.02</v>
      </c>
      <c r="I1097" s="40">
        <v>55</v>
      </c>
      <c r="J1097" s="40" t="s">
        <v>16</v>
      </c>
      <c r="K1097" s="40" t="s">
        <v>16</v>
      </c>
      <c r="L1097" s="40">
        <v>2.16</v>
      </c>
      <c r="M1097" s="40">
        <v>202</v>
      </c>
      <c r="N1097" s="40" t="s">
        <v>16</v>
      </c>
      <c r="O1097" s="40" t="s">
        <v>16</v>
      </c>
      <c r="P1097" s="40">
        <v>3.3899999999999998E-3</v>
      </c>
      <c r="Q1097" s="40" t="s">
        <v>16</v>
      </c>
    </row>
    <row r="1098" spans="1:17" x14ac:dyDescent="0.2">
      <c r="A1098" s="41">
        <v>41570</v>
      </c>
      <c r="B1098" s="42">
        <v>6</v>
      </c>
      <c r="C1098" s="42" t="s">
        <v>17</v>
      </c>
      <c r="D1098" s="42" t="s">
        <v>65</v>
      </c>
      <c r="E1098" s="42" t="s">
        <v>66</v>
      </c>
      <c r="F1098" s="45" t="s">
        <v>67</v>
      </c>
      <c r="G1098" s="42">
        <v>29</v>
      </c>
      <c r="H1098" s="43">
        <v>5.4622222222222225</v>
      </c>
      <c r="I1098" s="40">
        <v>32.299999999999997</v>
      </c>
      <c r="J1098" s="40">
        <v>5.33E-2</v>
      </c>
      <c r="K1098" s="40" t="s">
        <v>16</v>
      </c>
      <c r="L1098" s="40">
        <v>27.5</v>
      </c>
      <c r="M1098" s="40">
        <v>118</v>
      </c>
      <c r="N1098" s="40">
        <v>7.1099999999999997E-2</v>
      </c>
      <c r="O1098" s="40" t="s">
        <v>16</v>
      </c>
      <c r="P1098" s="40">
        <v>4.3200000000000002E-2</v>
      </c>
      <c r="Q1098" s="40" t="s">
        <v>16</v>
      </c>
    </row>
    <row r="1099" spans="1:17" x14ac:dyDescent="0.2">
      <c r="A1099" s="41">
        <v>41570</v>
      </c>
      <c r="B1099" s="42">
        <v>6</v>
      </c>
      <c r="C1099" s="42" t="s">
        <v>17</v>
      </c>
      <c r="D1099" s="42" t="s">
        <v>68</v>
      </c>
      <c r="E1099" s="42" t="s">
        <v>66</v>
      </c>
      <c r="F1099" s="45" t="s">
        <v>67</v>
      </c>
      <c r="G1099" s="42">
        <v>29</v>
      </c>
      <c r="H1099" s="43">
        <v>5.8977777777777778</v>
      </c>
      <c r="I1099" s="40">
        <v>43.1</v>
      </c>
      <c r="J1099" s="40">
        <v>0.19600000000000001</v>
      </c>
      <c r="K1099" s="40" t="s">
        <v>16</v>
      </c>
      <c r="L1099" s="40">
        <v>27</v>
      </c>
      <c r="M1099" s="40">
        <v>158</v>
      </c>
      <c r="N1099" s="40">
        <v>0.26100000000000001</v>
      </c>
      <c r="O1099" s="40" t="s">
        <v>16</v>
      </c>
      <c r="P1099" s="40">
        <v>4.2500000000000003E-2</v>
      </c>
      <c r="Q1099" s="40" t="s">
        <v>16</v>
      </c>
    </row>
    <row r="1100" spans="1:17" x14ac:dyDescent="0.2">
      <c r="A1100" s="41">
        <v>41570</v>
      </c>
      <c r="B1100" s="42">
        <v>6</v>
      </c>
      <c r="C1100" s="42" t="s">
        <v>17</v>
      </c>
      <c r="D1100" s="42" t="s">
        <v>65</v>
      </c>
      <c r="E1100" s="42" t="s">
        <v>65</v>
      </c>
      <c r="F1100" s="45" t="s">
        <v>67</v>
      </c>
      <c r="G1100" s="42">
        <v>29</v>
      </c>
      <c r="H1100" s="43">
        <v>7.0150000000000015</v>
      </c>
      <c r="I1100" s="40">
        <v>100</v>
      </c>
      <c r="J1100" s="40">
        <v>0.36099999999999999</v>
      </c>
      <c r="K1100" s="40" t="s">
        <v>16</v>
      </c>
      <c r="L1100" s="40">
        <v>147</v>
      </c>
      <c r="M1100" s="40">
        <v>368</v>
      </c>
      <c r="N1100" s="40">
        <v>0.48099999999999998</v>
      </c>
      <c r="O1100" s="40" t="s">
        <v>16</v>
      </c>
      <c r="P1100" s="40">
        <v>0.23100000000000001</v>
      </c>
      <c r="Q1100" s="40" t="s">
        <v>16</v>
      </c>
    </row>
    <row r="1101" spans="1:17" x14ac:dyDescent="0.2">
      <c r="A1101" s="41">
        <v>41570</v>
      </c>
      <c r="B1101" s="42">
        <v>6</v>
      </c>
      <c r="C1101" s="42" t="s">
        <v>17</v>
      </c>
      <c r="D1101" s="42" t="s">
        <v>68</v>
      </c>
      <c r="E1101" s="42" t="s">
        <v>65</v>
      </c>
      <c r="F1101" s="45" t="s">
        <v>67</v>
      </c>
      <c r="G1101" s="42">
        <v>29</v>
      </c>
      <c r="H1101" s="43">
        <v>7.0150000000000015</v>
      </c>
      <c r="I1101" s="40">
        <v>167</v>
      </c>
      <c r="J1101" s="40">
        <v>0.91900000000000004</v>
      </c>
      <c r="K1101" s="40" t="s">
        <v>16</v>
      </c>
      <c r="L1101" s="40">
        <v>276</v>
      </c>
      <c r="M1101" s="40">
        <v>612</v>
      </c>
      <c r="N1101" s="40">
        <v>1.22</v>
      </c>
      <c r="O1101" s="40" t="s">
        <v>16</v>
      </c>
      <c r="P1101" s="40">
        <v>0.434</v>
      </c>
      <c r="Q1101" s="40" t="s">
        <v>16</v>
      </c>
    </row>
    <row r="1102" spans="1:17" x14ac:dyDescent="0.2">
      <c r="A1102" s="41">
        <v>41570</v>
      </c>
      <c r="B1102" s="42">
        <v>7</v>
      </c>
      <c r="C1102" s="42" t="s">
        <v>18</v>
      </c>
      <c r="D1102" s="42" t="s">
        <v>65</v>
      </c>
      <c r="E1102" s="42" t="s">
        <v>65</v>
      </c>
      <c r="F1102" s="45" t="s">
        <v>67</v>
      </c>
      <c r="G1102" s="42">
        <v>29</v>
      </c>
      <c r="H1102" s="43">
        <v>7.8699999999999983</v>
      </c>
      <c r="I1102" s="40">
        <v>680</v>
      </c>
      <c r="J1102" s="40">
        <v>0.107</v>
      </c>
      <c r="K1102" s="40" t="s">
        <v>16</v>
      </c>
      <c r="L1102" s="40">
        <v>569</v>
      </c>
      <c r="M1102" s="40">
        <v>2490</v>
      </c>
      <c r="N1102" s="40">
        <v>0.14299999999999999</v>
      </c>
      <c r="O1102" s="40" t="s">
        <v>16</v>
      </c>
      <c r="P1102" s="40">
        <v>0.89500000000000002</v>
      </c>
      <c r="Q1102" s="40" t="s">
        <v>16</v>
      </c>
    </row>
    <row r="1103" spans="1:17" x14ac:dyDescent="0.2">
      <c r="A1103" s="41">
        <v>41570</v>
      </c>
      <c r="B1103" s="42">
        <v>8</v>
      </c>
      <c r="C1103" s="42" t="s">
        <v>18</v>
      </c>
      <c r="D1103" s="42" t="s">
        <v>65</v>
      </c>
      <c r="E1103" s="42" t="s">
        <v>65</v>
      </c>
      <c r="F1103" s="45" t="s">
        <v>67</v>
      </c>
      <c r="G1103" s="42">
        <v>29</v>
      </c>
      <c r="H1103" s="43">
        <v>7.2422222222222228</v>
      </c>
      <c r="I1103" s="40">
        <v>227</v>
      </c>
      <c r="J1103" s="40">
        <v>1.06E-2</v>
      </c>
      <c r="K1103" s="40" t="s">
        <v>16</v>
      </c>
      <c r="L1103" s="40">
        <v>122</v>
      </c>
      <c r="M1103" s="40">
        <v>834</v>
      </c>
      <c r="N1103" s="40">
        <v>1.41E-2</v>
      </c>
      <c r="O1103" s="40" t="s">
        <v>16</v>
      </c>
      <c r="P1103" s="40">
        <v>0.192</v>
      </c>
      <c r="Q1103" s="40" t="s">
        <v>16</v>
      </c>
    </row>
    <row r="1104" spans="1:17" x14ac:dyDescent="0.2">
      <c r="A1104" s="41">
        <v>41570</v>
      </c>
      <c r="B1104" s="42">
        <v>8</v>
      </c>
      <c r="C1104" s="42" t="s">
        <v>18</v>
      </c>
      <c r="D1104" s="42" t="s">
        <v>68</v>
      </c>
      <c r="E1104" s="42" t="s">
        <v>65</v>
      </c>
      <c r="F1104" s="45" t="s">
        <v>67</v>
      </c>
      <c r="G1104" s="42">
        <v>29</v>
      </c>
      <c r="H1104" s="43">
        <v>7.5188888888888883</v>
      </c>
      <c r="I1104" s="40">
        <v>338</v>
      </c>
      <c r="J1104" s="40">
        <v>0.24399999999999999</v>
      </c>
      <c r="K1104" s="40" t="s">
        <v>16</v>
      </c>
      <c r="L1104" s="40">
        <v>99.9</v>
      </c>
      <c r="M1104" s="40">
        <v>1240</v>
      </c>
      <c r="N1104" s="40">
        <v>0.32500000000000001</v>
      </c>
      <c r="O1104" s="40" t="s">
        <v>16</v>
      </c>
      <c r="P1104" s="40">
        <v>0.157</v>
      </c>
      <c r="Q1104" s="40" t="s">
        <v>16</v>
      </c>
    </row>
    <row r="1105" spans="1:17" x14ac:dyDescent="0.2">
      <c r="A1105" s="41">
        <v>41570</v>
      </c>
      <c r="B1105" s="42">
        <v>9</v>
      </c>
      <c r="C1105" s="42" t="s">
        <v>18</v>
      </c>
      <c r="D1105" s="42" t="s">
        <v>65</v>
      </c>
      <c r="E1105" s="42" t="s">
        <v>66</v>
      </c>
      <c r="F1105" s="45" t="s">
        <v>67</v>
      </c>
      <c r="G1105" s="42">
        <v>29</v>
      </c>
      <c r="H1105" s="43">
        <v>6.4077777777777767</v>
      </c>
      <c r="I1105" s="40">
        <v>202</v>
      </c>
      <c r="J1105" s="40">
        <v>6.4600000000000005E-2</v>
      </c>
      <c r="K1105" s="40" t="s">
        <v>16</v>
      </c>
      <c r="L1105" s="40">
        <v>192</v>
      </c>
      <c r="M1105" s="40">
        <v>742</v>
      </c>
      <c r="N1105" s="40">
        <v>8.6099999999999996E-2</v>
      </c>
      <c r="O1105" s="40" t="s">
        <v>16</v>
      </c>
      <c r="P1105" s="40">
        <v>0.30199999999999999</v>
      </c>
      <c r="Q1105" s="40" t="s">
        <v>16</v>
      </c>
    </row>
    <row r="1106" spans="1:17" x14ac:dyDescent="0.2">
      <c r="A1106" s="41">
        <v>41570</v>
      </c>
      <c r="B1106" s="42">
        <v>9</v>
      </c>
      <c r="C1106" s="42" t="s">
        <v>18</v>
      </c>
      <c r="D1106" s="42" t="s">
        <v>68</v>
      </c>
      <c r="E1106" s="42" t="s">
        <v>66</v>
      </c>
      <c r="F1106" s="45" t="s">
        <v>67</v>
      </c>
      <c r="G1106" s="42">
        <v>29</v>
      </c>
      <c r="H1106" s="43">
        <v>7.2422222222222228</v>
      </c>
      <c r="I1106" s="40">
        <v>445</v>
      </c>
      <c r="J1106" s="40">
        <v>1.2800000000000001E-3</v>
      </c>
      <c r="K1106" s="40" t="s">
        <v>16</v>
      </c>
      <c r="L1106" s="40">
        <v>771</v>
      </c>
      <c r="M1106" s="40">
        <v>1630</v>
      </c>
      <c r="N1106" s="40">
        <v>1.6999999999999999E-3</v>
      </c>
      <c r="O1106" s="40" t="s">
        <v>16</v>
      </c>
      <c r="P1106" s="40">
        <v>1.21</v>
      </c>
      <c r="Q1106" s="40" t="s">
        <v>16</v>
      </c>
    </row>
    <row r="1107" spans="1:17" x14ac:dyDescent="0.2">
      <c r="A1107" s="41">
        <v>41571</v>
      </c>
      <c r="B1107" s="42">
        <v>3</v>
      </c>
      <c r="C1107" s="42" t="s">
        <v>14</v>
      </c>
      <c r="D1107" s="42" t="s">
        <v>70</v>
      </c>
      <c r="E1107" s="42" t="s">
        <v>66</v>
      </c>
      <c r="F1107" s="45" t="s">
        <v>67</v>
      </c>
      <c r="G1107" s="42">
        <v>30</v>
      </c>
      <c r="H1107" s="43">
        <v>3.8011111111111102</v>
      </c>
      <c r="I1107" s="40">
        <v>17.399999999999999</v>
      </c>
      <c r="J1107" s="40">
        <v>2.5100000000000001E-2</v>
      </c>
      <c r="K1107" s="40" t="s">
        <v>16</v>
      </c>
      <c r="L1107" s="40" t="s">
        <v>16</v>
      </c>
      <c r="M1107" s="40">
        <v>63.8</v>
      </c>
      <c r="N1107" s="40">
        <v>3.3500000000000002E-2</v>
      </c>
      <c r="O1107" s="40" t="s">
        <v>16</v>
      </c>
      <c r="P1107" s="40" t="s">
        <v>16</v>
      </c>
      <c r="Q1107" s="40" t="s">
        <v>16</v>
      </c>
    </row>
    <row r="1108" spans="1:17" x14ac:dyDescent="0.2">
      <c r="A1108" s="41">
        <v>41571</v>
      </c>
      <c r="B1108" s="42">
        <v>4</v>
      </c>
      <c r="C1108" s="42" t="s">
        <v>17</v>
      </c>
      <c r="D1108" s="42" t="s">
        <v>69</v>
      </c>
      <c r="E1108" s="42" t="s">
        <v>66</v>
      </c>
      <c r="F1108" s="45" t="s">
        <v>67</v>
      </c>
      <c r="G1108" s="42">
        <v>30</v>
      </c>
      <c r="H1108" s="43">
        <v>3.0361111111111128</v>
      </c>
      <c r="I1108" s="40">
        <v>27.9</v>
      </c>
      <c r="J1108" s="40">
        <v>0.06</v>
      </c>
      <c r="K1108" s="40" t="s">
        <v>16</v>
      </c>
      <c r="L1108" s="40">
        <v>27.9</v>
      </c>
      <c r="M1108" s="40">
        <v>102</v>
      </c>
      <c r="N1108" s="40">
        <v>0.08</v>
      </c>
      <c r="O1108" s="40" t="s">
        <v>16</v>
      </c>
      <c r="P1108" s="40">
        <v>4.3900000000000002E-2</v>
      </c>
      <c r="Q1108" s="40" t="s">
        <v>16</v>
      </c>
    </row>
    <row r="1109" spans="1:17" x14ac:dyDescent="0.2">
      <c r="A1109" s="41">
        <v>41571</v>
      </c>
      <c r="B1109" s="42">
        <v>4</v>
      </c>
      <c r="C1109" s="42" t="s">
        <v>17</v>
      </c>
      <c r="D1109" s="42" t="s">
        <v>70</v>
      </c>
      <c r="E1109" s="42" t="s">
        <v>66</v>
      </c>
      <c r="F1109" s="45" t="s">
        <v>67</v>
      </c>
      <c r="G1109" s="42">
        <v>30</v>
      </c>
      <c r="H1109" s="43">
        <v>3.0361111111111128</v>
      </c>
      <c r="I1109" s="40">
        <v>42.5</v>
      </c>
      <c r="J1109" s="40">
        <v>1.1599999999999999E-2</v>
      </c>
      <c r="K1109" s="40" t="s">
        <v>16</v>
      </c>
      <c r="L1109" s="40">
        <v>134</v>
      </c>
      <c r="M1109" s="40">
        <v>156</v>
      </c>
      <c r="N1109" s="40">
        <v>1.55E-2</v>
      </c>
      <c r="O1109" s="40" t="s">
        <v>16</v>
      </c>
      <c r="P1109" s="40">
        <v>0.21</v>
      </c>
      <c r="Q1109" s="40" t="s">
        <v>16</v>
      </c>
    </row>
    <row r="1110" spans="1:17" x14ac:dyDescent="0.2">
      <c r="A1110" s="41">
        <v>41571</v>
      </c>
      <c r="B1110" s="42">
        <v>4</v>
      </c>
      <c r="C1110" s="42" t="s">
        <v>17</v>
      </c>
      <c r="D1110" s="42" t="s">
        <v>69</v>
      </c>
      <c r="E1110" s="42" t="s">
        <v>65</v>
      </c>
      <c r="F1110" s="45" t="s">
        <v>67</v>
      </c>
      <c r="G1110" s="42">
        <v>30</v>
      </c>
      <c r="H1110" s="43">
        <v>3.9061111111111102</v>
      </c>
      <c r="I1110" s="40">
        <v>42.5</v>
      </c>
      <c r="J1110" s="40">
        <v>1.7500000000000002E-2</v>
      </c>
      <c r="K1110" s="40" t="s">
        <v>16</v>
      </c>
      <c r="L1110" s="40">
        <v>94.3</v>
      </c>
      <c r="M1110" s="40">
        <v>156</v>
      </c>
      <c r="N1110" s="40">
        <v>2.3300000000000001E-2</v>
      </c>
      <c r="O1110" s="40" t="s">
        <v>16</v>
      </c>
      <c r="P1110" s="40">
        <v>0.14799999999999999</v>
      </c>
      <c r="Q1110" s="40" t="s">
        <v>16</v>
      </c>
    </row>
    <row r="1111" spans="1:17" x14ac:dyDescent="0.2">
      <c r="A1111" s="41">
        <v>41571</v>
      </c>
      <c r="B1111" s="42">
        <v>4</v>
      </c>
      <c r="C1111" s="42" t="s">
        <v>17</v>
      </c>
      <c r="D1111" s="42" t="s">
        <v>70</v>
      </c>
      <c r="E1111" s="42" t="s">
        <v>65</v>
      </c>
      <c r="F1111" s="45" t="s">
        <v>67</v>
      </c>
      <c r="G1111" s="42">
        <v>30</v>
      </c>
      <c r="H1111" s="43">
        <v>4.3238888888888898</v>
      </c>
      <c r="I1111" s="40">
        <v>43.8</v>
      </c>
      <c r="J1111" s="40" t="s">
        <v>16</v>
      </c>
      <c r="K1111" s="40" t="s">
        <v>16</v>
      </c>
      <c r="L1111" s="40">
        <v>123</v>
      </c>
      <c r="M1111" s="40">
        <v>161</v>
      </c>
      <c r="N1111" s="40" t="s">
        <v>16</v>
      </c>
      <c r="O1111" s="40" t="s">
        <v>16</v>
      </c>
      <c r="P1111" s="40">
        <v>0.193</v>
      </c>
      <c r="Q1111" s="40" t="s">
        <v>16</v>
      </c>
    </row>
    <row r="1112" spans="1:17" x14ac:dyDescent="0.2">
      <c r="A1112" s="41">
        <v>41571</v>
      </c>
      <c r="B1112" s="42">
        <v>5</v>
      </c>
      <c r="C1112" s="42" t="s">
        <v>17</v>
      </c>
      <c r="D1112" s="42" t="s">
        <v>69</v>
      </c>
      <c r="E1112" s="42" t="s">
        <v>66</v>
      </c>
      <c r="F1112" s="45" t="s">
        <v>67</v>
      </c>
      <c r="G1112" s="42">
        <v>30</v>
      </c>
      <c r="H1112" s="43">
        <v>3.2211111111111119</v>
      </c>
      <c r="I1112" s="40">
        <v>44.5</v>
      </c>
      <c r="J1112" s="40" t="s">
        <v>16</v>
      </c>
      <c r="K1112" s="40" t="s">
        <v>16</v>
      </c>
      <c r="L1112" s="40">
        <v>183</v>
      </c>
      <c r="M1112" s="40">
        <v>163</v>
      </c>
      <c r="N1112" s="40" t="s">
        <v>16</v>
      </c>
      <c r="O1112" s="40" t="s">
        <v>16</v>
      </c>
      <c r="P1112" s="40">
        <v>0.28699999999999998</v>
      </c>
      <c r="Q1112" s="40" t="s">
        <v>16</v>
      </c>
    </row>
    <row r="1113" spans="1:17" x14ac:dyDescent="0.2">
      <c r="A1113" s="41">
        <v>41571</v>
      </c>
      <c r="B1113" s="42">
        <v>5</v>
      </c>
      <c r="C1113" s="42" t="s">
        <v>17</v>
      </c>
      <c r="D1113" s="42" t="s">
        <v>70</v>
      </c>
      <c r="E1113" s="42" t="s">
        <v>66</v>
      </c>
      <c r="F1113" s="45" t="s">
        <v>67</v>
      </c>
      <c r="G1113" s="42">
        <v>30</v>
      </c>
      <c r="H1113" s="43">
        <v>3.4327777777777788</v>
      </c>
      <c r="I1113" s="40">
        <v>39.700000000000003</v>
      </c>
      <c r="J1113" s="40">
        <v>0.22500000000000001</v>
      </c>
      <c r="K1113" s="40" t="s">
        <v>16</v>
      </c>
      <c r="L1113" s="40">
        <v>39.299999999999997</v>
      </c>
      <c r="M1113" s="40">
        <v>145</v>
      </c>
      <c r="N1113" s="40">
        <v>0.29899999999999999</v>
      </c>
      <c r="O1113" s="40" t="s">
        <v>16</v>
      </c>
      <c r="P1113" s="40">
        <v>6.1699999999999998E-2</v>
      </c>
      <c r="Q1113" s="40" t="s">
        <v>16</v>
      </c>
    </row>
    <row r="1114" spans="1:17" x14ac:dyDescent="0.2">
      <c r="A1114" s="41">
        <v>41571</v>
      </c>
      <c r="B1114" s="42">
        <v>5</v>
      </c>
      <c r="C1114" s="42" t="s">
        <v>17</v>
      </c>
      <c r="D1114" s="42" t="s">
        <v>69</v>
      </c>
      <c r="E1114" s="42" t="s">
        <v>65</v>
      </c>
      <c r="F1114" s="45" t="s">
        <v>67</v>
      </c>
      <c r="G1114" s="42">
        <v>30</v>
      </c>
      <c r="H1114" s="43">
        <v>4.402222222222222</v>
      </c>
      <c r="I1114" s="40">
        <v>43.7</v>
      </c>
      <c r="J1114" s="40" t="s">
        <v>16</v>
      </c>
      <c r="K1114" s="40" t="s">
        <v>16</v>
      </c>
      <c r="L1114" s="40">
        <v>127</v>
      </c>
      <c r="M1114" s="40">
        <v>160</v>
      </c>
      <c r="N1114" s="40" t="s">
        <v>16</v>
      </c>
      <c r="O1114" s="40" t="s">
        <v>16</v>
      </c>
      <c r="P1114" s="40">
        <v>0.19900000000000001</v>
      </c>
      <c r="Q1114" s="40" t="s">
        <v>16</v>
      </c>
    </row>
    <row r="1115" spans="1:17" x14ac:dyDescent="0.2">
      <c r="A1115" s="41">
        <v>41571</v>
      </c>
      <c r="B1115" s="42">
        <v>6</v>
      </c>
      <c r="C1115" s="42" t="s">
        <v>17</v>
      </c>
      <c r="D1115" s="42" t="s">
        <v>69</v>
      </c>
      <c r="E1115" s="42" t="s">
        <v>66</v>
      </c>
      <c r="F1115" s="45" t="s">
        <v>67</v>
      </c>
      <c r="G1115" s="42">
        <v>30</v>
      </c>
      <c r="H1115" s="43">
        <v>3.5377777777777788</v>
      </c>
      <c r="I1115" s="40">
        <v>42.7</v>
      </c>
      <c r="J1115" s="40" t="s">
        <v>16</v>
      </c>
      <c r="K1115" s="40" t="s">
        <v>16</v>
      </c>
      <c r="L1115" s="40">
        <v>147</v>
      </c>
      <c r="M1115" s="40">
        <v>157</v>
      </c>
      <c r="N1115" s="40" t="s">
        <v>16</v>
      </c>
      <c r="O1115" s="40" t="s">
        <v>16</v>
      </c>
      <c r="P1115" s="40">
        <v>0.23200000000000001</v>
      </c>
      <c r="Q1115" s="40" t="s">
        <v>16</v>
      </c>
    </row>
    <row r="1116" spans="1:17" x14ac:dyDescent="0.2">
      <c r="A1116" s="41">
        <v>41571</v>
      </c>
      <c r="B1116" s="42">
        <v>7</v>
      </c>
      <c r="C1116" s="42" t="s">
        <v>18</v>
      </c>
      <c r="D1116" s="42" t="s">
        <v>69</v>
      </c>
      <c r="E1116" s="42" t="s">
        <v>66</v>
      </c>
      <c r="F1116" s="45" t="s">
        <v>67</v>
      </c>
      <c r="G1116" s="42">
        <v>30</v>
      </c>
      <c r="H1116" s="43">
        <v>3.3011111111111111</v>
      </c>
      <c r="I1116" s="40">
        <v>182</v>
      </c>
      <c r="J1116" s="40">
        <v>4.6300000000000001E-2</v>
      </c>
      <c r="K1116" s="40" t="s">
        <v>16</v>
      </c>
      <c r="L1116" s="40">
        <v>194</v>
      </c>
      <c r="M1116" s="40">
        <v>667</v>
      </c>
      <c r="N1116" s="40">
        <v>6.1699999999999998E-2</v>
      </c>
      <c r="O1116" s="40" t="s">
        <v>16</v>
      </c>
      <c r="P1116" s="40">
        <v>0.30599999999999999</v>
      </c>
      <c r="Q1116" s="40" t="s">
        <v>16</v>
      </c>
    </row>
    <row r="1117" spans="1:17" x14ac:dyDescent="0.2">
      <c r="A1117" s="41">
        <v>41571</v>
      </c>
      <c r="B1117" s="42">
        <v>7</v>
      </c>
      <c r="C1117" s="42" t="s">
        <v>18</v>
      </c>
      <c r="D1117" s="42" t="s">
        <v>70</v>
      </c>
      <c r="E1117" s="42" t="s">
        <v>66</v>
      </c>
      <c r="F1117" s="45" t="s">
        <v>67</v>
      </c>
      <c r="G1117" s="42">
        <v>30</v>
      </c>
      <c r="H1117" s="43">
        <v>3.5122222222222237</v>
      </c>
      <c r="I1117" s="40">
        <v>114</v>
      </c>
      <c r="J1117" s="40" t="s">
        <v>16</v>
      </c>
      <c r="K1117" s="40" t="s">
        <v>16</v>
      </c>
      <c r="L1117" s="40">
        <v>66.5</v>
      </c>
      <c r="M1117" s="40">
        <v>418</v>
      </c>
      <c r="N1117" s="40" t="s">
        <v>16</v>
      </c>
      <c r="O1117" s="40" t="s">
        <v>16</v>
      </c>
      <c r="P1117" s="40">
        <v>0.105</v>
      </c>
      <c r="Q1117" s="40" t="s">
        <v>16</v>
      </c>
    </row>
    <row r="1118" spans="1:17" x14ac:dyDescent="0.2">
      <c r="A1118" s="41">
        <v>41571</v>
      </c>
      <c r="B1118" s="42">
        <v>7</v>
      </c>
      <c r="C1118" s="42" t="s">
        <v>18</v>
      </c>
      <c r="D1118" s="42" t="s">
        <v>69</v>
      </c>
      <c r="E1118" s="42" t="s">
        <v>65</v>
      </c>
      <c r="F1118" s="45" t="s">
        <v>67</v>
      </c>
      <c r="G1118" s="42">
        <v>30</v>
      </c>
      <c r="H1118" s="43">
        <v>4.4799999999999995</v>
      </c>
      <c r="I1118" s="40">
        <v>221</v>
      </c>
      <c r="J1118" s="40" t="s">
        <v>16</v>
      </c>
      <c r="K1118" s="40" t="s">
        <v>16</v>
      </c>
      <c r="L1118" s="40">
        <v>155</v>
      </c>
      <c r="M1118" s="40">
        <v>809</v>
      </c>
      <c r="N1118" s="40" t="s">
        <v>16</v>
      </c>
      <c r="O1118" s="40" t="s">
        <v>16</v>
      </c>
      <c r="P1118" s="40">
        <v>0.24299999999999999</v>
      </c>
      <c r="Q1118" s="40" t="s">
        <v>16</v>
      </c>
    </row>
    <row r="1119" spans="1:17" x14ac:dyDescent="0.2">
      <c r="A1119" s="41">
        <v>41571</v>
      </c>
      <c r="B1119" s="42">
        <v>7</v>
      </c>
      <c r="C1119" s="42" t="s">
        <v>18</v>
      </c>
      <c r="D1119" s="42" t="s">
        <v>70</v>
      </c>
      <c r="E1119" s="42" t="s">
        <v>65</v>
      </c>
      <c r="F1119" s="45" t="s">
        <v>67</v>
      </c>
      <c r="G1119" s="42">
        <v>30</v>
      </c>
      <c r="H1119" s="43">
        <v>3.8538888888888874</v>
      </c>
      <c r="I1119" s="40">
        <v>127</v>
      </c>
      <c r="J1119" s="40" t="s">
        <v>16</v>
      </c>
      <c r="K1119" s="40" t="s">
        <v>16</v>
      </c>
      <c r="L1119" s="40">
        <v>35.9</v>
      </c>
      <c r="M1119" s="40">
        <v>465</v>
      </c>
      <c r="N1119" s="40" t="s">
        <v>16</v>
      </c>
      <c r="O1119" s="40" t="s">
        <v>16</v>
      </c>
      <c r="P1119" s="40">
        <v>5.6399999999999999E-2</v>
      </c>
      <c r="Q1119" s="40" t="s">
        <v>16</v>
      </c>
    </row>
    <row r="1120" spans="1:17" x14ac:dyDescent="0.2">
      <c r="A1120" s="41">
        <v>41571</v>
      </c>
      <c r="B1120" s="42">
        <v>8</v>
      </c>
      <c r="C1120" s="42" t="s">
        <v>18</v>
      </c>
      <c r="D1120" s="42" t="s">
        <v>69</v>
      </c>
      <c r="E1120" s="42" t="s">
        <v>66</v>
      </c>
      <c r="F1120" s="45" t="s">
        <v>67</v>
      </c>
      <c r="G1120" s="42">
        <v>30</v>
      </c>
      <c r="H1120" s="43">
        <v>3.7222222222222237</v>
      </c>
      <c r="I1120" s="40">
        <v>106</v>
      </c>
      <c r="J1120" s="40">
        <v>0.86399999999999999</v>
      </c>
      <c r="K1120" s="40" t="s">
        <v>16</v>
      </c>
      <c r="L1120" s="40">
        <v>10.5</v>
      </c>
      <c r="M1120" s="40">
        <v>390</v>
      </c>
      <c r="N1120" s="40">
        <v>1.1499999999999999</v>
      </c>
      <c r="O1120" s="40" t="s">
        <v>16</v>
      </c>
      <c r="P1120" s="40">
        <v>1.66E-2</v>
      </c>
      <c r="Q1120" s="40" t="s">
        <v>16</v>
      </c>
    </row>
    <row r="1121" spans="1:17" x14ac:dyDescent="0.2">
      <c r="A1121" s="41">
        <v>41571</v>
      </c>
      <c r="B1121" s="42">
        <v>8</v>
      </c>
      <c r="C1121" s="42" t="s">
        <v>18</v>
      </c>
      <c r="D1121" s="42" t="s">
        <v>70</v>
      </c>
      <c r="E1121" s="42" t="s">
        <v>66</v>
      </c>
      <c r="F1121" s="45" t="s">
        <v>67</v>
      </c>
      <c r="G1121" s="42">
        <v>30</v>
      </c>
      <c r="H1121" s="43">
        <v>3.7222222222222237</v>
      </c>
      <c r="I1121" s="40">
        <v>45.2</v>
      </c>
      <c r="J1121" s="40" t="s">
        <v>16</v>
      </c>
      <c r="K1121" s="40" t="s">
        <v>16</v>
      </c>
      <c r="L1121" s="40">
        <v>22.2</v>
      </c>
      <c r="M1121" s="40">
        <v>166</v>
      </c>
      <c r="N1121" s="40" t="s">
        <v>16</v>
      </c>
      <c r="O1121" s="40" t="s">
        <v>16</v>
      </c>
      <c r="P1121" s="40">
        <v>3.4799999999999998E-2</v>
      </c>
      <c r="Q1121" s="40" t="s">
        <v>16</v>
      </c>
    </row>
    <row r="1122" spans="1:17" x14ac:dyDescent="0.2">
      <c r="A1122" s="41">
        <v>41571</v>
      </c>
      <c r="B1122" s="42">
        <v>9</v>
      </c>
      <c r="C1122" s="42" t="s">
        <v>18</v>
      </c>
      <c r="D1122" s="42" t="s">
        <v>69</v>
      </c>
      <c r="E1122" s="42" t="s">
        <v>66</v>
      </c>
      <c r="F1122" s="45" t="s">
        <v>67</v>
      </c>
      <c r="G1122" s="42">
        <v>30</v>
      </c>
      <c r="H1122" s="43">
        <v>4.4538888888888906</v>
      </c>
      <c r="I1122" s="40">
        <v>252</v>
      </c>
      <c r="J1122" s="40" t="s">
        <v>16</v>
      </c>
      <c r="K1122" s="40" t="s">
        <v>16</v>
      </c>
      <c r="L1122" s="40">
        <v>144</v>
      </c>
      <c r="M1122" s="40">
        <v>923</v>
      </c>
      <c r="N1122" s="40" t="s">
        <v>16</v>
      </c>
      <c r="O1122" s="40" t="s">
        <v>16</v>
      </c>
      <c r="P1122" s="40">
        <v>0.22600000000000001</v>
      </c>
      <c r="Q1122" s="40" t="s">
        <v>16</v>
      </c>
    </row>
    <row r="1123" spans="1:17" x14ac:dyDescent="0.2">
      <c r="A1123" s="41">
        <v>41571</v>
      </c>
      <c r="B1123" s="42">
        <v>9</v>
      </c>
      <c r="C1123" s="42" t="s">
        <v>18</v>
      </c>
      <c r="D1123" s="42" t="s">
        <v>70</v>
      </c>
      <c r="E1123" s="42" t="s">
        <v>66</v>
      </c>
      <c r="F1123" s="45" t="s">
        <v>67</v>
      </c>
      <c r="G1123" s="42">
        <v>30</v>
      </c>
      <c r="H1123" s="43">
        <v>4.4799999999999995</v>
      </c>
      <c r="I1123" s="40">
        <v>102</v>
      </c>
      <c r="J1123" s="40" t="s">
        <v>16</v>
      </c>
      <c r="K1123" s="40" t="s">
        <v>16</v>
      </c>
      <c r="L1123" s="40">
        <v>300</v>
      </c>
      <c r="M1123" s="40">
        <v>374</v>
      </c>
      <c r="N1123" s="40" t="s">
        <v>16</v>
      </c>
      <c r="O1123" s="40" t="s">
        <v>16</v>
      </c>
      <c r="P1123" s="40">
        <v>0.47099999999999997</v>
      </c>
      <c r="Q1123" s="40" t="s">
        <v>16</v>
      </c>
    </row>
    <row r="1124" spans="1:17" x14ac:dyDescent="0.2">
      <c r="A1124" s="41">
        <v>41582</v>
      </c>
      <c r="B1124" s="42">
        <v>1</v>
      </c>
      <c r="C1124" s="42" t="s">
        <v>14</v>
      </c>
      <c r="D1124" s="42" t="s">
        <v>65</v>
      </c>
      <c r="E1124" s="42" t="s">
        <v>66</v>
      </c>
      <c r="F1124" s="45" t="s">
        <v>71</v>
      </c>
      <c r="G1124" s="42">
        <v>3</v>
      </c>
      <c r="H1124" s="43">
        <v>8.3688888888888879</v>
      </c>
      <c r="I1124" s="40">
        <v>78.5</v>
      </c>
      <c r="J1124" s="40">
        <v>0.51400000000000001</v>
      </c>
      <c r="K1124" s="40">
        <v>490</v>
      </c>
      <c r="L1124" s="40">
        <v>36.6</v>
      </c>
      <c r="M1124" s="40">
        <v>288</v>
      </c>
      <c r="N1124" s="40">
        <v>0.68600000000000005</v>
      </c>
      <c r="O1124" s="40">
        <v>0.59399999999999997</v>
      </c>
      <c r="P1124" s="40">
        <v>5.7599999999999998E-2</v>
      </c>
      <c r="Q1124" s="40">
        <v>324</v>
      </c>
    </row>
    <row r="1125" spans="1:17" x14ac:dyDescent="0.2">
      <c r="A1125" s="41">
        <v>41582</v>
      </c>
      <c r="B1125" s="42">
        <v>1</v>
      </c>
      <c r="C1125" s="42" t="s">
        <v>14</v>
      </c>
      <c r="D1125" s="42" t="s">
        <v>68</v>
      </c>
      <c r="E1125" s="42" t="s">
        <v>66</v>
      </c>
      <c r="F1125" s="45" t="s">
        <v>71</v>
      </c>
      <c r="G1125" s="42">
        <v>3</v>
      </c>
      <c r="H1125" s="43">
        <v>8.5188888888888901</v>
      </c>
      <c r="I1125" s="40">
        <v>73.3</v>
      </c>
      <c r="J1125" s="40">
        <v>0.23300000000000001</v>
      </c>
      <c r="K1125" s="40">
        <v>803</v>
      </c>
      <c r="L1125" s="40">
        <v>49.8</v>
      </c>
      <c r="M1125" s="40">
        <v>269</v>
      </c>
      <c r="N1125" s="40">
        <v>0.31</v>
      </c>
      <c r="O1125" s="40">
        <v>0.97499999999999998</v>
      </c>
      <c r="P1125" s="40">
        <v>7.8299999999999995E-2</v>
      </c>
      <c r="Q1125" s="40">
        <v>303</v>
      </c>
    </row>
    <row r="1126" spans="1:17" x14ac:dyDescent="0.2">
      <c r="A1126" s="41">
        <v>41582</v>
      </c>
      <c r="B1126" s="42">
        <v>1</v>
      </c>
      <c r="C1126" s="42" t="s">
        <v>14</v>
      </c>
      <c r="D1126" s="42" t="s">
        <v>65</v>
      </c>
      <c r="E1126" s="42" t="s">
        <v>65</v>
      </c>
      <c r="F1126" s="45" t="s">
        <v>71</v>
      </c>
      <c r="G1126" s="42">
        <v>3</v>
      </c>
      <c r="H1126" s="43">
        <v>11.151111111111112</v>
      </c>
      <c r="I1126" s="40">
        <v>163</v>
      </c>
      <c r="J1126" s="40">
        <v>0.64900000000000002</v>
      </c>
      <c r="K1126" s="40">
        <v>2970</v>
      </c>
      <c r="L1126" s="40">
        <v>13.4</v>
      </c>
      <c r="M1126" s="40">
        <v>599</v>
      </c>
      <c r="N1126" s="40">
        <v>0.86499999999999999</v>
      </c>
      <c r="O1126" s="40">
        <v>3.61</v>
      </c>
      <c r="P1126" s="40">
        <v>2.1100000000000001E-2</v>
      </c>
      <c r="Q1126" s="40">
        <v>637</v>
      </c>
    </row>
    <row r="1127" spans="1:17" x14ac:dyDescent="0.2">
      <c r="A1127" s="41">
        <v>41582</v>
      </c>
      <c r="B1127" s="42">
        <v>1</v>
      </c>
      <c r="C1127" s="42" t="s">
        <v>14</v>
      </c>
      <c r="D1127" s="42" t="s">
        <v>68</v>
      </c>
      <c r="E1127" s="42" t="s">
        <v>65</v>
      </c>
      <c r="F1127" s="45" t="s">
        <v>71</v>
      </c>
      <c r="G1127" s="42">
        <v>3</v>
      </c>
      <c r="H1127" s="43">
        <v>11.321111111111112</v>
      </c>
      <c r="I1127" s="40">
        <v>66.7</v>
      </c>
      <c r="J1127" s="40">
        <v>0.89600000000000002</v>
      </c>
      <c r="K1127" s="40">
        <v>523</v>
      </c>
      <c r="L1127" s="40" t="s">
        <v>16</v>
      </c>
      <c r="M1127" s="40">
        <v>245</v>
      </c>
      <c r="N1127" s="40">
        <v>1.2</v>
      </c>
      <c r="O1127" s="40">
        <v>0.63500000000000001</v>
      </c>
      <c r="P1127" s="40" t="s">
        <v>16</v>
      </c>
      <c r="Q1127" s="40" t="s">
        <v>16</v>
      </c>
    </row>
    <row r="1128" spans="1:17" x14ac:dyDescent="0.2">
      <c r="A1128" s="41">
        <v>41582</v>
      </c>
      <c r="B1128" s="42">
        <v>2</v>
      </c>
      <c r="C1128" s="42" t="s">
        <v>14</v>
      </c>
      <c r="D1128" s="42" t="s">
        <v>65</v>
      </c>
      <c r="E1128" s="42" t="s">
        <v>66</v>
      </c>
      <c r="F1128" s="45" t="s">
        <v>71</v>
      </c>
      <c r="G1128" s="42">
        <v>3</v>
      </c>
      <c r="H1128" s="43">
        <v>9.6322222222222234</v>
      </c>
      <c r="I1128" s="40">
        <v>140</v>
      </c>
      <c r="J1128" s="40" t="s">
        <v>16</v>
      </c>
      <c r="K1128" s="40">
        <v>2890</v>
      </c>
      <c r="L1128" s="40">
        <v>12.6</v>
      </c>
      <c r="M1128" s="40">
        <v>512</v>
      </c>
      <c r="N1128" s="40" t="s">
        <v>16</v>
      </c>
      <c r="O1128" s="40">
        <v>3.51</v>
      </c>
      <c r="P1128" s="40">
        <v>1.9800000000000002E-2</v>
      </c>
      <c r="Q1128" s="40" t="s">
        <v>16</v>
      </c>
    </row>
    <row r="1129" spans="1:17" x14ac:dyDescent="0.2">
      <c r="A1129" s="41">
        <v>41582</v>
      </c>
      <c r="B1129" s="42">
        <v>2</v>
      </c>
      <c r="C1129" s="42" t="s">
        <v>14</v>
      </c>
      <c r="D1129" s="42" t="s">
        <v>68</v>
      </c>
      <c r="E1129" s="42" t="s">
        <v>66</v>
      </c>
      <c r="F1129" s="45" t="s">
        <v>71</v>
      </c>
      <c r="G1129" s="42">
        <v>3</v>
      </c>
      <c r="H1129" s="43">
        <v>10.197777777777778</v>
      </c>
      <c r="I1129" s="40">
        <v>68.8</v>
      </c>
      <c r="J1129" s="40">
        <v>0.624</v>
      </c>
      <c r="K1129" s="40">
        <v>681</v>
      </c>
      <c r="L1129" s="40">
        <v>13</v>
      </c>
      <c r="M1129" s="40">
        <v>252</v>
      </c>
      <c r="N1129" s="40">
        <v>0.83199999999999996</v>
      </c>
      <c r="O1129" s="40">
        <v>0.82699999999999996</v>
      </c>
      <c r="P1129" s="40">
        <v>2.0500000000000001E-2</v>
      </c>
      <c r="Q1129" s="40">
        <v>282</v>
      </c>
    </row>
    <row r="1130" spans="1:17" x14ac:dyDescent="0.2">
      <c r="A1130" s="41">
        <v>41582</v>
      </c>
      <c r="B1130" s="42">
        <v>2</v>
      </c>
      <c r="C1130" s="42" t="s">
        <v>14</v>
      </c>
      <c r="D1130" s="42" t="s">
        <v>65</v>
      </c>
      <c r="E1130" s="42" t="s">
        <v>65</v>
      </c>
      <c r="F1130" s="45" t="s">
        <v>71</v>
      </c>
      <c r="G1130" s="42">
        <v>3</v>
      </c>
      <c r="H1130" s="43">
        <v>11.199999999999998</v>
      </c>
      <c r="I1130" s="40">
        <v>78</v>
      </c>
      <c r="J1130" s="40">
        <v>0.247</v>
      </c>
      <c r="K1130" s="40">
        <v>2610</v>
      </c>
      <c r="L1130" s="40" t="s">
        <v>16</v>
      </c>
      <c r="M1130" s="40">
        <v>286</v>
      </c>
      <c r="N1130" s="40">
        <v>0.32900000000000001</v>
      </c>
      <c r="O1130" s="40">
        <v>3.17</v>
      </c>
      <c r="P1130" s="40" t="s">
        <v>16</v>
      </c>
      <c r="Q1130" s="40" t="s">
        <v>16</v>
      </c>
    </row>
    <row r="1131" spans="1:17" x14ac:dyDescent="0.2">
      <c r="A1131" s="41">
        <v>41582</v>
      </c>
      <c r="B1131" s="42">
        <v>2</v>
      </c>
      <c r="C1131" s="42" t="s">
        <v>14</v>
      </c>
      <c r="D1131" s="42" t="s">
        <v>68</v>
      </c>
      <c r="E1131" s="42" t="s">
        <v>65</v>
      </c>
      <c r="F1131" s="45" t="s">
        <v>71</v>
      </c>
      <c r="G1131" s="42">
        <v>3</v>
      </c>
      <c r="H1131" s="43">
        <v>10.492222222222223</v>
      </c>
      <c r="I1131" s="40">
        <v>91.3</v>
      </c>
      <c r="J1131" s="40">
        <v>0.23499999999999999</v>
      </c>
      <c r="K1131" s="40">
        <v>2940</v>
      </c>
      <c r="L1131" s="40">
        <v>8.5</v>
      </c>
      <c r="M1131" s="40">
        <v>335</v>
      </c>
      <c r="N1131" s="40">
        <v>0.313</v>
      </c>
      <c r="O1131" s="40">
        <v>3.57</v>
      </c>
      <c r="P1131" s="40">
        <v>1.34E-2</v>
      </c>
      <c r="Q1131" s="40">
        <v>357</v>
      </c>
    </row>
    <row r="1132" spans="1:17" x14ac:dyDescent="0.2">
      <c r="A1132" s="41">
        <v>41582</v>
      </c>
      <c r="B1132" s="42">
        <v>3</v>
      </c>
      <c r="C1132" s="42" t="s">
        <v>14</v>
      </c>
      <c r="D1132" s="42" t="s">
        <v>65</v>
      </c>
      <c r="E1132" s="42" t="s">
        <v>66</v>
      </c>
      <c r="F1132" s="45" t="s">
        <v>71</v>
      </c>
      <c r="G1132" s="42">
        <v>3</v>
      </c>
      <c r="H1132" s="43">
        <v>10.662777777777777</v>
      </c>
      <c r="I1132" s="40">
        <v>75.8</v>
      </c>
      <c r="J1132" s="40">
        <v>0.29299999999999998</v>
      </c>
      <c r="K1132" s="40">
        <v>3130</v>
      </c>
      <c r="L1132" s="40" t="s">
        <v>16</v>
      </c>
      <c r="M1132" s="40">
        <v>278</v>
      </c>
      <c r="N1132" s="40">
        <v>0.39100000000000001</v>
      </c>
      <c r="O1132" s="40">
        <v>3.8</v>
      </c>
      <c r="P1132" s="40" t="s">
        <v>16</v>
      </c>
      <c r="Q1132" s="40" t="s">
        <v>16</v>
      </c>
    </row>
    <row r="1133" spans="1:17" x14ac:dyDescent="0.2">
      <c r="A1133" s="41">
        <v>41582</v>
      </c>
      <c r="B1133" s="42">
        <v>3</v>
      </c>
      <c r="C1133" s="42" t="s">
        <v>14</v>
      </c>
      <c r="D1133" s="42" t="s">
        <v>68</v>
      </c>
      <c r="E1133" s="42" t="s">
        <v>66</v>
      </c>
      <c r="F1133" s="45" t="s">
        <v>71</v>
      </c>
      <c r="G1133" s="42">
        <v>3</v>
      </c>
      <c r="H1133" s="43">
        <v>10.589999999999998</v>
      </c>
      <c r="I1133" s="40">
        <v>86.5</v>
      </c>
      <c r="J1133" s="40">
        <v>0.378</v>
      </c>
      <c r="K1133" s="40">
        <v>2390</v>
      </c>
      <c r="L1133" s="40">
        <v>25.2</v>
      </c>
      <c r="M1133" s="40">
        <v>317</v>
      </c>
      <c r="N1133" s="40">
        <v>0.504</v>
      </c>
      <c r="O1133" s="40">
        <v>2.9</v>
      </c>
      <c r="P1133" s="40">
        <v>3.9699999999999999E-2</v>
      </c>
      <c r="Q1133" s="40">
        <v>350</v>
      </c>
    </row>
    <row r="1134" spans="1:17" x14ac:dyDescent="0.2">
      <c r="A1134" s="41">
        <v>41582</v>
      </c>
      <c r="B1134" s="42">
        <v>4</v>
      </c>
      <c r="C1134" s="42" t="s">
        <v>17</v>
      </c>
      <c r="D1134" s="42" t="s">
        <v>65</v>
      </c>
      <c r="E1134" s="42" t="s">
        <v>66</v>
      </c>
      <c r="F1134" s="45" t="s">
        <v>71</v>
      </c>
      <c r="G1134" s="42">
        <v>3</v>
      </c>
      <c r="H1134" s="43">
        <v>9.0888888888888886</v>
      </c>
      <c r="I1134" s="40">
        <v>42.9</v>
      </c>
      <c r="J1134" s="40">
        <v>0.22</v>
      </c>
      <c r="K1134" s="40">
        <v>312</v>
      </c>
      <c r="L1134" s="40" t="s">
        <v>16</v>
      </c>
      <c r="M1134" s="40">
        <v>157</v>
      </c>
      <c r="N1134" s="40">
        <v>0.29299999999999998</v>
      </c>
      <c r="O1134" s="40">
        <v>0.379</v>
      </c>
      <c r="P1134" s="40" t="s">
        <v>16</v>
      </c>
      <c r="Q1134" s="40" t="s">
        <v>16</v>
      </c>
    </row>
    <row r="1135" spans="1:17" x14ac:dyDescent="0.2">
      <c r="A1135" s="41">
        <v>41582</v>
      </c>
      <c r="B1135" s="42">
        <v>4</v>
      </c>
      <c r="C1135" s="42" t="s">
        <v>17</v>
      </c>
      <c r="D1135" s="42" t="s">
        <v>68</v>
      </c>
      <c r="E1135" s="42" t="s">
        <v>66</v>
      </c>
      <c r="F1135" s="45" t="s">
        <v>71</v>
      </c>
      <c r="G1135" s="42">
        <v>3</v>
      </c>
      <c r="H1135" s="43">
        <v>9.6322222222222234</v>
      </c>
      <c r="I1135" s="40">
        <v>34.700000000000003</v>
      </c>
      <c r="J1135" s="40">
        <v>0.10199999999999999</v>
      </c>
      <c r="K1135" s="40">
        <v>881</v>
      </c>
      <c r="L1135" s="40" t="s">
        <v>16</v>
      </c>
      <c r="M1135" s="40">
        <v>127</v>
      </c>
      <c r="N1135" s="40">
        <v>0.13600000000000001</v>
      </c>
      <c r="O1135" s="40">
        <v>1.07</v>
      </c>
      <c r="P1135" s="40" t="s">
        <v>16</v>
      </c>
      <c r="Q1135" s="40" t="s">
        <v>16</v>
      </c>
    </row>
    <row r="1136" spans="1:17" x14ac:dyDescent="0.2">
      <c r="A1136" s="41">
        <v>41582</v>
      </c>
      <c r="B1136" s="42">
        <v>4</v>
      </c>
      <c r="C1136" s="42" t="s">
        <v>17</v>
      </c>
      <c r="D1136" s="42" t="s">
        <v>65</v>
      </c>
      <c r="E1136" s="42" t="s">
        <v>65</v>
      </c>
      <c r="F1136" s="45" t="s">
        <v>71</v>
      </c>
      <c r="G1136" s="42">
        <v>3</v>
      </c>
      <c r="H1136" s="43">
        <v>12.363888888888891</v>
      </c>
      <c r="I1136" s="40">
        <v>14.4</v>
      </c>
      <c r="J1136" s="40" t="s">
        <v>16</v>
      </c>
      <c r="K1136" s="40">
        <v>224</v>
      </c>
      <c r="L1136" s="40">
        <v>5.54</v>
      </c>
      <c r="M1136" s="40">
        <v>53</v>
      </c>
      <c r="N1136" s="40" t="s">
        <v>16</v>
      </c>
      <c r="O1136" s="40">
        <v>0.27200000000000002</v>
      </c>
      <c r="P1136" s="40">
        <v>8.6999999999999994E-3</v>
      </c>
      <c r="Q1136" s="40" t="s">
        <v>16</v>
      </c>
    </row>
    <row r="1137" spans="1:17" x14ac:dyDescent="0.2">
      <c r="A1137" s="41">
        <v>41582</v>
      </c>
      <c r="B1137" s="42">
        <v>4</v>
      </c>
      <c r="C1137" s="42" t="s">
        <v>17</v>
      </c>
      <c r="D1137" s="42" t="s">
        <v>68</v>
      </c>
      <c r="E1137" s="42" t="s">
        <v>65</v>
      </c>
      <c r="F1137" s="45" t="s">
        <v>71</v>
      </c>
      <c r="G1137" s="42">
        <v>3</v>
      </c>
      <c r="H1137" s="43">
        <v>12.363888888888891</v>
      </c>
      <c r="I1137" s="40">
        <v>13.3</v>
      </c>
      <c r="J1137" s="40" t="s">
        <v>16</v>
      </c>
      <c r="K1137" s="40">
        <v>352</v>
      </c>
      <c r="L1137" s="40" t="s">
        <v>16</v>
      </c>
      <c r="M1137" s="40">
        <v>48.7</v>
      </c>
      <c r="N1137" s="40" t="s">
        <v>16</v>
      </c>
      <c r="O1137" s="40">
        <v>0.42699999999999999</v>
      </c>
      <c r="P1137" s="40" t="s">
        <v>16</v>
      </c>
      <c r="Q1137" s="40" t="s">
        <v>16</v>
      </c>
    </row>
    <row r="1138" spans="1:17" x14ac:dyDescent="0.2">
      <c r="A1138" s="41">
        <v>41582</v>
      </c>
      <c r="B1138" s="42">
        <v>5</v>
      </c>
      <c r="C1138" s="42" t="s">
        <v>17</v>
      </c>
      <c r="D1138" s="42" t="s">
        <v>65</v>
      </c>
      <c r="E1138" s="42" t="s">
        <v>66</v>
      </c>
      <c r="F1138" s="45" t="s">
        <v>71</v>
      </c>
      <c r="G1138" s="42">
        <v>3</v>
      </c>
      <c r="H1138" s="43">
        <v>9.6822222222222205</v>
      </c>
      <c r="I1138" s="40">
        <v>18.899999999999999</v>
      </c>
      <c r="J1138" s="40" t="s">
        <v>16</v>
      </c>
      <c r="K1138" s="40">
        <v>188</v>
      </c>
      <c r="L1138" s="40">
        <v>3.07</v>
      </c>
      <c r="M1138" s="40">
        <v>69.2</v>
      </c>
      <c r="N1138" s="40" t="s">
        <v>16</v>
      </c>
      <c r="O1138" s="40">
        <v>0.22800000000000001</v>
      </c>
      <c r="P1138" s="40">
        <v>4.8199999999999996E-3</v>
      </c>
      <c r="Q1138" s="40" t="s">
        <v>16</v>
      </c>
    </row>
    <row r="1139" spans="1:17" x14ac:dyDescent="0.2">
      <c r="A1139" s="41">
        <v>41582</v>
      </c>
      <c r="B1139" s="42">
        <v>5</v>
      </c>
      <c r="C1139" s="42" t="s">
        <v>17</v>
      </c>
      <c r="D1139" s="42" t="s">
        <v>68</v>
      </c>
      <c r="E1139" s="42" t="s">
        <v>66</v>
      </c>
      <c r="F1139" s="45" t="s">
        <v>71</v>
      </c>
      <c r="G1139" s="42">
        <v>3</v>
      </c>
      <c r="H1139" s="43">
        <v>9.6822222222222205</v>
      </c>
      <c r="I1139" s="40">
        <v>7.14</v>
      </c>
      <c r="J1139" s="40">
        <v>1.5599999999999999E-2</v>
      </c>
      <c r="K1139" s="40">
        <v>288</v>
      </c>
      <c r="L1139" s="40">
        <v>8.0500000000000007</v>
      </c>
      <c r="M1139" s="40">
        <v>26.2</v>
      </c>
      <c r="N1139" s="40">
        <v>2.0799999999999999E-2</v>
      </c>
      <c r="O1139" s="40">
        <v>0.34899999999999998</v>
      </c>
      <c r="P1139" s="40">
        <v>1.2699999999999999E-2</v>
      </c>
      <c r="Q1139" s="40">
        <v>31.5</v>
      </c>
    </row>
    <row r="1140" spans="1:17" x14ac:dyDescent="0.2">
      <c r="A1140" s="41">
        <v>41582</v>
      </c>
      <c r="B1140" s="42">
        <v>5</v>
      </c>
      <c r="C1140" s="42" t="s">
        <v>17</v>
      </c>
      <c r="D1140" s="42" t="s">
        <v>65</v>
      </c>
      <c r="E1140" s="42" t="s">
        <v>65</v>
      </c>
      <c r="F1140" s="45" t="s">
        <v>71</v>
      </c>
      <c r="G1140" s="42">
        <v>3</v>
      </c>
      <c r="H1140" s="43">
        <v>10.296111111111111</v>
      </c>
      <c r="I1140" s="40">
        <v>73.900000000000006</v>
      </c>
      <c r="J1140" s="40">
        <v>10.4</v>
      </c>
      <c r="K1140" s="40">
        <v>918</v>
      </c>
      <c r="L1140" s="40" t="s">
        <v>16</v>
      </c>
      <c r="M1140" s="40">
        <v>271</v>
      </c>
      <c r="N1140" s="40">
        <v>13.9</v>
      </c>
      <c r="O1140" s="40">
        <v>1.1100000000000001</v>
      </c>
      <c r="P1140" s="40" t="s">
        <v>16</v>
      </c>
      <c r="Q1140" s="40" t="s">
        <v>16</v>
      </c>
    </row>
    <row r="1141" spans="1:17" x14ac:dyDescent="0.2">
      <c r="A1141" s="41">
        <v>41582</v>
      </c>
      <c r="B1141" s="42">
        <v>5</v>
      </c>
      <c r="C1141" s="42" t="s">
        <v>17</v>
      </c>
      <c r="D1141" s="42" t="s">
        <v>68</v>
      </c>
      <c r="E1141" s="42" t="s">
        <v>65</v>
      </c>
      <c r="F1141" s="45" t="s">
        <v>71</v>
      </c>
      <c r="G1141" s="42">
        <v>3</v>
      </c>
      <c r="H1141" s="43">
        <v>10.296111111111111</v>
      </c>
      <c r="I1141" s="40">
        <v>41.8</v>
      </c>
      <c r="J1141" s="40">
        <v>5.62E-2</v>
      </c>
      <c r="K1141" s="40">
        <v>494</v>
      </c>
      <c r="L1141" s="40">
        <v>3.45</v>
      </c>
      <c r="M1141" s="40">
        <v>153</v>
      </c>
      <c r="N1141" s="40">
        <v>7.4899999999999994E-2</v>
      </c>
      <c r="O1141" s="40">
        <v>0.6</v>
      </c>
      <c r="P1141" s="40">
        <v>5.4200000000000003E-3</v>
      </c>
      <c r="Q1141" s="40">
        <v>159</v>
      </c>
    </row>
    <row r="1142" spans="1:17" x14ac:dyDescent="0.2">
      <c r="A1142" s="41">
        <v>41582</v>
      </c>
      <c r="B1142" s="42">
        <v>6</v>
      </c>
      <c r="C1142" s="42" t="s">
        <v>17</v>
      </c>
      <c r="D1142" s="42" t="s">
        <v>65</v>
      </c>
      <c r="E1142" s="42" t="s">
        <v>66</v>
      </c>
      <c r="F1142" s="45" t="s">
        <v>71</v>
      </c>
      <c r="G1142" s="42">
        <v>3</v>
      </c>
      <c r="H1142" s="43">
        <v>10.565000000000001</v>
      </c>
      <c r="I1142" s="40">
        <v>21</v>
      </c>
      <c r="J1142" s="40">
        <v>2.7900000000000001E-2</v>
      </c>
      <c r="K1142" s="40">
        <v>305</v>
      </c>
      <c r="L1142" s="40">
        <v>1.49</v>
      </c>
      <c r="M1142" s="40">
        <v>76.900000000000006</v>
      </c>
      <c r="N1142" s="40">
        <v>3.7100000000000001E-2</v>
      </c>
      <c r="O1142" s="40">
        <v>0.37</v>
      </c>
      <c r="P1142" s="40">
        <v>2.3400000000000001E-3</v>
      </c>
      <c r="Q1142" s="40">
        <v>79.599999999999994</v>
      </c>
    </row>
    <row r="1143" spans="1:17" x14ac:dyDescent="0.2">
      <c r="A1143" s="41">
        <v>41582</v>
      </c>
      <c r="B1143" s="42">
        <v>6</v>
      </c>
      <c r="C1143" s="42" t="s">
        <v>17</v>
      </c>
      <c r="D1143" s="42" t="s">
        <v>68</v>
      </c>
      <c r="E1143" s="42" t="s">
        <v>66</v>
      </c>
      <c r="F1143" s="45" t="s">
        <v>71</v>
      </c>
      <c r="G1143" s="42">
        <v>3</v>
      </c>
      <c r="H1143" s="43">
        <v>10.565000000000001</v>
      </c>
      <c r="I1143" s="40">
        <v>43.5</v>
      </c>
      <c r="J1143" s="40">
        <v>9.9000000000000005E-2</v>
      </c>
      <c r="K1143" s="40">
        <v>678</v>
      </c>
      <c r="L1143" s="40">
        <v>14</v>
      </c>
      <c r="M1143" s="40">
        <v>159</v>
      </c>
      <c r="N1143" s="40">
        <v>0.13200000000000001</v>
      </c>
      <c r="O1143" s="40">
        <v>0.82299999999999995</v>
      </c>
      <c r="P1143" s="40">
        <v>2.2100000000000002E-2</v>
      </c>
      <c r="Q1143" s="40">
        <v>172</v>
      </c>
    </row>
    <row r="1144" spans="1:17" x14ac:dyDescent="0.2">
      <c r="A1144" s="41">
        <v>41582</v>
      </c>
      <c r="B1144" s="42">
        <v>7</v>
      </c>
      <c r="C1144" s="42" t="s">
        <v>18</v>
      </c>
      <c r="D1144" s="42" t="s">
        <v>65</v>
      </c>
      <c r="E1144" s="42" t="s">
        <v>66</v>
      </c>
      <c r="F1144" s="45" t="s">
        <v>71</v>
      </c>
      <c r="G1144" s="42">
        <v>3</v>
      </c>
      <c r="H1144" s="43">
        <v>9.6322222222222234</v>
      </c>
      <c r="I1144" s="40">
        <v>73.5</v>
      </c>
      <c r="J1144" s="40">
        <v>1.4500000000000001E-2</v>
      </c>
      <c r="K1144" s="40">
        <v>750</v>
      </c>
      <c r="L1144" s="40">
        <v>259</v>
      </c>
      <c r="M1144" s="40">
        <v>269</v>
      </c>
      <c r="N1144" s="40">
        <v>1.9400000000000001E-2</v>
      </c>
      <c r="O1144" s="40">
        <v>0.91</v>
      </c>
      <c r="P1144" s="40">
        <v>0.40799999999999997</v>
      </c>
      <c r="Q1144" s="40">
        <v>394</v>
      </c>
    </row>
    <row r="1145" spans="1:17" x14ac:dyDescent="0.2">
      <c r="A1145" s="41">
        <v>41582</v>
      </c>
      <c r="B1145" s="42">
        <v>7</v>
      </c>
      <c r="C1145" s="42" t="s">
        <v>18</v>
      </c>
      <c r="D1145" s="42" t="s">
        <v>68</v>
      </c>
      <c r="E1145" s="42" t="s">
        <v>66</v>
      </c>
      <c r="F1145" s="45" t="s">
        <v>71</v>
      </c>
      <c r="G1145" s="42">
        <v>3</v>
      </c>
      <c r="H1145" s="43">
        <v>9.6822222222222205</v>
      </c>
      <c r="I1145" s="40">
        <v>54.6</v>
      </c>
      <c r="J1145" s="40" t="s">
        <v>16</v>
      </c>
      <c r="K1145" s="40">
        <v>561</v>
      </c>
      <c r="L1145" s="40">
        <v>153</v>
      </c>
      <c r="M1145" s="40">
        <v>200</v>
      </c>
      <c r="N1145" s="40" t="s">
        <v>16</v>
      </c>
      <c r="O1145" s="40">
        <v>0.68100000000000005</v>
      </c>
      <c r="P1145" s="40">
        <v>0.24099999999999999</v>
      </c>
      <c r="Q1145" s="40" t="s">
        <v>16</v>
      </c>
    </row>
    <row r="1146" spans="1:17" x14ac:dyDescent="0.2">
      <c r="A1146" s="41">
        <v>41582</v>
      </c>
      <c r="B1146" s="42">
        <v>7</v>
      </c>
      <c r="C1146" s="42" t="s">
        <v>18</v>
      </c>
      <c r="D1146" s="42" t="s">
        <v>65</v>
      </c>
      <c r="E1146" s="42" t="s">
        <v>65</v>
      </c>
      <c r="F1146" s="45" t="s">
        <v>71</v>
      </c>
      <c r="G1146" s="42">
        <v>3</v>
      </c>
      <c r="H1146" s="43">
        <v>10.932222222222221</v>
      </c>
      <c r="I1146" s="40">
        <v>124</v>
      </c>
      <c r="J1146" s="40">
        <v>0.28999999999999998</v>
      </c>
      <c r="K1146" s="40">
        <v>1140</v>
      </c>
      <c r="L1146" s="40">
        <v>137</v>
      </c>
      <c r="M1146" s="40">
        <v>455</v>
      </c>
      <c r="N1146" s="40">
        <v>0.38600000000000001</v>
      </c>
      <c r="O1146" s="40">
        <v>1.38</v>
      </c>
      <c r="P1146" s="40">
        <v>0.215</v>
      </c>
      <c r="Q1146" s="40">
        <v>533</v>
      </c>
    </row>
    <row r="1147" spans="1:17" x14ac:dyDescent="0.2">
      <c r="A1147" s="41">
        <v>41582</v>
      </c>
      <c r="B1147" s="42">
        <v>7</v>
      </c>
      <c r="C1147" s="42" t="s">
        <v>18</v>
      </c>
      <c r="D1147" s="42" t="s">
        <v>68</v>
      </c>
      <c r="E1147" s="42" t="s">
        <v>65</v>
      </c>
      <c r="F1147" s="45" t="s">
        <v>71</v>
      </c>
      <c r="G1147" s="42">
        <v>3</v>
      </c>
      <c r="H1147" s="43">
        <v>11.588888888888889</v>
      </c>
      <c r="I1147" s="40">
        <v>95.9</v>
      </c>
      <c r="J1147" s="40">
        <v>3.3500000000000002E-2</v>
      </c>
      <c r="K1147" s="40">
        <v>436</v>
      </c>
      <c r="L1147" s="40">
        <v>217</v>
      </c>
      <c r="M1147" s="40">
        <v>351</v>
      </c>
      <c r="N1147" s="40">
        <v>4.4699999999999997E-2</v>
      </c>
      <c r="O1147" s="40">
        <v>0.53</v>
      </c>
      <c r="P1147" s="40">
        <v>0.34200000000000003</v>
      </c>
      <c r="Q1147" s="40">
        <v>456</v>
      </c>
    </row>
    <row r="1148" spans="1:17" x14ac:dyDescent="0.2">
      <c r="A1148" s="41">
        <v>41582</v>
      </c>
      <c r="B1148" s="42">
        <v>8</v>
      </c>
      <c r="C1148" s="42" t="s">
        <v>18</v>
      </c>
      <c r="D1148" s="42" t="s">
        <v>65</v>
      </c>
      <c r="E1148" s="42" t="s">
        <v>66</v>
      </c>
      <c r="F1148" s="45" t="s">
        <v>71</v>
      </c>
      <c r="G1148" s="42">
        <v>3</v>
      </c>
      <c r="H1148" s="43">
        <v>10.001111111111113</v>
      </c>
      <c r="I1148" s="40">
        <v>128</v>
      </c>
      <c r="J1148" s="40">
        <v>0.19400000000000001</v>
      </c>
      <c r="K1148" s="40">
        <v>1100</v>
      </c>
      <c r="L1148" s="40">
        <v>211</v>
      </c>
      <c r="M1148" s="40">
        <v>468</v>
      </c>
      <c r="N1148" s="40">
        <v>0.25900000000000001</v>
      </c>
      <c r="O1148" s="40">
        <v>1.34</v>
      </c>
      <c r="P1148" s="40">
        <v>0.33200000000000002</v>
      </c>
      <c r="Q1148" s="40">
        <v>578</v>
      </c>
    </row>
    <row r="1149" spans="1:17" x14ac:dyDescent="0.2">
      <c r="A1149" s="41">
        <v>41582</v>
      </c>
      <c r="B1149" s="42">
        <v>8</v>
      </c>
      <c r="C1149" s="42" t="s">
        <v>18</v>
      </c>
      <c r="D1149" s="42" t="s">
        <v>68</v>
      </c>
      <c r="E1149" s="42" t="s">
        <v>66</v>
      </c>
      <c r="F1149" s="45" t="s">
        <v>71</v>
      </c>
      <c r="G1149" s="42">
        <v>3</v>
      </c>
      <c r="H1149" s="43">
        <v>10.001111111111113</v>
      </c>
      <c r="I1149" s="40">
        <v>73.7</v>
      </c>
      <c r="J1149" s="40">
        <v>0.158</v>
      </c>
      <c r="K1149" s="40">
        <v>543</v>
      </c>
      <c r="L1149" s="40">
        <v>169</v>
      </c>
      <c r="M1149" s="40">
        <v>270</v>
      </c>
      <c r="N1149" s="40">
        <v>0.21</v>
      </c>
      <c r="O1149" s="40">
        <v>0.66</v>
      </c>
      <c r="P1149" s="40">
        <v>0.26500000000000001</v>
      </c>
      <c r="Q1149" s="40">
        <v>357</v>
      </c>
    </row>
    <row r="1150" spans="1:17" x14ac:dyDescent="0.2">
      <c r="A1150" s="41">
        <v>41582</v>
      </c>
      <c r="B1150" s="42">
        <v>8</v>
      </c>
      <c r="C1150" s="42" t="s">
        <v>18</v>
      </c>
      <c r="D1150" s="42" t="s">
        <v>65</v>
      </c>
      <c r="E1150" s="42" t="s">
        <v>65</v>
      </c>
      <c r="F1150" s="45" t="s">
        <v>71</v>
      </c>
      <c r="G1150" s="42">
        <v>3</v>
      </c>
      <c r="H1150" s="43">
        <v>10.417777777777779</v>
      </c>
      <c r="I1150" s="40">
        <v>141</v>
      </c>
      <c r="J1150" s="40">
        <v>0.21199999999999999</v>
      </c>
      <c r="K1150" s="40" t="s">
        <v>16</v>
      </c>
      <c r="L1150" s="40">
        <v>111</v>
      </c>
      <c r="M1150" s="40">
        <v>518</v>
      </c>
      <c r="N1150" s="40">
        <v>0.28299999999999997</v>
      </c>
      <c r="O1150" s="40" t="s">
        <v>16</v>
      </c>
      <c r="P1150" s="40">
        <v>0.17499999999999999</v>
      </c>
      <c r="Q1150" s="40" t="s">
        <v>16</v>
      </c>
    </row>
    <row r="1151" spans="1:17" x14ac:dyDescent="0.2">
      <c r="A1151" s="41">
        <v>41582</v>
      </c>
      <c r="B1151" s="42">
        <v>8</v>
      </c>
      <c r="C1151" s="42" t="s">
        <v>18</v>
      </c>
      <c r="D1151" s="42" t="s">
        <v>68</v>
      </c>
      <c r="E1151" s="42" t="s">
        <v>65</v>
      </c>
      <c r="F1151" s="45" t="s">
        <v>71</v>
      </c>
      <c r="G1151" s="42">
        <v>3</v>
      </c>
      <c r="H1151" s="43">
        <v>10.736111111111112</v>
      </c>
      <c r="I1151" s="40">
        <v>80.099999999999994</v>
      </c>
      <c r="J1151" s="40">
        <v>0.10299999999999999</v>
      </c>
      <c r="K1151" s="40">
        <v>461</v>
      </c>
      <c r="L1151" s="40">
        <v>331</v>
      </c>
      <c r="M1151" s="40">
        <v>294</v>
      </c>
      <c r="N1151" s="40">
        <v>0.13700000000000001</v>
      </c>
      <c r="O1151" s="40">
        <v>0.56000000000000005</v>
      </c>
      <c r="P1151" s="40">
        <v>0.52</v>
      </c>
      <c r="Q1151" s="40">
        <v>454</v>
      </c>
    </row>
    <row r="1152" spans="1:17" x14ac:dyDescent="0.2">
      <c r="A1152" s="41">
        <v>41582</v>
      </c>
      <c r="B1152" s="42">
        <v>9</v>
      </c>
      <c r="C1152" s="42" t="s">
        <v>18</v>
      </c>
      <c r="D1152" s="42" t="s">
        <v>65</v>
      </c>
      <c r="E1152" s="42" t="s">
        <v>66</v>
      </c>
      <c r="F1152" s="45" t="s">
        <v>71</v>
      </c>
      <c r="G1152" s="42">
        <v>3</v>
      </c>
      <c r="H1152" s="43">
        <v>10.980000000000002</v>
      </c>
      <c r="I1152" s="40">
        <v>146</v>
      </c>
      <c r="J1152" s="40">
        <v>2.23E-2</v>
      </c>
      <c r="K1152" s="40">
        <v>449</v>
      </c>
      <c r="L1152" s="40">
        <v>57.8</v>
      </c>
      <c r="M1152" s="40">
        <v>536</v>
      </c>
      <c r="N1152" s="40">
        <v>2.9700000000000001E-2</v>
      </c>
      <c r="O1152" s="40">
        <v>0.54500000000000004</v>
      </c>
      <c r="P1152" s="40">
        <v>9.0800000000000006E-2</v>
      </c>
      <c r="Q1152" s="40">
        <v>566</v>
      </c>
    </row>
    <row r="1153" spans="1:17" x14ac:dyDescent="0.2">
      <c r="A1153" s="41">
        <v>41582</v>
      </c>
      <c r="B1153" s="42">
        <v>9</v>
      </c>
      <c r="C1153" s="42" t="s">
        <v>18</v>
      </c>
      <c r="D1153" s="42" t="s">
        <v>68</v>
      </c>
      <c r="E1153" s="42" t="s">
        <v>66</v>
      </c>
      <c r="F1153" s="45" t="s">
        <v>71</v>
      </c>
      <c r="G1153" s="42">
        <v>3</v>
      </c>
      <c r="H1153" s="43">
        <v>10.857777777777775</v>
      </c>
      <c r="I1153" s="40">
        <v>109</v>
      </c>
      <c r="J1153" s="40">
        <v>6.8800000000000003E-4</v>
      </c>
      <c r="K1153" s="40">
        <v>715</v>
      </c>
      <c r="L1153" s="40">
        <v>334</v>
      </c>
      <c r="M1153" s="40">
        <v>401</v>
      </c>
      <c r="N1153" s="40">
        <v>9.1799999999999998E-4</v>
      </c>
      <c r="O1153" s="40">
        <v>0.86899999999999999</v>
      </c>
      <c r="P1153" s="40">
        <v>0.52500000000000002</v>
      </c>
      <c r="Q1153" s="40">
        <v>560</v>
      </c>
    </row>
    <row r="1154" spans="1:17" x14ac:dyDescent="0.2">
      <c r="A1154" s="41">
        <v>41582</v>
      </c>
      <c r="B1154" s="42">
        <v>9</v>
      </c>
      <c r="C1154" s="42" t="s">
        <v>18</v>
      </c>
      <c r="D1154" s="42" t="s">
        <v>65</v>
      </c>
      <c r="E1154" s="42" t="s">
        <v>65</v>
      </c>
      <c r="F1154" s="45" t="s">
        <v>71</v>
      </c>
      <c r="G1154" s="42">
        <v>3</v>
      </c>
      <c r="H1154" s="43">
        <v>11.052777777777779</v>
      </c>
      <c r="I1154" s="40">
        <v>139</v>
      </c>
      <c r="J1154" s="40">
        <v>5.8400000000000001E-2</v>
      </c>
      <c r="K1154" s="40">
        <v>747</v>
      </c>
      <c r="L1154" s="40">
        <v>498</v>
      </c>
      <c r="M1154" s="40">
        <v>510</v>
      </c>
      <c r="N1154" s="40">
        <v>7.7899999999999997E-2</v>
      </c>
      <c r="O1154" s="40">
        <v>0.90700000000000003</v>
      </c>
      <c r="P1154" s="40">
        <v>0.78200000000000003</v>
      </c>
      <c r="Q1154" s="40">
        <v>748</v>
      </c>
    </row>
    <row r="1155" spans="1:17" x14ac:dyDescent="0.2">
      <c r="A1155" s="41">
        <v>41582</v>
      </c>
      <c r="B1155" s="42">
        <v>9</v>
      </c>
      <c r="C1155" s="42" t="s">
        <v>18</v>
      </c>
      <c r="D1155" s="42" t="s">
        <v>68</v>
      </c>
      <c r="E1155" s="42" t="s">
        <v>65</v>
      </c>
      <c r="F1155" s="45" t="s">
        <v>71</v>
      </c>
      <c r="G1155" s="42">
        <v>3</v>
      </c>
      <c r="H1155" s="43">
        <v>11.052777777777779</v>
      </c>
      <c r="I1155" s="40">
        <v>107</v>
      </c>
      <c r="J1155" s="40">
        <v>8.4599999999999995E-2</v>
      </c>
      <c r="K1155" s="40">
        <v>456</v>
      </c>
      <c r="L1155" s="40">
        <v>545</v>
      </c>
      <c r="M1155" s="40">
        <v>392</v>
      </c>
      <c r="N1155" s="40">
        <v>0.113</v>
      </c>
      <c r="O1155" s="40">
        <v>0.55400000000000005</v>
      </c>
      <c r="P1155" s="40">
        <v>0.85599999999999998</v>
      </c>
      <c r="Q1155" s="40">
        <v>652</v>
      </c>
    </row>
    <row r="1156" spans="1:17" x14ac:dyDescent="0.2">
      <c r="A1156" s="41">
        <v>41583</v>
      </c>
      <c r="B1156" s="42">
        <v>1</v>
      </c>
      <c r="C1156" s="42" t="s">
        <v>14</v>
      </c>
      <c r="D1156" s="42" t="s">
        <v>69</v>
      </c>
      <c r="E1156" s="42" t="s">
        <v>66</v>
      </c>
      <c r="F1156" s="45" t="s">
        <v>71</v>
      </c>
      <c r="G1156" s="42">
        <v>4</v>
      </c>
      <c r="H1156" s="43">
        <v>9.2622222222222206</v>
      </c>
      <c r="I1156" s="40">
        <v>89.6</v>
      </c>
      <c r="J1156" s="40">
        <v>1.46</v>
      </c>
      <c r="K1156" s="40">
        <v>3700</v>
      </c>
      <c r="L1156" s="40" t="s">
        <v>16</v>
      </c>
      <c r="M1156" s="40">
        <v>329</v>
      </c>
      <c r="N1156" s="40">
        <v>1.95</v>
      </c>
      <c r="O1156" s="40">
        <v>4.49</v>
      </c>
      <c r="P1156" s="40" t="s">
        <v>16</v>
      </c>
      <c r="Q1156" s="40" t="s">
        <v>16</v>
      </c>
    </row>
    <row r="1157" spans="1:17" x14ac:dyDescent="0.2">
      <c r="A1157" s="41">
        <v>41583</v>
      </c>
      <c r="B1157" s="42">
        <v>1</v>
      </c>
      <c r="C1157" s="42" t="s">
        <v>14</v>
      </c>
      <c r="D1157" s="42" t="s">
        <v>70</v>
      </c>
      <c r="E1157" s="42" t="s">
        <v>66</v>
      </c>
      <c r="F1157" s="45" t="s">
        <v>71</v>
      </c>
      <c r="G1157" s="42">
        <v>4</v>
      </c>
      <c r="H1157" s="43">
        <v>9.2377777777777776</v>
      </c>
      <c r="I1157" s="40">
        <v>71</v>
      </c>
      <c r="J1157" s="40">
        <v>0.54100000000000004</v>
      </c>
      <c r="K1157" s="40">
        <v>148</v>
      </c>
      <c r="L1157" s="40">
        <v>19.600000000000001</v>
      </c>
      <c r="M1157" s="40">
        <v>260</v>
      </c>
      <c r="N1157" s="40">
        <v>0.72199999999999998</v>
      </c>
      <c r="O1157" s="40">
        <v>0.18</v>
      </c>
      <c r="P1157" s="40">
        <v>3.0700000000000002E-2</v>
      </c>
      <c r="Q1157" s="40">
        <v>288</v>
      </c>
    </row>
    <row r="1158" spans="1:17" x14ac:dyDescent="0.2">
      <c r="A1158" s="41">
        <v>41583</v>
      </c>
      <c r="B1158" s="42">
        <v>2</v>
      </c>
      <c r="C1158" s="42" t="s">
        <v>14</v>
      </c>
      <c r="D1158" s="42" t="s">
        <v>69</v>
      </c>
      <c r="E1158" s="42" t="s">
        <v>66</v>
      </c>
      <c r="F1158" s="45" t="s">
        <v>71</v>
      </c>
      <c r="G1158" s="42">
        <v>4</v>
      </c>
      <c r="H1158" s="43">
        <v>11.052777777777779</v>
      </c>
      <c r="I1158" s="40">
        <v>169</v>
      </c>
      <c r="J1158" s="40">
        <v>1.8</v>
      </c>
      <c r="K1158" s="40">
        <v>2550</v>
      </c>
      <c r="L1158" s="40">
        <v>107</v>
      </c>
      <c r="M1158" s="40">
        <v>618</v>
      </c>
      <c r="N1158" s="40">
        <v>2.4</v>
      </c>
      <c r="O1158" s="40">
        <v>3.09</v>
      </c>
      <c r="P1158" s="40">
        <v>0.16800000000000001</v>
      </c>
      <c r="Q1158" s="40">
        <v>738</v>
      </c>
    </row>
    <row r="1159" spans="1:17" x14ac:dyDescent="0.2">
      <c r="A1159" s="41">
        <v>41583</v>
      </c>
      <c r="B1159" s="42">
        <v>2</v>
      </c>
      <c r="C1159" s="42" t="s">
        <v>14</v>
      </c>
      <c r="D1159" s="42" t="s">
        <v>70</v>
      </c>
      <c r="E1159" s="42" t="s">
        <v>66</v>
      </c>
      <c r="F1159" s="45" t="s">
        <v>71</v>
      </c>
      <c r="G1159" s="42">
        <v>4</v>
      </c>
      <c r="H1159" s="43">
        <v>10.736111111111112</v>
      </c>
      <c r="I1159" s="40">
        <v>66.3</v>
      </c>
      <c r="J1159" s="40">
        <v>8.0199999999999994E-2</v>
      </c>
      <c r="K1159" s="40" t="s">
        <v>16</v>
      </c>
      <c r="L1159" s="40">
        <v>28</v>
      </c>
      <c r="M1159" s="40">
        <v>243</v>
      </c>
      <c r="N1159" s="40">
        <v>0.107</v>
      </c>
      <c r="O1159" s="40" t="s">
        <v>16</v>
      </c>
      <c r="P1159" s="40">
        <v>4.3999999999999997E-2</v>
      </c>
      <c r="Q1159" s="40" t="s">
        <v>16</v>
      </c>
    </row>
    <row r="1160" spans="1:17" x14ac:dyDescent="0.2">
      <c r="A1160" s="41">
        <v>41583</v>
      </c>
      <c r="B1160" s="42">
        <v>2</v>
      </c>
      <c r="C1160" s="42" t="s">
        <v>14</v>
      </c>
      <c r="D1160" s="42" t="s">
        <v>69</v>
      </c>
      <c r="E1160" s="42" t="s">
        <v>65</v>
      </c>
      <c r="F1160" s="45" t="s">
        <v>71</v>
      </c>
      <c r="G1160" s="42">
        <v>4</v>
      </c>
      <c r="H1160" s="43">
        <v>10.32</v>
      </c>
      <c r="I1160" s="40">
        <v>110</v>
      </c>
      <c r="J1160" s="40">
        <v>3.03</v>
      </c>
      <c r="K1160" s="40">
        <v>1920</v>
      </c>
      <c r="L1160" s="40">
        <v>17.2</v>
      </c>
      <c r="M1160" s="40">
        <v>404</v>
      </c>
      <c r="N1160" s="40">
        <v>4.04</v>
      </c>
      <c r="O1160" s="40">
        <v>2.33</v>
      </c>
      <c r="P1160" s="40">
        <v>2.7E-2</v>
      </c>
      <c r="Q1160" s="40">
        <v>520</v>
      </c>
    </row>
    <row r="1161" spans="1:17" x14ac:dyDescent="0.2">
      <c r="A1161" s="41">
        <v>41583</v>
      </c>
      <c r="B1161" s="42">
        <v>2</v>
      </c>
      <c r="C1161" s="42" t="s">
        <v>14</v>
      </c>
      <c r="D1161" s="42" t="s">
        <v>70</v>
      </c>
      <c r="E1161" s="42" t="s">
        <v>65</v>
      </c>
      <c r="F1161" s="45" t="s">
        <v>71</v>
      </c>
      <c r="G1161" s="42">
        <v>4</v>
      </c>
      <c r="H1161" s="43">
        <v>10.247222222222222</v>
      </c>
      <c r="I1161" s="40">
        <v>68.7</v>
      </c>
      <c r="J1161" s="40">
        <v>0.437</v>
      </c>
      <c r="K1161" s="40">
        <v>310</v>
      </c>
      <c r="L1161" s="40">
        <v>4.33</v>
      </c>
      <c r="M1161" s="40">
        <v>252</v>
      </c>
      <c r="N1161" s="40">
        <v>0.58299999999999996</v>
      </c>
      <c r="O1161" s="40">
        <v>0.376</v>
      </c>
      <c r="P1161" s="40">
        <v>6.7999999999999996E-3</v>
      </c>
      <c r="Q1161" s="40">
        <v>269</v>
      </c>
    </row>
    <row r="1162" spans="1:17" x14ac:dyDescent="0.2">
      <c r="A1162" s="41">
        <v>41583</v>
      </c>
      <c r="B1162" s="42">
        <v>3</v>
      </c>
      <c r="C1162" s="42" t="s">
        <v>14</v>
      </c>
      <c r="D1162" s="42" t="s">
        <v>69</v>
      </c>
      <c r="E1162" s="42" t="s">
        <v>66</v>
      </c>
      <c r="F1162" s="45" t="s">
        <v>71</v>
      </c>
      <c r="G1162" s="42">
        <v>4</v>
      </c>
      <c r="H1162" s="43">
        <v>11.102222222222222</v>
      </c>
      <c r="I1162" s="40">
        <v>201</v>
      </c>
      <c r="J1162" s="40">
        <v>2.99</v>
      </c>
      <c r="K1162" s="40">
        <v>2670</v>
      </c>
      <c r="L1162" s="40">
        <v>42</v>
      </c>
      <c r="M1162" s="40">
        <v>735</v>
      </c>
      <c r="N1162" s="40">
        <v>3.98</v>
      </c>
      <c r="O1162" s="40">
        <v>3.25</v>
      </c>
      <c r="P1162" s="40">
        <v>6.6000000000000003E-2</v>
      </c>
      <c r="Q1162" s="40">
        <v>864</v>
      </c>
    </row>
    <row r="1163" spans="1:17" x14ac:dyDescent="0.2">
      <c r="A1163" s="41">
        <v>41583</v>
      </c>
      <c r="B1163" s="42">
        <v>3</v>
      </c>
      <c r="C1163" s="42" t="s">
        <v>14</v>
      </c>
      <c r="D1163" s="42" t="s">
        <v>70</v>
      </c>
      <c r="E1163" s="42" t="s">
        <v>66</v>
      </c>
      <c r="F1163" s="45" t="s">
        <v>71</v>
      </c>
      <c r="G1163" s="42">
        <v>4</v>
      </c>
      <c r="H1163" s="43">
        <v>11.51611111111111</v>
      </c>
      <c r="I1163" s="40">
        <v>126</v>
      </c>
      <c r="J1163" s="40">
        <v>10</v>
      </c>
      <c r="K1163" s="40">
        <v>1010</v>
      </c>
      <c r="L1163" s="40">
        <v>56.7</v>
      </c>
      <c r="M1163" s="40">
        <v>461</v>
      </c>
      <c r="N1163" s="40">
        <v>13.3</v>
      </c>
      <c r="O1163" s="40">
        <v>1.23</v>
      </c>
      <c r="P1163" s="40">
        <v>8.9099999999999999E-2</v>
      </c>
      <c r="Q1163" s="40">
        <v>825</v>
      </c>
    </row>
    <row r="1164" spans="1:17" x14ac:dyDescent="0.2">
      <c r="A1164" s="41">
        <v>41583</v>
      </c>
      <c r="B1164" s="42">
        <v>3</v>
      </c>
      <c r="C1164" s="42" t="s">
        <v>14</v>
      </c>
      <c r="D1164" s="42" t="s">
        <v>69</v>
      </c>
      <c r="E1164" s="42" t="s">
        <v>65</v>
      </c>
      <c r="F1164" s="45" t="s">
        <v>71</v>
      </c>
      <c r="G1164" s="42">
        <v>4</v>
      </c>
      <c r="H1164" s="43">
        <v>10.222222222222221</v>
      </c>
      <c r="I1164" s="40">
        <v>156</v>
      </c>
      <c r="J1164" s="40">
        <v>3.91</v>
      </c>
      <c r="K1164" s="40">
        <v>2300</v>
      </c>
      <c r="L1164" s="40">
        <v>31.1</v>
      </c>
      <c r="M1164" s="40">
        <v>573</v>
      </c>
      <c r="N1164" s="40">
        <v>5.21</v>
      </c>
      <c r="O1164" s="40">
        <v>2.8</v>
      </c>
      <c r="P1164" s="40">
        <v>4.8899999999999999E-2</v>
      </c>
      <c r="Q1164" s="40">
        <v>726</v>
      </c>
    </row>
    <row r="1165" spans="1:17" x14ac:dyDescent="0.2">
      <c r="A1165" s="41">
        <v>41583</v>
      </c>
      <c r="B1165" s="42">
        <v>3</v>
      </c>
      <c r="C1165" s="42" t="s">
        <v>14</v>
      </c>
      <c r="D1165" s="42" t="s">
        <v>70</v>
      </c>
      <c r="E1165" s="42" t="s">
        <v>65</v>
      </c>
      <c r="F1165" s="45" t="s">
        <v>71</v>
      </c>
      <c r="G1165" s="42">
        <v>4</v>
      </c>
      <c r="H1165" s="43">
        <v>10.222222222222221</v>
      </c>
      <c r="I1165" s="40">
        <v>107</v>
      </c>
      <c r="J1165" s="40">
        <v>12.8</v>
      </c>
      <c r="K1165" s="40">
        <v>951</v>
      </c>
      <c r="L1165" s="40">
        <v>84.4</v>
      </c>
      <c r="M1165" s="40">
        <v>391</v>
      </c>
      <c r="N1165" s="40">
        <v>17</v>
      </c>
      <c r="O1165" s="40">
        <v>1.1499999999999999</v>
      </c>
      <c r="P1165" s="40">
        <v>0.13300000000000001</v>
      </c>
      <c r="Q1165" s="40">
        <v>860</v>
      </c>
    </row>
    <row r="1166" spans="1:17" x14ac:dyDescent="0.2">
      <c r="A1166" s="41">
        <v>41583</v>
      </c>
      <c r="B1166" s="42">
        <v>4</v>
      </c>
      <c r="C1166" s="42" t="s">
        <v>17</v>
      </c>
      <c r="D1166" s="42" t="s">
        <v>69</v>
      </c>
      <c r="E1166" s="42" t="s">
        <v>66</v>
      </c>
      <c r="F1166" s="45" t="s">
        <v>71</v>
      </c>
      <c r="G1166" s="42">
        <v>4</v>
      </c>
      <c r="H1166" s="43">
        <v>9.6322222222222234</v>
      </c>
      <c r="I1166" s="40">
        <v>41.8</v>
      </c>
      <c r="J1166" s="40">
        <v>1.01</v>
      </c>
      <c r="K1166" s="40">
        <v>753</v>
      </c>
      <c r="L1166" s="40" t="s">
        <v>16</v>
      </c>
      <c r="M1166" s="40">
        <v>153</v>
      </c>
      <c r="N1166" s="40">
        <v>1.34</v>
      </c>
      <c r="O1166" s="40">
        <v>0.91400000000000003</v>
      </c>
      <c r="P1166" s="40" t="s">
        <v>16</v>
      </c>
      <c r="Q1166" s="40" t="s">
        <v>16</v>
      </c>
    </row>
    <row r="1167" spans="1:17" x14ac:dyDescent="0.2">
      <c r="A1167" s="41">
        <v>41583</v>
      </c>
      <c r="B1167" s="42">
        <v>4</v>
      </c>
      <c r="C1167" s="42" t="s">
        <v>17</v>
      </c>
      <c r="D1167" s="42" t="s">
        <v>70</v>
      </c>
      <c r="E1167" s="42" t="s">
        <v>66</v>
      </c>
      <c r="F1167" s="45" t="s">
        <v>71</v>
      </c>
      <c r="G1167" s="42">
        <v>4</v>
      </c>
      <c r="H1167" s="43">
        <v>9.6572222222222237</v>
      </c>
      <c r="I1167" s="40">
        <v>62.5</v>
      </c>
      <c r="J1167" s="40">
        <v>1.04</v>
      </c>
      <c r="K1167" s="40">
        <v>1660</v>
      </c>
      <c r="L1167" s="40">
        <v>6.8</v>
      </c>
      <c r="M1167" s="40">
        <v>229</v>
      </c>
      <c r="N1167" s="40">
        <v>1.39</v>
      </c>
      <c r="O1167" s="40">
        <v>2.02</v>
      </c>
      <c r="P1167" s="40">
        <v>1.0699999999999999E-2</v>
      </c>
      <c r="Q1167" s="40">
        <v>273</v>
      </c>
    </row>
    <row r="1168" spans="1:17" x14ac:dyDescent="0.2">
      <c r="A1168" s="41">
        <v>41583</v>
      </c>
      <c r="B1168" s="42">
        <v>5</v>
      </c>
      <c r="C1168" s="42" t="s">
        <v>17</v>
      </c>
      <c r="D1168" s="42" t="s">
        <v>69</v>
      </c>
      <c r="E1168" s="42" t="s">
        <v>66</v>
      </c>
      <c r="F1168" s="45" t="s">
        <v>71</v>
      </c>
      <c r="G1168" s="42">
        <v>4</v>
      </c>
      <c r="H1168" s="43">
        <v>11.41888888888889</v>
      </c>
      <c r="I1168" s="40">
        <v>43</v>
      </c>
      <c r="J1168" s="40">
        <v>0.5</v>
      </c>
      <c r="K1168" s="40">
        <v>302</v>
      </c>
      <c r="L1168" s="40">
        <v>94</v>
      </c>
      <c r="M1168" s="40">
        <v>158</v>
      </c>
      <c r="N1168" s="40">
        <v>0.66600000000000004</v>
      </c>
      <c r="O1168" s="40">
        <v>0.36699999999999999</v>
      </c>
      <c r="P1168" s="40">
        <v>0.14799999999999999</v>
      </c>
      <c r="Q1168" s="40">
        <v>219</v>
      </c>
    </row>
    <row r="1169" spans="1:17" x14ac:dyDescent="0.2">
      <c r="A1169" s="41">
        <v>41583</v>
      </c>
      <c r="B1169" s="42">
        <v>5</v>
      </c>
      <c r="C1169" s="42" t="s">
        <v>17</v>
      </c>
      <c r="D1169" s="42" t="s">
        <v>70</v>
      </c>
      <c r="E1169" s="42" t="s">
        <v>66</v>
      </c>
      <c r="F1169" s="45" t="s">
        <v>71</v>
      </c>
      <c r="G1169" s="42">
        <v>4</v>
      </c>
      <c r="H1169" s="43">
        <v>11.052777777777779</v>
      </c>
      <c r="I1169" s="40">
        <v>54.5</v>
      </c>
      <c r="J1169" s="40">
        <v>9.0299999999999994</v>
      </c>
      <c r="K1169" s="40">
        <v>1120</v>
      </c>
      <c r="L1169" s="40">
        <v>72.8</v>
      </c>
      <c r="M1169" s="40">
        <v>200</v>
      </c>
      <c r="N1169" s="40">
        <v>12</v>
      </c>
      <c r="O1169" s="40">
        <v>1.36</v>
      </c>
      <c r="P1169" s="40">
        <v>0.114</v>
      </c>
      <c r="Q1169" s="40">
        <v>539</v>
      </c>
    </row>
    <row r="1170" spans="1:17" x14ac:dyDescent="0.2">
      <c r="A1170" s="41">
        <v>41583</v>
      </c>
      <c r="B1170" s="42">
        <v>5</v>
      </c>
      <c r="C1170" s="42" t="s">
        <v>17</v>
      </c>
      <c r="D1170" s="42" t="s">
        <v>69</v>
      </c>
      <c r="E1170" s="42" t="s">
        <v>65</v>
      </c>
      <c r="F1170" s="45" t="s">
        <v>71</v>
      </c>
      <c r="G1170" s="42">
        <v>4</v>
      </c>
      <c r="H1170" s="43">
        <v>10.784999999999998</v>
      </c>
      <c r="I1170" s="40">
        <v>29.4</v>
      </c>
      <c r="J1170" s="40">
        <v>1.32</v>
      </c>
      <c r="K1170" s="40">
        <v>30</v>
      </c>
      <c r="L1170" s="40">
        <v>34</v>
      </c>
      <c r="M1170" s="40">
        <v>108</v>
      </c>
      <c r="N1170" s="40">
        <v>1.76</v>
      </c>
      <c r="O1170" s="40">
        <v>3.6499999999999998E-2</v>
      </c>
      <c r="P1170" s="40">
        <v>5.3400000000000003E-2</v>
      </c>
      <c r="Q1170" s="40">
        <v>168</v>
      </c>
    </row>
    <row r="1171" spans="1:17" x14ac:dyDescent="0.2">
      <c r="A1171" s="41">
        <v>41583</v>
      </c>
      <c r="B1171" s="42">
        <v>5</v>
      </c>
      <c r="C1171" s="42" t="s">
        <v>17</v>
      </c>
      <c r="D1171" s="42" t="s">
        <v>70</v>
      </c>
      <c r="E1171" s="42" t="s">
        <v>65</v>
      </c>
      <c r="F1171" s="45" t="s">
        <v>71</v>
      </c>
      <c r="G1171" s="42">
        <v>4</v>
      </c>
      <c r="H1171" s="43">
        <v>10.36888888888889</v>
      </c>
      <c r="I1171" s="40">
        <v>38.4</v>
      </c>
      <c r="J1171" s="40">
        <v>3.04</v>
      </c>
      <c r="K1171" s="40">
        <v>833</v>
      </c>
      <c r="L1171" s="40">
        <v>47.7</v>
      </c>
      <c r="M1171" s="40">
        <v>141</v>
      </c>
      <c r="N1171" s="40">
        <v>4.0599999999999996</v>
      </c>
      <c r="O1171" s="40">
        <v>1.01</v>
      </c>
      <c r="P1171" s="40">
        <v>7.4899999999999994E-2</v>
      </c>
      <c r="Q1171" s="40">
        <v>268</v>
      </c>
    </row>
    <row r="1172" spans="1:17" x14ac:dyDescent="0.2">
      <c r="A1172" s="41">
        <v>41583</v>
      </c>
      <c r="B1172" s="42">
        <v>6</v>
      </c>
      <c r="C1172" s="42" t="s">
        <v>17</v>
      </c>
      <c r="D1172" s="42" t="s">
        <v>69</v>
      </c>
      <c r="E1172" s="42" t="s">
        <v>66</v>
      </c>
      <c r="F1172" s="45" t="s">
        <v>71</v>
      </c>
      <c r="G1172" s="42">
        <v>4</v>
      </c>
      <c r="H1172" s="43">
        <v>11.856111111111112</v>
      </c>
      <c r="I1172" s="40">
        <v>43.3</v>
      </c>
      <c r="J1172" s="40">
        <v>0.63</v>
      </c>
      <c r="K1172" s="40">
        <v>1080</v>
      </c>
      <c r="L1172" s="40" t="s">
        <v>16</v>
      </c>
      <c r="M1172" s="40">
        <v>159</v>
      </c>
      <c r="N1172" s="40">
        <v>0.84</v>
      </c>
      <c r="O1172" s="40">
        <v>1.32</v>
      </c>
      <c r="P1172" s="40" t="s">
        <v>16</v>
      </c>
      <c r="Q1172" s="40" t="s">
        <v>16</v>
      </c>
    </row>
    <row r="1173" spans="1:17" x14ac:dyDescent="0.2">
      <c r="A1173" s="41">
        <v>41583</v>
      </c>
      <c r="B1173" s="42">
        <v>6</v>
      </c>
      <c r="C1173" s="42" t="s">
        <v>17</v>
      </c>
      <c r="D1173" s="42" t="s">
        <v>70</v>
      </c>
      <c r="E1173" s="42" t="s">
        <v>66</v>
      </c>
      <c r="F1173" s="45" t="s">
        <v>71</v>
      </c>
      <c r="G1173" s="42">
        <v>4</v>
      </c>
      <c r="H1173" s="43">
        <v>11.686111111111108</v>
      </c>
      <c r="I1173" s="40">
        <v>29.5</v>
      </c>
      <c r="J1173" s="40">
        <v>1.87</v>
      </c>
      <c r="K1173" s="40">
        <v>504</v>
      </c>
      <c r="L1173" s="40">
        <v>23.8</v>
      </c>
      <c r="M1173" s="40">
        <v>108</v>
      </c>
      <c r="N1173" s="40">
        <v>2.4900000000000002</v>
      </c>
      <c r="O1173" s="40">
        <v>0.61199999999999999</v>
      </c>
      <c r="P1173" s="40">
        <v>3.73E-2</v>
      </c>
      <c r="Q1173" s="40">
        <v>184</v>
      </c>
    </row>
    <row r="1174" spans="1:17" x14ac:dyDescent="0.2">
      <c r="A1174" s="41">
        <v>41583</v>
      </c>
      <c r="B1174" s="42">
        <v>6</v>
      </c>
      <c r="C1174" s="42" t="s">
        <v>17</v>
      </c>
      <c r="D1174" s="42" t="s">
        <v>69</v>
      </c>
      <c r="E1174" s="42" t="s">
        <v>65</v>
      </c>
      <c r="F1174" s="45" t="s">
        <v>71</v>
      </c>
      <c r="G1174" s="42">
        <v>4</v>
      </c>
      <c r="H1174" s="43">
        <v>10.417777777777779</v>
      </c>
      <c r="I1174" s="40">
        <v>22.9</v>
      </c>
      <c r="J1174" s="40">
        <v>0.66</v>
      </c>
      <c r="K1174" s="40">
        <v>1060</v>
      </c>
      <c r="L1174" s="40" t="s">
        <v>16</v>
      </c>
      <c r="M1174" s="40">
        <v>84.1</v>
      </c>
      <c r="N1174" s="40">
        <v>0.88</v>
      </c>
      <c r="O1174" s="40">
        <v>1.29</v>
      </c>
      <c r="P1174" s="40" t="s">
        <v>16</v>
      </c>
      <c r="Q1174" s="40" t="s">
        <v>16</v>
      </c>
    </row>
    <row r="1175" spans="1:17" x14ac:dyDescent="0.2">
      <c r="A1175" s="41">
        <v>41583</v>
      </c>
      <c r="B1175" s="42">
        <v>6</v>
      </c>
      <c r="C1175" s="42" t="s">
        <v>17</v>
      </c>
      <c r="D1175" s="42" t="s">
        <v>70</v>
      </c>
      <c r="E1175" s="42" t="s">
        <v>65</v>
      </c>
      <c r="F1175" s="45" t="s">
        <v>71</v>
      </c>
      <c r="G1175" s="42">
        <v>4</v>
      </c>
      <c r="H1175" s="43">
        <v>10.32</v>
      </c>
      <c r="I1175" s="40">
        <v>5.09</v>
      </c>
      <c r="J1175" s="40">
        <v>1.1100000000000001</v>
      </c>
      <c r="K1175" s="40">
        <v>217</v>
      </c>
      <c r="L1175" s="40">
        <v>6.95</v>
      </c>
      <c r="M1175" s="40">
        <v>18.7</v>
      </c>
      <c r="N1175" s="40">
        <v>1.47</v>
      </c>
      <c r="O1175" s="40">
        <v>0.26400000000000001</v>
      </c>
      <c r="P1175" s="40">
        <v>1.09E-2</v>
      </c>
      <c r="Q1175" s="40">
        <v>59.6</v>
      </c>
    </row>
    <row r="1176" spans="1:17" x14ac:dyDescent="0.2">
      <c r="A1176" s="41">
        <v>41583</v>
      </c>
      <c r="B1176" s="42">
        <v>7</v>
      </c>
      <c r="C1176" s="42" t="s">
        <v>18</v>
      </c>
      <c r="D1176" s="42" t="s">
        <v>69</v>
      </c>
      <c r="E1176" s="42" t="s">
        <v>66</v>
      </c>
      <c r="F1176" s="45" t="s">
        <v>71</v>
      </c>
      <c r="G1176" s="42">
        <v>4</v>
      </c>
      <c r="H1176" s="43">
        <v>10.36888888888889</v>
      </c>
      <c r="I1176" s="40">
        <v>269</v>
      </c>
      <c r="J1176" s="40">
        <v>6.6799999999999998E-2</v>
      </c>
      <c r="K1176" s="40">
        <v>1960</v>
      </c>
      <c r="L1176" s="40">
        <v>548</v>
      </c>
      <c r="M1176" s="40">
        <v>987</v>
      </c>
      <c r="N1176" s="40">
        <v>8.9099999999999999E-2</v>
      </c>
      <c r="O1176" s="40">
        <v>2.38</v>
      </c>
      <c r="P1176" s="40">
        <v>0.86099999999999999</v>
      </c>
      <c r="Q1176" s="40">
        <v>1250</v>
      </c>
    </row>
    <row r="1177" spans="1:17" x14ac:dyDescent="0.2">
      <c r="A1177" s="41">
        <v>41583</v>
      </c>
      <c r="B1177" s="42">
        <v>7</v>
      </c>
      <c r="C1177" s="42" t="s">
        <v>18</v>
      </c>
      <c r="D1177" s="42" t="s">
        <v>70</v>
      </c>
      <c r="E1177" s="42" t="s">
        <v>66</v>
      </c>
      <c r="F1177" s="45" t="s">
        <v>71</v>
      </c>
      <c r="G1177" s="42">
        <v>4</v>
      </c>
      <c r="H1177" s="43">
        <v>10.36888888888889</v>
      </c>
      <c r="I1177" s="40">
        <v>205</v>
      </c>
      <c r="J1177" s="40" t="s">
        <v>16</v>
      </c>
      <c r="K1177" s="40">
        <v>66.900000000000006</v>
      </c>
      <c r="L1177" s="40">
        <v>2530</v>
      </c>
      <c r="M1177" s="40">
        <v>752</v>
      </c>
      <c r="N1177" s="40" t="s">
        <v>16</v>
      </c>
      <c r="O1177" s="40">
        <v>8.1199999999999994E-2</v>
      </c>
      <c r="P1177" s="40">
        <v>3.98</v>
      </c>
      <c r="Q1177" s="40" t="s">
        <v>16</v>
      </c>
    </row>
    <row r="1178" spans="1:17" x14ac:dyDescent="0.2">
      <c r="A1178" s="41">
        <v>41583</v>
      </c>
      <c r="B1178" s="42">
        <v>7</v>
      </c>
      <c r="C1178" s="42" t="s">
        <v>18</v>
      </c>
      <c r="D1178" s="42" t="s">
        <v>69</v>
      </c>
      <c r="E1178" s="42" t="s">
        <v>65</v>
      </c>
      <c r="F1178" s="45" t="s">
        <v>71</v>
      </c>
      <c r="G1178" s="42">
        <v>4</v>
      </c>
      <c r="H1178" s="43">
        <v>10.148888888888889</v>
      </c>
      <c r="I1178" s="40">
        <v>236</v>
      </c>
      <c r="J1178" s="40">
        <v>5.7200000000000001E-2</v>
      </c>
      <c r="K1178" s="40">
        <v>1480</v>
      </c>
      <c r="L1178" s="40">
        <v>661</v>
      </c>
      <c r="M1178" s="40">
        <v>866</v>
      </c>
      <c r="N1178" s="40">
        <v>7.6300000000000007E-2</v>
      </c>
      <c r="O1178" s="40">
        <v>1.8</v>
      </c>
      <c r="P1178" s="40">
        <v>1.04</v>
      </c>
      <c r="Q1178" s="40">
        <v>1180</v>
      </c>
    </row>
    <row r="1179" spans="1:17" x14ac:dyDescent="0.2">
      <c r="A1179" s="41">
        <v>41583</v>
      </c>
      <c r="B1179" s="42">
        <v>7</v>
      </c>
      <c r="C1179" s="42" t="s">
        <v>18</v>
      </c>
      <c r="D1179" s="42" t="s">
        <v>70</v>
      </c>
      <c r="E1179" s="42" t="s">
        <v>65</v>
      </c>
      <c r="F1179" s="45" t="s">
        <v>71</v>
      </c>
      <c r="G1179" s="42">
        <v>4</v>
      </c>
      <c r="H1179" s="43">
        <v>10.02611111111111</v>
      </c>
      <c r="I1179" s="40">
        <v>61.5</v>
      </c>
      <c r="J1179" s="40">
        <v>3.5099999999999999E-2</v>
      </c>
      <c r="K1179" s="40" t="s">
        <v>16</v>
      </c>
      <c r="L1179" s="40">
        <v>811</v>
      </c>
      <c r="M1179" s="40">
        <v>225</v>
      </c>
      <c r="N1179" s="40">
        <v>4.6800000000000001E-2</v>
      </c>
      <c r="O1179" s="40" t="s">
        <v>16</v>
      </c>
      <c r="P1179" s="40">
        <v>1.27</v>
      </c>
      <c r="Q1179" s="40" t="s">
        <v>16</v>
      </c>
    </row>
    <row r="1180" spans="1:17" x14ac:dyDescent="0.2">
      <c r="A1180" s="41">
        <v>41583</v>
      </c>
      <c r="B1180" s="42">
        <v>8</v>
      </c>
      <c r="C1180" s="42" t="s">
        <v>18</v>
      </c>
      <c r="D1180" s="42" t="s">
        <v>69</v>
      </c>
      <c r="E1180" s="42" t="s">
        <v>66</v>
      </c>
      <c r="F1180" s="45" t="s">
        <v>71</v>
      </c>
      <c r="G1180" s="42">
        <v>4</v>
      </c>
      <c r="H1180" s="43">
        <v>10.001111111111113</v>
      </c>
      <c r="I1180" s="40">
        <v>231</v>
      </c>
      <c r="J1180" s="40">
        <v>0.26100000000000001</v>
      </c>
      <c r="K1180" s="40">
        <v>511</v>
      </c>
      <c r="L1180" s="40">
        <v>744</v>
      </c>
      <c r="M1180" s="40">
        <v>845</v>
      </c>
      <c r="N1180" s="40">
        <v>0.34799999999999998</v>
      </c>
      <c r="O1180" s="40">
        <v>0.621</v>
      </c>
      <c r="P1180" s="40">
        <v>1.17</v>
      </c>
      <c r="Q1180" s="40">
        <v>1200</v>
      </c>
    </row>
    <row r="1181" spans="1:17" x14ac:dyDescent="0.2">
      <c r="A1181" s="41">
        <v>41583</v>
      </c>
      <c r="B1181" s="42">
        <v>8</v>
      </c>
      <c r="C1181" s="42" t="s">
        <v>18</v>
      </c>
      <c r="D1181" s="42" t="s">
        <v>70</v>
      </c>
      <c r="E1181" s="42" t="s">
        <v>66</v>
      </c>
      <c r="F1181" s="45" t="s">
        <v>71</v>
      </c>
      <c r="G1181" s="42">
        <v>4</v>
      </c>
      <c r="H1181" s="43">
        <v>11.004999999999999</v>
      </c>
      <c r="I1181" s="40">
        <v>144</v>
      </c>
      <c r="J1181" s="40">
        <v>0.16900000000000001</v>
      </c>
      <c r="K1181" s="40">
        <v>512</v>
      </c>
      <c r="L1181" s="40">
        <v>510</v>
      </c>
      <c r="M1181" s="40">
        <v>527</v>
      </c>
      <c r="N1181" s="40">
        <v>0.22500000000000001</v>
      </c>
      <c r="O1181" s="40">
        <v>0.621</v>
      </c>
      <c r="P1181" s="40">
        <v>0.80200000000000005</v>
      </c>
      <c r="Q1181" s="40">
        <v>773</v>
      </c>
    </row>
    <row r="1182" spans="1:17" x14ac:dyDescent="0.2">
      <c r="A1182" s="41">
        <v>41583</v>
      </c>
      <c r="B1182" s="42">
        <v>8</v>
      </c>
      <c r="C1182" s="42" t="s">
        <v>18</v>
      </c>
      <c r="D1182" s="42" t="s">
        <v>69</v>
      </c>
      <c r="E1182" s="42" t="s">
        <v>65</v>
      </c>
      <c r="F1182" s="45" t="s">
        <v>71</v>
      </c>
      <c r="G1182" s="42">
        <v>4</v>
      </c>
      <c r="H1182" s="43">
        <v>11.297222222222222</v>
      </c>
      <c r="I1182" s="40">
        <v>306</v>
      </c>
      <c r="J1182" s="40">
        <v>0.188</v>
      </c>
      <c r="K1182" s="40" t="s">
        <v>16</v>
      </c>
      <c r="L1182" s="40">
        <v>886</v>
      </c>
      <c r="M1182" s="40">
        <v>1120</v>
      </c>
      <c r="N1182" s="40">
        <v>0.251</v>
      </c>
      <c r="O1182" s="40" t="s">
        <v>16</v>
      </c>
      <c r="P1182" s="40">
        <v>1.39</v>
      </c>
      <c r="Q1182" s="40" t="s">
        <v>16</v>
      </c>
    </row>
    <row r="1183" spans="1:17" x14ac:dyDescent="0.2">
      <c r="A1183" s="41">
        <v>41583</v>
      </c>
      <c r="B1183" s="42">
        <v>8</v>
      </c>
      <c r="C1183" s="42" t="s">
        <v>18</v>
      </c>
      <c r="D1183" s="42" t="s">
        <v>70</v>
      </c>
      <c r="E1183" s="42" t="s">
        <v>65</v>
      </c>
      <c r="F1183" s="45" t="s">
        <v>71</v>
      </c>
      <c r="G1183" s="42">
        <v>4</v>
      </c>
      <c r="H1183" s="43">
        <v>11.102222222222222</v>
      </c>
      <c r="I1183" s="40">
        <v>138</v>
      </c>
      <c r="J1183" s="40">
        <v>0.155</v>
      </c>
      <c r="K1183" s="40">
        <v>574</v>
      </c>
      <c r="L1183" s="40">
        <v>482</v>
      </c>
      <c r="M1183" s="40">
        <v>506</v>
      </c>
      <c r="N1183" s="40">
        <v>0.20699999999999999</v>
      </c>
      <c r="O1183" s="40">
        <v>0.69699999999999995</v>
      </c>
      <c r="P1183" s="40">
        <v>0.75700000000000001</v>
      </c>
      <c r="Q1183" s="40">
        <v>739</v>
      </c>
    </row>
    <row r="1184" spans="1:17" x14ac:dyDescent="0.2">
      <c r="A1184" s="41">
        <v>41583</v>
      </c>
      <c r="B1184" s="42">
        <v>9</v>
      </c>
      <c r="C1184" s="42" t="s">
        <v>18</v>
      </c>
      <c r="D1184" s="42" t="s">
        <v>69</v>
      </c>
      <c r="E1184" s="42" t="s">
        <v>66</v>
      </c>
      <c r="F1184" s="45" t="s">
        <v>71</v>
      </c>
      <c r="G1184" s="42">
        <v>4</v>
      </c>
      <c r="H1184" s="43">
        <v>11.588888888888889</v>
      </c>
      <c r="I1184" s="40">
        <v>365</v>
      </c>
      <c r="J1184" s="40">
        <v>7.1599999999999997E-2</v>
      </c>
      <c r="K1184" s="40" t="s">
        <v>16</v>
      </c>
      <c r="L1184" s="40">
        <v>291</v>
      </c>
      <c r="M1184" s="40">
        <v>1340</v>
      </c>
      <c r="N1184" s="40">
        <v>9.5500000000000002E-2</v>
      </c>
      <c r="O1184" s="40" t="s">
        <v>16</v>
      </c>
      <c r="P1184" s="40">
        <v>0.45700000000000002</v>
      </c>
      <c r="Q1184" s="40" t="s">
        <v>16</v>
      </c>
    </row>
    <row r="1185" spans="1:17" x14ac:dyDescent="0.2">
      <c r="A1185" s="41">
        <v>41583</v>
      </c>
      <c r="B1185" s="42">
        <v>9</v>
      </c>
      <c r="C1185" s="42" t="s">
        <v>18</v>
      </c>
      <c r="D1185" s="42" t="s">
        <v>70</v>
      </c>
      <c r="E1185" s="42" t="s">
        <v>66</v>
      </c>
      <c r="F1185" s="45" t="s">
        <v>71</v>
      </c>
      <c r="G1185" s="42">
        <v>4</v>
      </c>
      <c r="H1185" s="43">
        <v>11.297222222222222</v>
      </c>
      <c r="I1185" s="40">
        <v>265</v>
      </c>
      <c r="J1185" s="40">
        <v>0.16</v>
      </c>
      <c r="K1185" s="40">
        <v>1850</v>
      </c>
      <c r="L1185" s="40">
        <v>1860</v>
      </c>
      <c r="M1185" s="40">
        <v>972</v>
      </c>
      <c r="N1185" s="40">
        <v>0.214</v>
      </c>
      <c r="O1185" s="40">
        <v>2.2400000000000002</v>
      </c>
      <c r="P1185" s="40">
        <v>2.92</v>
      </c>
      <c r="Q1185" s="40">
        <v>1860</v>
      </c>
    </row>
    <row r="1186" spans="1:17" x14ac:dyDescent="0.2">
      <c r="A1186" s="41">
        <v>41583</v>
      </c>
      <c r="B1186" s="42">
        <v>9</v>
      </c>
      <c r="C1186" s="42" t="s">
        <v>18</v>
      </c>
      <c r="D1186" s="42" t="s">
        <v>69</v>
      </c>
      <c r="E1186" s="42" t="s">
        <v>65</v>
      </c>
      <c r="F1186" s="45" t="s">
        <v>71</v>
      </c>
      <c r="G1186" s="42">
        <v>4</v>
      </c>
      <c r="H1186" s="43">
        <v>10.467222222222222</v>
      </c>
      <c r="I1186" s="40">
        <v>268</v>
      </c>
      <c r="J1186" s="40">
        <v>3.7599999999999999E-3</v>
      </c>
      <c r="K1186" s="40" t="s">
        <v>16</v>
      </c>
      <c r="L1186" s="40">
        <v>227</v>
      </c>
      <c r="M1186" s="40">
        <v>981</v>
      </c>
      <c r="N1186" s="40">
        <v>5.0200000000000002E-3</v>
      </c>
      <c r="O1186" s="40" t="s">
        <v>16</v>
      </c>
      <c r="P1186" s="40">
        <v>0.35599999999999998</v>
      </c>
      <c r="Q1186" s="40" t="s">
        <v>16</v>
      </c>
    </row>
    <row r="1187" spans="1:17" x14ac:dyDescent="0.2">
      <c r="A1187" s="41">
        <v>41583</v>
      </c>
      <c r="B1187" s="42">
        <v>9</v>
      </c>
      <c r="C1187" s="42" t="s">
        <v>18</v>
      </c>
      <c r="D1187" s="42" t="s">
        <v>70</v>
      </c>
      <c r="E1187" s="42" t="s">
        <v>65</v>
      </c>
      <c r="F1187" s="45" t="s">
        <v>71</v>
      </c>
      <c r="G1187" s="42">
        <v>4</v>
      </c>
      <c r="H1187" s="43">
        <v>10.148888888888889</v>
      </c>
      <c r="I1187" s="40">
        <v>232</v>
      </c>
      <c r="J1187" s="40">
        <v>0.17199999999999999</v>
      </c>
      <c r="K1187" s="40">
        <v>991</v>
      </c>
      <c r="L1187" s="40">
        <v>1900</v>
      </c>
      <c r="M1187" s="40">
        <v>850</v>
      </c>
      <c r="N1187" s="40">
        <v>0.22900000000000001</v>
      </c>
      <c r="O1187" s="40">
        <v>1.2</v>
      </c>
      <c r="P1187" s="40">
        <v>2.99</v>
      </c>
      <c r="Q1187" s="40">
        <v>1750</v>
      </c>
    </row>
    <row r="1188" spans="1:17" x14ac:dyDescent="0.2">
      <c r="A1188" s="41">
        <v>41794</v>
      </c>
      <c r="B1188" s="42">
        <v>1</v>
      </c>
      <c r="C1188" s="42" t="s">
        <v>14</v>
      </c>
      <c r="D1188" s="42" t="s">
        <v>65</v>
      </c>
      <c r="E1188" s="42" t="s">
        <v>66</v>
      </c>
      <c r="F1188" s="45" t="s">
        <v>67</v>
      </c>
      <c r="G1188" s="42">
        <f>A1188-A$1187</f>
        <v>211</v>
      </c>
      <c r="H1188" s="43">
        <v>17.937777777777775</v>
      </c>
      <c r="I1188" s="40">
        <v>101</v>
      </c>
      <c r="J1188" s="40" t="s">
        <v>16</v>
      </c>
      <c r="K1188" s="40" t="s">
        <v>16</v>
      </c>
      <c r="L1188" s="40">
        <v>98.4</v>
      </c>
      <c r="M1188" s="40">
        <v>371</v>
      </c>
      <c r="N1188" s="40" t="s">
        <v>16</v>
      </c>
      <c r="O1188" s="40" t="s">
        <v>16</v>
      </c>
      <c r="P1188" s="40">
        <v>0.155</v>
      </c>
      <c r="Q1188" s="40" t="s">
        <v>16</v>
      </c>
    </row>
    <row r="1189" spans="1:17" x14ac:dyDescent="0.2">
      <c r="A1189" s="41">
        <v>41794</v>
      </c>
      <c r="B1189" s="42">
        <v>1</v>
      </c>
      <c r="C1189" s="42" t="s">
        <v>14</v>
      </c>
      <c r="D1189" s="42" t="s">
        <v>68</v>
      </c>
      <c r="E1189" s="42" t="s">
        <v>66</v>
      </c>
      <c r="F1189" s="45" t="s">
        <v>67</v>
      </c>
      <c r="G1189" s="42">
        <f t="shared" ref="G1189:G1217" si="1">A1189-A$1187</f>
        <v>211</v>
      </c>
      <c r="H1189" s="43">
        <v>18.39</v>
      </c>
      <c r="I1189" s="40">
        <v>285</v>
      </c>
      <c r="J1189" s="40">
        <v>0.219</v>
      </c>
      <c r="K1189" s="40" t="s">
        <v>16</v>
      </c>
      <c r="L1189" s="40">
        <v>200</v>
      </c>
      <c r="M1189" s="40">
        <v>1040</v>
      </c>
      <c r="N1189" s="40">
        <v>0.29199999999999998</v>
      </c>
      <c r="O1189" s="40" t="s">
        <v>16</v>
      </c>
      <c r="P1189" s="40">
        <v>0.314</v>
      </c>
      <c r="Q1189" s="40" t="s">
        <v>16</v>
      </c>
    </row>
    <row r="1190" spans="1:17" x14ac:dyDescent="0.2">
      <c r="A1190" s="41">
        <v>41794</v>
      </c>
      <c r="B1190" s="42">
        <v>1</v>
      </c>
      <c r="C1190" s="42" t="s">
        <v>14</v>
      </c>
      <c r="D1190" s="42" t="s">
        <v>68</v>
      </c>
      <c r="E1190" s="42" t="s">
        <v>65</v>
      </c>
      <c r="F1190" s="45" t="s">
        <v>67</v>
      </c>
      <c r="G1190" s="42">
        <f t="shared" si="1"/>
        <v>211</v>
      </c>
      <c r="H1190" s="43">
        <v>20.578888888888891</v>
      </c>
      <c r="I1190" s="40">
        <v>448</v>
      </c>
      <c r="J1190" s="40">
        <v>0.14899999999999999</v>
      </c>
      <c r="K1190" s="40" t="s">
        <v>16</v>
      </c>
      <c r="L1190" s="40" t="s">
        <v>16</v>
      </c>
      <c r="M1190" s="40">
        <v>1640</v>
      </c>
      <c r="N1190" s="40">
        <v>0.19800000000000001</v>
      </c>
      <c r="O1190" s="40" t="s">
        <v>16</v>
      </c>
      <c r="P1190" s="40" t="s">
        <v>16</v>
      </c>
      <c r="Q1190" s="40" t="s">
        <v>16</v>
      </c>
    </row>
    <row r="1191" spans="1:17" x14ac:dyDescent="0.2">
      <c r="A1191" s="41">
        <v>41794</v>
      </c>
      <c r="B1191" s="42">
        <v>2</v>
      </c>
      <c r="C1191" s="42" t="s">
        <v>14</v>
      </c>
      <c r="D1191" s="42" t="s">
        <v>65</v>
      </c>
      <c r="E1191" s="42" t="s">
        <v>66</v>
      </c>
      <c r="F1191" s="45" t="s">
        <v>67</v>
      </c>
      <c r="G1191" s="42">
        <f t="shared" si="1"/>
        <v>211</v>
      </c>
      <c r="H1191" s="43">
        <v>18.532777777777774</v>
      </c>
      <c r="I1191" s="40">
        <v>127</v>
      </c>
      <c r="J1191" s="40" t="s">
        <v>16</v>
      </c>
      <c r="K1191" s="40" t="s">
        <v>16</v>
      </c>
      <c r="L1191" s="40">
        <v>51.9</v>
      </c>
      <c r="M1191" s="40">
        <v>466</v>
      </c>
      <c r="N1191" s="40" t="s">
        <v>16</v>
      </c>
      <c r="O1191" s="40" t="s">
        <v>16</v>
      </c>
      <c r="P1191" s="40">
        <v>8.1600000000000006E-2</v>
      </c>
      <c r="Q1191" s="40" t="s">
        <v>16</v>
      </c>
    </row>
    <row r="1192" spans="1:17" x14ac:dyDescent="0.2">
      <c r="A1192" s="41">
        <v>41794</v>
      </c>
      <c r="B1192" s="42">
        <v>2</v>
      </c>
      <c r="C1192" s="42" t="s">
        <v>14</v>
      </c>
      <c r="D1192" s="42" t="s">
        <v>68</v>
      </c>
      <c r="E1192" s="42" t="s">
        <v>66</v>
      </c>
      <c r="F1192" s="45" t="s">
        <v>67</v>
      </c>
      <c r="G1192" s="42">
        <f t="shared" si="1"/>
        <v>211</v>
      </c>
      <c r="H1192" s="43">
        <v>18.532777777777774</v>
      </c>
      <c r="I1192" s="40">
        <v>66.2</v>
      </c>
      <c r="J1192" s="40" t="s">
        <v>16</v>
      </c>
      <c r="K1192" s="40" t="s">
        <v>16</v>
      </c>
      <c r="L1192" s="40">
        <v>4.22</v>
      </c>
      <c r="M1192" s="40">
        <v>243</v>
      </c>
      <c r="N1192" s="40" t="s">
        <v>16</v>
      </c>
      <c r="O1192" s="40" t="s">
        <v>16</v>
      </c>
      <c r="P1192" s="40">
        <v>6.6400000000000001E-3</v>
      </c>
      <c r="Q1192" s="40" t="s">
        <v>16</v>
      </c>
    </row>
    <row r="1193" spans="1:17" x14ac:dyDescent="0.2">
      <c r="A1193" s="41">
        <v>41794</v>
      </c>
      <c r="B1193" s="42">
        <v>2</v>
      </c>
      <c r="C1193" s="42" t="s">
        <v>14</v>
      </c>
      <c r="D1193" s="42" t="s">
        <v>65</v>
      </c>
      <c r="E1193" s="42" t="s">
        <v>65</v>
      </c>
      <c r="F1193" s="45" t="s">
        <v>67</v>
      </c>
      <c r="G1193" s="42">
        <f t="shared" si="1"/>
        <v>211</v>
      </c>
      <c r="H1193" s="43">
        <v>21.508888888888887</v>
      </c>
      <c r="I1193" s="40">
        <v>490</v>
      </c>
      <c r="J1193" s="40">
        <v>1.67</v>
      </c>
      <c r="K1193" s="40" t="s">
        <v>16</v>
      </c>
      <c r="L1193" s="40">
        <v>15.6</v>
      </c>
      <c r="M1193" s="40">
        <v>1800</v>
      </c>
      <c r="N1193" s="40">
        <v>2.2200000000000002</v>
      </c>
      <c r="O1193" s="40" t="s">
        <v>16</v>
      </c>
      <c r="P1193" s="40">
        <v>2.4500000000000001E-2</v>
      </c>
      <c r="Q1193" s="40" t="s">
        <v>16</v>
      </c>
    </row>
    <row r="1194" spans="1:17" x14ac:dyDescent="0.2">
      <c r="A1194" s="41">
        <v>41794</v>
      </c>
      <c r="B1194" s="42">
        <v>2</v>
      </c>
      <c r="C1194" s="42" t="s">
        <v>14</v>
      </c>
      <c r="D1194" s="42" t="s">
        <v>68</v>
      </c>
      <c r="E1194" s="42" t="s">
        <v>65</v>
      </c>
      <c r="F1194" s="45" t="s">
        <v>67</v>
      </c>
      <c r="G1194" s="42">
        <f t="shared" si="1"/>
        <v>211</v>
      </c>
      <c r="H1194" s="43">
        <v>22.392777777777777</v>
      </c>
      <c r="I1194" s="40">
        <v>617</v>
      </c>
      <c r="J1194" s="40">
        <v>0.20399999999999999</v>
      </c>
      <c r="K1194" s="40" t="s">
        <v>16</v>
      </c>
      <c r="L1194" s="40" t="s">
        <v>16</v>
      </c>
      <c r="M1194" s="40">
        <v>2260</v>
      </c>
      <c r="N1194" s="40">
        <v>0.27200000000000002</v>
      </c>
      <c r="O1194" s="40" t="s">
        <v>16</v>
      </c>
      <c r="P1194" s="40" t="s">
        <v>16</v>
      </c>
      <c r="Q1194" s="40" t="s">
        <v>16</v>
      </c>
    </row>
    <row r="1195" spans="1:17" x14ac:dyDescent="0.2">
      <c r="A1195" s="41">
        <v>41794</v>
      </c>
      <c r="B1195" s="42">
        <v>3</v>
      </c>
      <c r="C1195" s="42" t="s">
        <v>14</v>
      </c>
      <c r="D1195" s="42" t="s">
        <v>65</v>
      </c>
      <c r="E1195" s="42" t="s">
        <v>66</v>
      </c>
      <c r="F1195" s="45" t="s">
        <v>67</v>
      </c>
      <c r="G1195" s="42">
        <f t="shared" si="1"/>
        <v>211</v>
      </c>
      <c r="H1195" s="43">
        <v>18.580000000000002</v>
      </c>
      <c r="I1195" s="40">
        <v>178</v>
      </c>
      <c r="J1195" s="40">
        <v>0.104</v>
      </c>
      <c r="K1195" s="40" t="s">
        <v>16</v>
      </c>
      <c r="L1195" s="40">
        <v>62.5</v>
      </c>
      <c r="M1195" s="40">
        <v>654</v>
      </c>
      <c r="N1195" s="40">
        <v>0.13900000000000001</v>
      </c>
      <c r="O1195" s="40" t="s">
        <v>16</v>
      </c>
      <c r="P1195" s="40">
        <v>9.8199999999999996E-2</v>
      </c>
      <c r="Q1195" s="40" t="s">
        <v>16</v>
      </c>
    </row>
    <row r="1196" spans="1:17" x14ac:dyDescent="0.2">
      <c r="A1196" s="41">
        <v>41794</v>
      </c>
      <c r="B1196" s="42">
        <v>3</v>
      </c>
      <c r="C1196" s="42" t="s">
        <v>14</v>
      </c>
      <c r="D1196" s="42" t="s">
        <v>68</v>
      </c>
      <c r="E1196" s="42" t="s">
        <v>66</v>
      </c>
      <c r="F1196" s="45" t="s">
        <v>67</v>
      </c>
      <c r="G1196" s="42">
        <f t="shared" si="1"/>
        <v>211</v>
      </c>
      <c r="H1196" s="43">
        <v>19.602777777777774</v>
      </c>
      <c r="I1196" s="40">
        <v>371</v>
      </c>
      <c r="J1196" s="40">
        <v>19.600000000000001</v>
      </c>
      <c r="K1196" s="40" t="s">
        <v>16</v>
      </c>
      <c r="L1196" s="40">
        <v>69.7</v>
      </c>
      <c r="M1196" s="40">
        <v>1360</v>
      </c>
      <c r="N1196" s="40">
        <v>26.1</v>
      </c>
      <c r="O1196" s="40" t="s">
        <v>16</v>
      </c>
      <c r="P1196" s="40">
        <v>0.109</v>
      </c>
      <c r="Q1196" s="40" t="s">
        <v>16</v>
      </c>
    </row>
    <row r="1197" spans="1:17" x14ac:dyDescent="0.2">
      <c r="A1197" s="41">
        <v>41794</v>
      </c>
      <c r="B1197" s="42">
        <v>3</v>
      </c>
      <c r="C1197" s="42" t="s">
        <v>14</v>
      </c>
      <c r="D1197" s="42" t="s">
        <v>65</v>
      </c>
      <c r="E1197" s="42" t="s">
        <v>65</v>
      </c>
      <c r="F1197" s="45" t="s">
        <v>67</v>
      </c>
      <c r="G1197" s="42">
        <f t="shared" si="1"/>
        <v>211</v>
      </c>
      <c r="H1197" s="43">
        <v>22.512777777777774</v>
      </c>
      <c r="I1197" s="40">
        <v>382</v>
      </c>
      <c r="J1197" s="40">
        <v>0.128</v>
      </c>
      <c r="K1197" s="40" t="s">
        <v>16</v>
      </c>
      <c r="L1197" s="40" t="s">
        <v>16</v>
      </c>
      <c r="M1197" s="40">
        <v>1400</v>
      </c>
      <c r="N1197" s="40">
        <v>0.17100000000000001</v>
      </c>
      <c r="O1197" s="40" t="s">
        <v>16</v>
      </c>
      <c r="P1197" s="40" t="s">
        <v>16</v>
      </c>
      <c r="Q1197" s="40" t="s">
        <v>16</v>
      </c>
    </row>
    <row r="1198" spans="1:17" x14ac:dyDescent="0.2">
      <c r="A1198" s="41">
        <v>41794</v>
      </c>
      <c r="B1198" s="42">
        <v>4</v>
      </c>
      <c r="C1198" s="42" t="s">
        <v>17</v>
      </c>
      <c r="D1198" s="42" t="s">
        <v>65</v>
      </c>
      <c r="E1198" s="42" t="s">
        <v>66</v>
      </c>
      <c r="F1198" s="45" t="s">
        <v>67</v>
      </c>
      <c r="G1198" s="42">
        <f t="shared" si="1"/>
        <v>211</v>
      </c>
      <c r="H1198" s="43">
        <v>18.342777777777776</v>
      </c>
      <c r="I1198" s="40">
        <v>382</v>
      </c>
      <c r="J1198" s="40">
        <v>0.18099999999999999</v>
      </c>
      <c r="K1198" s="40" t="s">
        <v>16</v>
      </c>
      <c r="L1198" s="40">
        <v>21</v>
      </c>
      <c r="M1198" s="40">
        <v>1400</v>
      </c>
      <c r="N1198" s="40">
        <v>0.24199999999999999</v>
      </c>
      <c r="O1198" s="40" t="s">
        <v>16</v>
      </c>
      <c r="P1198" s="40">
        <v>3.3000000000000002E-2</v>
      </c>
      <c r="Q1198" s="40" t="s">
        <v>16</v>
      </c>
    </row>
    <row r="1199" spans="1:17" x14ac:dyDescent="0.2">
      <c r="A1199" s="41">
        <v>41794</v>
      </c>
      <c r="B1199" s="42">
        <v>4</v>
      </c>
      <c r="C1199" s="42" t="s">
        <v>17</v>
      </c>
      <c r="D1199" s="42" t="s">
        <v>68</v>
      </c>
      <c r="E1199" s="42" t="s">
        <v>66</v>
      </c>
      <c r="F1199" s="45" t="s">
        <v>67</v>
      </c>
      <c r="G1199" s="42">
        <f t="shared" si="1"/>
        <v>211</v>
      </c>
      <c r="H1199" s="43">
        <v>18.176111111111108</v>
      </c>
      <c r="I1199" s="40">
        <v>242</v>
      </c>
      <c r="J1199" s="40">
        <v>0.72399999999999998</v>
      </c>
      <c r="K1199" s="40" t="s">
        <v>16</v>
      </c>
      <c r="L1199" s="40">
        <v>106</v>
      </c>
      <c r="M1199" s="40">
        <v>886</v>
      </c>
      <c r="N1199" s="40">
        <v>0.96499999999999997</v>
      </c>
      <c r="O1199" s="40" t="s">
        <v>16</v>
      </c>
      <c r="P1199" s="40">
        <v>0.16700000000000001</v>
      </c>
      <c r="Q1199" s="40" t="s">
        <v>16</v>
      </c>
    </row>
    <row r="1200" spans="1:17" x14ac:dyDescent="0.2">
      <c r="A1200" s="41">
        <v>41794</v>
      </c>
      <c r="B1200" s="42">
        <v>4</v>
      </c>
      <c r="C1200" s="42" t="s">
        <v>17</v>
      </c>
      <c r="D1200" s="42" t="s">
        <v>65</v>
      </c>
      <c r="E1200" s="42" t="s">
        <v>65</v>
      </c>
      <c r="F1200" s="45" t="s">
        <v>67</v>
      </c>
      <c r="G1200" s="42">
        <f t="shared" si="1"/>
        <v>211</v>
      </c>
      <c r="H1200" s="43">
        <v>21.056111111111107</v>
      </c>
      <c r="I1200" s="40">
        <v>432</v>
      </c>
      <c r="J1200" s="40">
        <v>0.123</v>
      </c>
      <c r="K1200" s="40" t="s">
        <v>16</v>
      </c>
      <c r="L1200" s="40" t="s">
        <v>16</v>
      </c>
      <c r="M1200" s="40">
        <v>1590</v>
      </c>
      <c r="N1200" s="40">
        <v>0.16400000000000001</v>
      </c>
      <c r="O1200" s="40" t="s">
        <v>16</v>
      </c>
      <c r="P1200" s="40" t="s">
        <v>16</v>
      </c>
      <c r="Q1200" s="40" t="s">
        <v>16</v>
      </c>
    </row>
    <row r="1201" spans="1:17" x14ac:dyDescent="0.2">
      <c r="A1201" s="41">
        <v>41794</v>
      </c>
      <c r="B1201" s="42">
        <v>4</v>
      </c>
      <c r="C1201" s="42" t="s">
        <v>17</v>
      </c>
      <c r="D1201" s="42" t="s">
        <v>68</v>
      </c>
      <c r="E1201" s="42" t="s">
        <v>65</v>
      </c>
      <c r="F1201" s="45" t="s">
        <v>67</v>
      </c>
      <c r="G1201" s="42">
        <f t="shared" si="1"/>
        <v>211</v>
      </c>
      <c r="H1201" s="43">
        <v>20.43611111111111</v>
      </c>
      <c r="I1201" s="40">
        <v>294</v>
      </c>
      <c r="J1201" s="40">
        <v>0.67</v>
      </c>
      <c r="K1201" s="40" t="s">
        <v>16</v>
      </c>
      <c r="L1201" s="40">
        <v>23</v>
      </c>
      <c r="M1201" s="40">
        <v>1080</v>
      </c>
      <c r="N1201" s="40">
        <v>0.89300000000000002</v>
      </c>
      <c r="O1201" s="40" t="s">
        <v>16</v>
      </c>
      <c r="P1201" s="40">
        <v>3.61E-2</v>
      </c>
      <c r="Q1201" s="40" t="s">
        <v>16</v>
      </c>
    </row>
    <row r="1202" spans="1:17" x14ac:dyDescent="0.2">
      <c r="A1202" s="41">
        <v>41794</v>
      </c>
      <c r="B1202" s="42">
        <v>5</v>
      </c>
      <c r="C1202" s="42" t="s">
        <v>17</v>
      </c>
      <c r="D1202" s="42" t="s">
        <v>65</v>
      </c>
      <c r="E1202" s="42" t="s">
        <v>66</v>
      </c>
      <c r="F1202" s="45" t="s">
        <v>67</v>
      </c>
      <c r="G1202" s="42">
        <f t="shared" si="1"/>
        <v>211</v>
      </c>
      <c r="H1202" s="43">
        <v>17.747777777777777</v>
      </c>
      <c r="I1202" s="40">
        <v>236</v>
      </c>
      <c r="J1202" s="40">
        <v>0.98799999999999999</v>
      </c>
      <c r="K1202" s="40" t="s">
        <v>16</v>
      </c>
      <c r="L1202" s="40">
        <v>44.6</v>
      </c>
      <c r="M1202" s="40">
        <v>865</v>
      </c>
      <c r="N1202" s="40">
        <v>1.32</v>
      </c>
      <c r="O1202" s="40" t="s">
        <v>16</v>
      </c>
      <c r="P1202" s="40">
        <v>7.0000000000000007E-2</v>
      </c>
      <c r="Q1202" s="40" t="s">
        <v>16</v>
      </c>
    </row>
    <row r="1203" spans="1:17" x14ac:dyDescent="0.2">
      <c r="A1203" s="41">
        <v>41794</v>
      </c>
      <c r="B1203" s="42">
        <v>5</v>
      </c>
      <c r="C1203" s="42" t="s">
        <v>17</v>
      </c>
      <c r="D1203" s="42" t="s">
        <v>68</v>
      </c>
      <c r="E1203" s="42" t="s">
        <v>66</v>
      </c>
      <c r="F1203" s="45" t="s">
        <v>67</v>
      </c>
      <c r="G1203" s="42">
        <f t="shared" si="1"/>
        <v>211</v>
      </c>
      <c r="H1203" s="43">
        <v>17.248888888888889</v>
      </c>
      <c r="I1203" s="40">
        <v>252</v>
      </c>
      <c r="J1203" s="40">
        <v>0.65500000000000003</v>
      </c>
      <c r="K1203" s="40" t="s">
        <v>16</v>
      </c>
      <c r="L1203" s="40">
        <v>17.899999999999999</v>
      </c>
      <c r="M1203" s="40">
        <v>925</v>
      </c>
      <c r="N1203" s="40">
        <v>0.874</v>
      </c>
      <c r="O1203" s="40" t="s">
        <v>16</v>
      </c>
      <c r="P1203" s="40">
        <v>2.8199999999999999E-2</v>
      </c>
      <c r="Q1203" s="40" t="s">
        <v>16</v>
      </c>
    </row>
    <row r="1204" spans="1:17" x14ac:dyDescent="0.2">
      <c r="A1204" s="41">
        <v>41794</v>
      </c>
      <c r="B1204" s="42">
        <v>5</v>
      </c>
      <c r="C1204" s="42" t="s">
        <v>17</v>
      </c>
      <c r="D1204" s="42" t="s">
        <v>65</v>
      </c>
      <c r="E1204" s="42" t="s">
        <v>65</v>
      </c>
      <c r="F1204" s="45" t="s">
        <v>67</v>
      </c>
      <c r="G1204" s="42">
        <f t="shared" si="1"/>
        <v>211</v>
      </c>
      <c r="H1204" s="43">
        <v>21.747777777777777</v>
      </c>
      <c r="I1204" s="40">
        <v>447</v>
      </c>
      <c r="J1204" s="40">
        <v>0.94599999999999995</v>
      </c>
      <c r="K1204" s="40" t="s">
        <v>16</v>
      </c>
      <c r="L1204" s="40">
        <v>0.433</v>
      </c>
      <c r="M1204" s="40">
        <v>1640</v>
      </c>
      <c r="N1204" s="40">
        <v>1.26</v>
      </c>
      <c r="O1204" s="40" t="s">
        <v>16</v>
      </c>
      <c r="P1204" s="40">
        <v>6.8099999999999996E-4</v>
      </c>
      <c r="Q1204" s="40" t="s">
        <v>16</v>
      </c>
    </row>
    <row r="1205" spans="1:17" x14ac:dyDescent="0.2">
      <c r="A1205" s="41">
        <v>41794</v>
      </c>
      <c r="B1205" s="42">
        <v>5</v>
      </c>
      <c r="C1205" s="42" t="s">
        <v>17</v>
      </c>
      <c r="D1205" s="42" t="s">
        <v>68</v>
      </c>
      <c r="E1205" s="42" t="s">
        <v>65</v>
      </c>
      <c r="F1205" s="45" t="s">
        <v>67</v>
      </c>
      <c r="G1205" s="42">
        <f t="shared" si="1"/>
        <v>211</v>
      </c>
      <c r="H1205" s="43">
        <v>21.508888888888887</v>
      </c>
      <c r="I1205" s="40">
        <v>384</v>
      </c>
      <c r="J1205" s="40">
        <v>0.623</v>
      </c>
      <c r="K1205" s="40" t="s">
        <v>16</v>
      </c>
      <c r="L1205" s="40" t="s">
        <v>16</v>
      </c>
      <c r="M1205" s="40">
        <v>1410</v>
      </c>
      <c r="N1205" s="40">
        <v>0.83</v>
      </c>
      <c r="O1205" s="40" t="s">
        <v>16</v>
      </c>
      <c r="P1205" s="40" t="s">
        <v>16</v>
      </c>
      <c r="Q1205" s="40" t="s">
        <v>16</v>
      </c>
    </row>
    <row r="1206" spans="1:17" x14ac:dyDescent="0.2">
      <c r="A1206" s="41">
        <v>41794</v>
      </c>
      <c r="B1206" s="42">
        <v>6</v>
      </c>
      <c r="C1206" s="42" t="s">
        <v>17</v>
      </c>
      <c r="D1206" s="42" t="s">
        <v>65</v>
      </c>
      <c r="E1206" s="42" t="s">
        <v>66</v>
      </c>
      <c r="F1206" s="45" t="s">
        <v>67</v>
      </c>
      <c r="G1206" s="42">
        <f t="shared" si="1"/>
        <v>211</v>
      </c>
      <c r="H1206" s="43">
        <v>18.747222222222224</v>
      </c>
      <c r="I1206" s="40">
        <v>320</v>
      </c>
      <c r="J1206" s="40">
        <v>8.8200000000000001E-2</v>
      </c>
      <c r="K1206" s="40" t="s">
        <v>16</v>
      </c>
      <c r="L1206" s="40">
        <v>9.5299999999999994</v>
      </c>
      <c r="M1206" s="40">
        <v>1170</v>
      </c>
      <c r="N1206" s="40">
        <v>0.11799999999999999</v>
      </c>
      <c r="O1206" s="40" t="s">
        <v>16</v>
      </c>
      <c r="P1206" s="40">
        <v>1.4999999999999999E-2</v>
      </c>
      <c r="Q1206" s="40" t="s">
        <v>16</v>
      </c>
    </row>
    <row r="1207" spans="1:17" x14ac:dyDescent="0.2">
      <c r="A1207" s="41">
        <v>41794</v>
      </c>
      <c r="B1207" s="42">
        <v>6</v>
      </c>
      <c r="C1207" s="42" t="s">
        <v>17</v>
      </c>
      <c r="D1207" s="42" t="s">
        <v>68</v>
      </c>
      <c r="E1207" s="42" t="s">
        <v>66</v>
      </c>
      <c r="F1207" s="45" t="s">
        <v>67</v>
      </c>
      <c r="G1207" s="42">
        <f t="shared" si="1"/>
        <v>211</v>
      </c>
      <c r="H1207" s="43">
        <v>19.293888888888887</v>
      </c>
      <c r="I1207" s="40">
        <v>549</v>
      </c>
      <c r="J1207" s="40">
        <v>0.80600000000000005</v>
      </c>
      <c r="K1207" s="40" t="s">
        <v>16</v>
      </c>
      <c r="L1207" s="40" t="s">
        <v>16</v>
      </c>
      <c r="M1207" s="40">
        <v>2010</v>
      </c>
      <c r="N1207" s="40">
        <v>1.07</v>
      </c>
      <c r="O1207" s="40" t="s">
        <v>16</v>
      </c>
      <c r="P1207" s="40" t="s">
        <v>16</v>
      </c>
      <c r="Q1207" s="40" t="s">
        <v>16</v>
      </c>
    </row>
    <row r="1208" spans="1:17" x14ac:dyDescent="0.2">
      <c r="A1208" s="41">
        <v>41794</v>
      </c>
      <c r="B1208" s="42">
        <v>7</v>
      </c>
      <c r="C1208" s="42" t="s">
        <v>18</v>
      </c>
      <c r="D1208" s="42" t="s">
        <v>65</v>
      </c>
      <c r="E1208" s="42" t="s">
        <v>66</v>
      </c>
      <c r="F1208" s="45" t="s">
        <v>67</v>
      </c>
      <c r="G1208" s="42">
        <f t="shared" si="1"/>
        <v>211</v>
      </c>
      <c r="H1208" s="43">
        <v>17.96222222222222</v>
      </c>
      <c r="I1208" s="40">
        <v>1080</v>
      </c>
      <c r="J1208" s="40">
        <v>0.77700000000000002</v>
      </c>
      <c r="K1208" s="40" t="s">
        <v>16</v>
      </c>
      <c r="L1208" s="40">
        <v>53</v>
      </c>
      <c r="M1208" s="40">
        <v>3980</v>
      </c>
      <c r="N1208" s="40">
        <v>1.04</v>
      </c>
      <c r="O1208" s="40" t="s">
        <v>16</v>
      </c>
      <c r="P1208" s="40">
        <v>8.3299999999999999E-2</v>
      </c>
      <c r="Q1208" s="40" t="s">
        <v>16</v>
      </c>
    </row>
    <row r="1209" spans="1:17" x14ac:dyDescent="0.2">
      <c r="A1209" s="41">
        <v>41794</v>
      </c>
      <c r="B1209" s="42">
        <v>7</v>
      </c>
      <c r="C1209" s="42" t="s">
        <v>18</v>
      </c>
      <c r="D1209" s="42" t="s">
        <v>68</v>
      </c>
      <c r="E1209" s="42" t="s">
        <v>66</v>
      </c>
      <c r="F1209" s="45" t="s">
        <v>67</v>
      </c>
      <c r="G1209" s="42">
        <f t="shared" si="1"/>
        <v>211</v>
      </c>
      <c r="H1209" s="43">
        <v>17.96222222222222</v>
      </c>
      <c r="I1209" s="40">
        <v>1220</v>
      </c>
      <c r="J1209" s="40">
        <v>0.64800000000000002</v>
      </c>
      <c r="K1209" s="40" t="s">
        <v>16</v>
      </c>
      <c r="L1209" s="40">
        <v>169</v>
      </c>
      <c r="M1209" s="40">
        <v>4460</v>
      </c>
      <c r="N1209" s="40">
        <v>0.86399999999999999</v>
      </c>
      <c r="O1209" s="40" t="s">
        <v>16</v>
      </c>
      <c r="P1209" s="40">
        <v>0.26500000000000001</v>
      </c>
      <c r="Q1209" s="40" t="s">
        <v>16</v>
      </c>
    </row>
    <row r="1210" spans="1:17" x14ac:dyDescent="0.2">
      <c r="A1210" s="41">
        <v>41794</v>
      </c>
      <c r="B1210" s="42">
        <v>7</v>
      </c>
      <c r="C1210" s="42" t="s">
        <v>18</v>
      </c>
      <c r="D1210" s="42" t="s">
        <v>65</v>
      </c>
      <c r="E1210" s="42" t="s">
        <v>65</v>
      </c>
      <c r="F1210" s="45" t="s">
        <v>67</v>
      </c>
      <c r="G1210" s="42">
        <f t="shared" si="1"/>
        <v>211</v>
      </c>
      <c r="H1210" s="43">
        <v>21.174999999999997</v>
      </c>
      <c r="I1210" s="40">
        <v>1120</v>
      </c>
      <c r="J1210" s="40">
        <v>0.47699999999999998</v>
      </c>
      <c r="K1210" s="40" t="s">
        <v>16</v>
      </c>
      <c r="L1210" s="40">
        <v>56.5</v>
      </c>
      <c r="M1210" s="40">
        <v>4090</v>
      </c>
      <c r="N1210" s="40">
        <v>0.63600000000000001</v>
      </c>
      <c r="O1210" s="40" t="s">
        <v>16</v>
      </c>
      <c r="P1210" s="40">
        <v>8.8900000000000007E-2</v>
      </c>
      <c r="Q1210" s="40" t="s">
        <v>16</v>
      </c>
    </row>
    <row r="1211" spans="1:17" x14ac:dyDescent="0.2">
      <c r="A1211" s="41">
        <v>41794</v>
      </c>
      <c r="B1211" s="42">
        <v>7</v>
      </c>
      <c r="C1211" s="42" t="s">
        <v>18</v>
      </c>
      <c r="D1211" s="42" t="s">
        <v>68</v>
      </c>
      <c r="E1211" s="42" t="s">
        <v>65</v>
      </c>
      <c r="F1211" s="45" t="s">
        <v>67</v>
      </c>
      <c r="G1211" s="42">
        <f t="shared" si="1"/>
        <v>211</v>
      </c>
      <c r="H1211" s="43">
        <v>21.174999999999997</v>
      </c>
      <c r="I1211" s="40">
        <v>1070</v>
      </c>
      <c r="J1211" s="40" t="s">
        <v>16</v>
      </c>
      <c r="K1211" s="40" t="s">
        <v>16</v>
      </c>
      <c r="L1211" s="40">
        <v>21.6</v>
      </c>
      <c r="M1211" s="40">
        <v>3930</v>
      </c>
      <c r="N1211" s="40" t="s">
        <v>16</v>
      </c>
      <c r="O1211" s="40" t="s">
        <v>16</v>
      </c>
      <c r="P1211" s="40">
        <v>3.4000000000000002E-2</v>
      </c>
      <c r="Q1211" s="40" t="s">
        <v>16</v>
      </c>
    </row>
    <row r="1212" spans="1:17" x14ac:dyDescent="0.2">
      <c r="A1212" s="41">
        <v>41794</v>
      </c>
      <c r="B1212" s="42">
        <v>8</v>
      </c>
      <c r="C1212" s="42" t="s">
        <v>18</v>
      </c>
      <c r="D1212" s="42" t="s">
        <v>65</v>
      </c>
      <c r="E1212" s="42" t="s">
        <v>66</v>
      </c>
      <c r="F1212" s="45" t="s">
        <v>67</v>
      </c>
      <c r="G1212" s="42">
        <f t="shared" si="1"/>
        <v>211</v>
      </c>
      <c r="H1212" s="43">
        <v>18.413888888888888</v>
      </c>
      <c r="I1212" s="40">
        <v>933</v>
      </c>
      <c r="J1212" s="40">
        <v>8.2699999999999996E-2</v>
      </c>
      <c r="K1212" s="40" t="s">
        <v>16</v>
      </c>
      <c r="L1212" s="40">
        <v>110</v>
      </c>
      <c r="M1212" s="40">
        <v>3420</v>
      </c>
      <c r="N1212" s="40">
        <v>0.11</v>
      </c>
      <c r="O1212" s="40" t="s">
        <v>16</v>
      </c>
      <c r="P1212" s="40">
        <v>0.17199999999999999</v>
      </c>
      <c r="Q1212" s="40" t="s">
        <v>16</v>
      </c>
    </row>
    <row r="1213" spans="1:17" x14ac:dyDescent="0.2">
      <c r="A1213" s="41">
        <v>41794</v>
      </c>
      <c r="B1213" s="42">
        <v>8</v>
      </c>
      <c r="C1213" s="42" t="s">
        <v>18</v>
      </c>
      <c r="D1213" s="42" t="s">
        <v>68</v>
      </c>
      <c r="E1213" s="42" t="s">
        <v>66</v>
      </c>
      <c r="F1213" s="45" t="s">
        <v>67</v>
      </c>
      <c r="G1213" s="42">
        <f t="shared" si="1"/>
        <v>211</v>
      </c>
      <c r="H1213" s="43">
        <v>18.294999999999998</v>
      </c>
      <c r="I1213" s="40">
        <v>1140</v>
      </c>
      <c r="J1213" s="40">
        <v>0.42499999999999999</v>
      </c>
      <c r="K1213" s="40" t="s">
        <v>16</v>
      </c>
      <c r="L1213" s="40">
        <v>31.6</v>
      </c>
      <c r="M1213" s="40">
        <v>4170</v>
      </c>
      <c r="N1213" s="40">
        <v>0.56699999999999995</v>
      </c>
      <c r="O1213" s="40" t="s">
        <v>16</v>
      </c>
      <c r="P1213" s="40">
        <v>4.9700000000000001E-2</v>
      </c>
      <c r="Q1213" s="40" t="s">
        <v>16</v>
      </c>
    </row>
    <row r="1214" spans="1:17" x14ac:dyDescent="0.2">
      <c r="A1214" s="41">
        <v>41794</v>
      </c>
      <c r="B1214" s="42">
        <v>8</v>
      </c>
      <c r="C1214" s="42" t="s">
        <v>18</v>
      </c>
      <c r="D1214" s="42" t="s">
        <v>65</v>
      </c>
      <c r="E1214" s="42" t="s">
        <v>65</v>
      </c>
      <c r="F1214" s="45" t="s">
        <v>67</v>
      </c>
      <c r="G1214" s="42">
        <f t="shared" si="1"/>
        <v>211</v>
      </c>
      <c r="H1214" s="43">
        <v>21.676111111111108</v>
      </c>
      <c r="I1214" s="40">
        <v>869</v>
      </c>
      <c r="J1214" s="40">
        <v>0.54300000000000004</v>
      </c>
      <c r="K1214" s="40" t="s">
        <v>16</v>
      </c>
      <c r="L1214" s="40" t="s">
        <v>16</v>
      </c>
      <c r="M1214" s="40">
        <v>3190</v>
      </c>
      <c r="N1214" s="40">
        <v>0.72499999999999998</v>
      </c>
      <c r="O1214" s="40" t="s">
        <v>16</v>
      </c>
      <c r="P1214" s="40" t="s">
        <v>16</v>
      </c>
      <c r="Q1214" s="40" t="s">
        <v>16</v>
      </c>
    </row>
    <row r="1215" spans="1:17" x14ac:dyDescent="0.2">
      <c r="A1215" s="41">
        <v>41794</v>
      </c>
      <c r="B1215" s="42">
        <v>8</v>
      </c>
      <c r="C1215" s="42" t="s">
        <v>18</v>
      </c>
      <c r="D1215" s="42" t="s">
        <v>68</v>
      </c>
      <c r="E1215" s="42" t="s">
        <v>65</v>
      </c>
      <c r="F1215" s="45" t="s">
        <v>67</v>
      </c>
      <c r="G1215" s="42">
        <f t="shared" si="1"/>
        <v>211</v>
      </c>
      <c r="H1215" s="43">
        <v>21.867222222222225</v>
      </c>
      <c r="I1215" s="40">
        <v>1280</v>
      </c>
      <c r="J1215" s="40">
        <v>0.16300000000000001</v>
      </c>
      <c r="K1215" s="40" t="s">
        <v>16</v>
      </c>
      <c r="L1215" s="40">
        <v>77.3</v>
      </c>
      <c r="M1215" s="40">
        <v>4690</v>
      </c>
      <c r="N1215" s="40">
        <v>0.217</v>
      </c>
      <c r="O1215" s="40" t="s">
        <v>16</v>
      </c>
      <c r="P1215" s="40">
        <v>0.122</v>
      </c>
      <c r="Q1215" s="40" t="s">
        <v>16</v>
      </c>
    </row>
    <row r="1216" spans="1:17" x14ac:dyDescent="0.2">
      <c r="A1216" s="41">
        <v>41794</v>
      </c>
      <c r="B1216" s="42">
        <v>9</v>
      </c>
      <c r="C1216" s="42" t="s">
        <v>18</v>
      </c>
      <c r="D1216" s="42" t="s">
        <v>65</v>
      </c>
      <c r="E1216" s="42" t="s">
        <v>66</v>
      </c>
      <c r="F1216" s="45" t="s">
        <v>67</v>
      </c>
      <c r="G1216" s="42">
        <f t="shared" si="1"/>
        <v>211</v>
      </c>
      <c r="H1216" s="43">
        <v>19.65111111111111</v>
      </c>
      <c r="I1216" s="40">
        <v>1580</v>
      </c>
      <c r="J1216" s="40">
        <v>0.69499999999999995</v>
      </c>
      <c r="K1216" s="40" t="s">
        <v>16</v>
      </c>
      <c r="L1216" s="40">
        <v>210</v>
      </c>
      <c r="M1216" s="40">
        <v>5800</v>
      </c>
      <c r="N1216" s="40">
        <v>0.92700000000000005</v>
      </c>
      <c r="O1216" s="40" t="s">
        <v>16</v>
      </c>
      <c r="P1216" s="40">
        <v>0.33</v>
      </c>
      <c r="Q1216" s="40" t="s">
        <v>16</v>
      </c>
    </row>
    <row r="1217" spans="1:17" x14ac:dyDescent="0.2">
      <c r="A1217" s="41">
        <v>41794</v>
      </c>
      <c r="B1217" s="42">
        <v>9</v>
      </c>
      <c r="C1217" s="42" t="s">
        <v>18</v>
      </c>
      <c r="D1217" s="42" t="s">
        <v>68</v>
      </c>
      <c r="E1217" s="42" t="s">
        <v>66</v>
      </c>
      <c r="F1217" s="45" t="s">
        <v>67</v>
      </c>
      <c r="G1217" s="42">
        <f t="shared" si="1"/>
        <v>211</v>
      </c>
      <c r="H1217" s="43">
        <v>19.65111111111111</v>
      </c>
      <c r="I1217" s="40">
        <v>664</v>
      </c>
      <c r="J1217" s="40">
        <v>9.7000000000000003E-2</v>
      </c>
      <c r="K1217" s="40" t="s">
        <v>16</v>
      </c>
      <c r="L1217" s="40">
        <v>58.4</v>
      </c>
      <c r="M1217" s="40">
        <v>2440</v>
      </c>
      <c r="N1217" s="40">
        <v>0.129</v>
      </c>
      <c r="O1217" s="40" t="s">
        <v>16</v>
      </c>
      <c r="P1217" s="40">
        <v>9.1800000000000007E-2</v>
      </c>
      <c r="Q1217" s="40" t="s">
        <v>16</v>
      </c>
    </row>
    <row r="1218" spans="1:17" x14ac:dyDescent="0.2">
      <c r="A1218" s="41">
        <v>41808</v>
      </c>
      <c r="B1218" s="42">
        <v>1</v>
      </c>
      <c r="C1218" s="42" t="s">
        <v>14</v>
      </c>
      <c r="D1218" s="42" t="s">
        <v>65</v>
      </c>
      <c r="E1218" s="42" t="s">
        <v>66</v>
      </c>
      <c r="F1218" s="45" t="s">
        <v>71</v>
      </c>
      <c r="G1218" s="42">
        <v>1</v>
      </c>
      <c r="H1218" s="43">
        <v>25.354999999999997</v>
      </c>
      <c r="I1218" s="40">
        <v>144</v>
      </c>
      <c r="J1218" s="40">
        <v>0.36499999999999999</v>
      </c>
      <c r="K1218" s="40" t="s">
        <v>16</v>
      </c>
      <c r="L1218" s="40">
        <v>2.23</v>
      </c>
      <c r="M1218" s="40">
        <v>529</v>
      </c>
      <c r="N1218" s="40">
        <v>0.48599999999999999</v>
      </c>
      <c r="O1218" s="40" t="s">
        <v>16</v>
      </c>
      <c r="P1218" s="40">
        <v>3.5100000000000001E-3</v>
      </c>
      <c r="Q1218" s="40" t="s">
        <v>16</v>
      </c>
    </row>
    <row r="1219" spans="1:17" x14ac:dyDescent="0.2">
      <c r="A1219" s="41">
        <v>41808</v>
      </c>
      <c r="B1219" s="42">
        <v>1</v>
      </c>
      <c r="C1219" s="42" t="s">
        <v>14</v>
      </c>
      <c r="D1219" s="42" t="s">
        <v>68</v>
      </c>
      <c r="E1219" s="42" t="s">
        <v>66</v>
      </c>
      <c r="F1219" s="45" t="s">
        <v>71</v>
      </c>
      <c r="G1219" s="42">
        <v>1</v>
      </c>
      <c r="H1219" s="43">
        <v>25.354999999999997</v>
      </c>
      <c r="I1219" s="40">
        <v>184</v>
      </c>
      <c r="J1219" s="40" t="s">
        <v>16</v>
      </c>
      <c r="K1219" s="40">
        <v>1080</v>
      </c>
      <c r="L1219" s="40">
        <v>11.2</v>
      </c>
      <c r="M1219" s="40">
        <v>675</v>
      </c>
      <c r="N1219" s="40" t="s">
        <v>16</v>
      </c>
      <c r="O1219" s="40">
        <v>1.31</v>
      </c>
      <c r="P1219" s="40">
        <v>1.7600000000000001E-2</v>
      </c>
      <c r="Q1219" s="40" t="s">
        <v>16</v>
      </c>
    </row>
    <row r="1220" spans="1:17" x14ac:dyDescent="0.2">
      <c r="A1220" s="41">
        <v>41808</v>
      </c>
      <c r="B1220" s="42">
        <v>2</v>
      </c>
      <c r="C1220" s="42" t="s">
        <v>14</v>
      </c>
      <c r="D1220" s="42" t="s">
        <v>65</v>
      </c>
      <c r="E1220" s="42" t="s">
        <v>66</v>
      </c>
      <c r="F1220" s="45" t="s">
        <v>71</v>
      </c>
      <c r="G1220" s="42">
        <v>1</v>
      </c>
      <c r="H1220" s="43">
        <v>24.797777777777775</v>
      </c>
      <c r="I1220" s="40">
        <v>140</v>
      </c>
      <c r="J1220" s="40">
        <v>9.6</v>
      </c>
      <c r="K1220" s="40">
        <v>1040</v>
      </c>
      <c r="L1220" s="40">
        <v>2.9</v>
      </c>
      <c r="M1220" s="40">
        <v>514</v>
      </c>
      <c r="N1220" s="40">
        <v>12.8</v>
      </c>
      <c r="O1220" s="40">
        <v>1.26</v>
      </c>
      <c r="P1220" s="40">
        <v>4.5500000000000002E-3</v>
      </c>
      <c r="Q1220" s="40">
        <v>839</v>
      </c>
    </row>
    <row r="1221" spans="1:17" x14ac:dyDescent="0.2">
      <c r="A1221" s="41">
        <v>41808</v>
      </c>
      <c r="B1221" s="42">
        <v>2</v>
      </c>
      <c r="C1221" s="42" t="s">
        <v>14</v>
      </c>
      <c r="D1221" s="42" t="s">
        <v>68</v>
      </c>
      <c r="E1221" s="42" t="s">
        <v>66</v>
      </c>
      <c r="F1221" s="45" t="s">
        <v>71</v>
      </c>
      <c r="G1221" s="42">
        <v>1</v>
      </c>
      <c r="H1221" s="43">
        <v>24.797777777777775</v>
      </c>
      <c r="I1221" s="40">
        <v>120</v>
      </c>
      <c r="J1221" s="40">
        <v>7.25</v>
      </c>
      <c r="K1221" s="40">
        <v>1190</v>
      </c>
      <c r="L1221" s="40" t="s">
        <v>16</v>
      </c>
      <c r="M1221" s="40">
        <v>440</v>
      </c>
      <c r="N1221" s="40">
        <v>9.66</v>
      </c>
      <c r="O1221" s="40">
        <v>1.44</v>
      </c>
      <c r="P1221" s="40" t="s">
        <v>16</v>
      </c>
      <c r="Q1221" s="40" t="s">
        <v>16</v>
      </c>
    </row>
    <row r="1222" spans="1:17" x14ac:dyDescent="0.2">
      <c r="A1222" s="41">
        <v>41808</v>
      </c>
      <c r="B1222" s="42">
        <v>2</v>
      </c>
      <c r="C1222" s="42" t="s">
        <v>14</v>
      </c>
      <c r="D1222" s="42" t="s">
        <v>65</v>
      </c>
      <c r="E1222" s="42" t="s">
        <v>66</v>
      </c>
      <c r="F1222" s="45" t="s">
        <v>71</v>
      </c>
      <c r="G1222" s="42">
        <v>1</v>
      </c>
      <c r="H1222" s="43">
        <v>25.427777777777774</v>
      </c>
      <c r="I1222" s="40">
        <v>162</v>
      </c>
      <c r="J1222" s="40">
        <v>7.47</v>
      </c>
      <c r="K1222" s="40">
        <v>1490</v>
      </c>
      <c r="L1222" s="40">
        <v>26</v>
      </c>
      <c r="M1222" s="40">
        <v>594</v>
      </c>
      <c r="N1222" s="40">
        <v>9.9600000000000009</v>
      </c>
      <c r="O1222" s="40">
        <v>1.81</v>
      </c>
      <c r="P1222" s="40">
        <v>4.0899999999999999E-2</v>
      </c>
      <c r="Q1222" s="40">
        <v>860</v>
      </c>
    </row>
    <row r="1223" spans="1:17" x14ac:dyDescent="0.2">
      <c r="A1223" s="41">
        <v>41808</v>
      </c>
      <c r="B1223" s="42">
        <v>2</v>
      </c>
      <c r="C1223" s="42" t="s">
        <v>14</v>
      </c>
      <c r="D1223" s="42" t="s">
        <v>68</v>
      </c>
      <c r="E1223" s="42" t="s">
        <v>66</v>
      </c>
      <c r="F1223" s="45" t="s">
        <v>71</v>
      </c>
      <c r="G1223" s="42">
        <v>1</v>
      </c>
      <c r="H1223" s="43">
        <v>25.452777777777776</v>
      </c>
      <c r="I1223" s="40">
        <v>209</v>
      </c>
      <c r="J1223" s="40">
        <v>16.3</v>
      </c>
      <c r="K1223" s="40">
        <v>1650</v>
      </c>
      <c r="L1223" s="40" t="s">
        <v>16</v>
      </c>
      <c r="M1223" s="40">
        <v>767</v>
      </c>
      <c r="N1223" s="40">
        <v>21.8</v>
      </c>
      <c r="O1223" s="40">
        <v>2</v>
      </c>
      <c r="P1223" s="40" t="s">
        <v>16</v>
      </c>
      <c r="Q1223" s="40" t="s">
        <v>16</v>
      </c>
    </row>
    <row r="1224" spans="1:17" x14ac:dyDescent="0.2">
      <c r="A1224" s="41">
        <v>41808</v>
      </c>
      <c r="B1224" s="42">
        <v>3</v>
      </c>
      <c r="C1224" s="42" t="s">
        <v>14</v>
      </c>
      <c r="D1224" s="42" t="s">
        <v>65</v>
      </c>
      <c r="E1224" s="42" t="s">
        <v>66</v>
      </c>
      <c r="F1224" s="45" t="s">
        <v>71</v>
      </c>
      <c r="G1224" s="42">
        <v>1</v>
      </c>
      <c r="H1224" s="43">
        <v>24.749999999999996</v>
      </c>
      <c r="I1224" s="40">
        <v>145</v>
      </c>
      <c r="J1224" s="40">
        <v>1.75</v>
      </c>
      <c r="K1224" s="40">
        <v>1010</v>
      </c>
      <c r="L1224" s="40">
        <v>35.299999999999997</v>
      </c>
      <c r="M1224" s="40">
        <v>530</v>
      </c>
      <c r="N1224" s="40">
        <v>2.33</v>
      </c>
      <c r="O1224" s="40">
        <v>1.22</v>
      </c>
      <c r="P1224" s="40">
        <v>5.5500000000000001E-2</v>
      </c>
      <c r="Q1224" s="40">
        <v>609</v>
      </c>
    </row>
    <row r="1225" spans="1:17" x14ac:dyDescent="0.2">
      <c r="A1225" s="41">
        <v>41808</v>
      </c>
      <c r="B1225" s="42">
        <v>3</v>
      </c>
      <c r="C1225" s="42" t="s">
        <v>14</v>
      </c>
      <c r="D1225" s="42" t="s">
        <v>68</v>
      </c>
      <c r="E1225" s="42" t="s">
        <v>66</v>
      </c>
      <c r="F1225" s="45" t="s">
        <v>71</v>
      </c>
      <c r="G1225" s="42">
        <v>1</v>
      </c>
      <c r="H1225" s="43">
        <v>24.749999999999996</v>
      </c>
      <c r="I1225" s="40">
        <v>186</v>
      </c>
      <c r="J1225" s="40">
        <v>9.4600000000000009</v>
      </c>
      <c r="K1225" s="40" t="s">
        <v>16</v>
      </c>
      <c r="L1225" s="40">
        <v>59.5</v>
      </c>
      <c r="M1225" s="40">
        <v>681</v>
      </c>
      <c r="N1225" s="40">
        <v>12.6</v>
      </c>
      <c r="O1225" s="40" t="s">
        <v>16</v>
      </c>
      <c r="P1225" s="40">
        <v>9.35E-2</v>
      </c>
      <c r="Q1225" s="40" t="s">
        <v>16</v>
      </c>
    </row>
    <row r="1226" spans="1:17" x14ac:dyDescent="0.2">
      <c r="A1226" s="41">
        <v>41808</v>
      </c>
      <c r="B1226" s="42">
        <v>4</v>
      </c>
      <c r="C1226" s="42" t="s">
        <v>17</v>
      </c>
      <c r="D1226" s="42" t="s">
        <v>65</v>
      </c>
      <c r="E1226" s="42" t="s">
        <v>66</v>
      </c>
      <c r="F1226" s="45" t="s">
        <v>71</v>
      </c>
      <c r="G1226" s="42">
        <v>1</v>
      </c>
      <c r="H1226" s="43">
        <v>24.992222222222225</v>
      </c>
      <c r="I1226" s="40">
        <v>45</v>
      </c>
      <c r="J1226" s="40">
        <v>2.73</v>
      </c>
      <c r="K1226" s="40">
        <v>96.6</v>
      </c>
      <c r="L1226" s="40" t="s">
        <v>16</v>
      </c>
      <c r="M1226" s="40">
        <v>165</v>
      </c>
      <c r="N1226" s="40">
        <v>3.64</v>
      </c>
      <c r="O1226" s="40">
        <v>0.11700000000000001</v>
      </c>
      <c r="P1226" s="40" t="s">
        <v>16</v>
      </c>
      <c r="Q1226" s="40" t="s">
        <v>16</v>
      </c>
    </row>
    <row r="1227" spans="1:17" x14ac:dyDescent="0.2">
      <c r="A1227" s="41">
        <v>41808</v>
      </c>
      <c r="B1227" s="42">
        <v>4</v>
      </c>
      <c r="C1227" s="42" t="s">
        <v>17</v>
      </c>
      <c r="D1227" s="42" t="s">
        <v>68</v>
      </c>
      <c r="E1227" s="42" t="s">
        <v>66</v>
      </c>
      <c r="F1227" s="45" t="s">
        <v>71</v>
      </c>
      <c r="G1227" s="42">
        <v>1</v>
      </c>
      <c r="H1227" s="43">
        <v>25.622777777777774</v>
      </c>
      <c r="I1227" s="40">
        <v>130</v>
      </c>
      <c r="J1227" s="40">
        <v>0.52300000000000002</v>
      </c>
      <c r="K1227" s="40">
        <v>391</v>
      </c>
      <c r="L1227" s="40">
        <v>9.44</v>
      </c>
      <c r="M1227" s="40">
        <v>475</v>
      </c>
      <c r="N1227" s="40">
        <v>0.69699999999999995</v>
      </c>
      <c r="O1227" s="40">
        <v>0.47499999999999998</v>
      </c>
      <c r="P1227" s="40">
        <v>1.4800000000000001E-2</v>
      </c>
      <c r="Q1227" s="40">
        <v>498</v>
      </c>
    </row>
    <row r="1228" spans="1:17" x14ac:dyDescent="0.2">
      <c r="A1228" s="41">
        <v>41808</v>
      </c>
      <c r="B1228" s="42">
        <v>5</v>
      </c>
      <c r="C1228" s="42" t="s">
        <v>17</v>
      </c>
      <c r="D1228" s="42" t="s">
        <v>65</v>
      </c>
      <c r="E1228" s="42" t="s">
        <v>66</v>
      </c>
      <c r="F1228" s="45" t="s">
        <v>71</v>
      </c>
      <c r="G1228" s="42">
        <v>1</v>
      </c>
      <c r="H1228" s="43">
        <v>23.087777777777781</v>
      </c>
      <c r="I1228" s="40">
        <v>76.5</v>
      </c>
      <c r="J1228" s="40">
        <v>0.28000000000000003</v>
      </c>
      <c r="K1228" s="40">
        <v>427</v>
      </c>
      <c r="L1228" s="40">
        <v>131</v>
      </c>
      <c r="M1228" s="40">
        <v>281</v>
      </c>
      <c r="N1228" s="40">
        <v>0.373</v>
      </c>
      <c r="O1228" s="40">
        <v>0.51900000000000002</v>
      </c>
      <c r="P1228" s="40">
        <v>0.20699999999999999</v>
      </c>
      <c r="Q1228" s="40">
        <v>353</v>
      </c>
    </row>
    <row r="1229" spans="1:17" x14ac:dyDescent="0.2">
      <c r="A1229" s="41">
        <v>41808</v>
      </c>
      <c r="B1229" s="42">
        <v>5</v>
      </c>
      <c r="C1229" s="42" t="s">
        <v>17</v>
      </c>
      <c r="D1229" s="42" t="s">
        <v>68</v>
      </c>
      <c r="E1229" s="42" t="s">
        <v>66</v>
      </c>
      <c r="F1229" s="45" t="s">
        <v>71</v>
      </c>
      <c r="G1229" s="42">
        <v>1</v>
      </c>
      <c r="H1229" s="43">
        <v>23.544999999999998</v>
      </c>
      <c r="I1229" s="40">
        <v>77.599999999999994</v>
      </c>
      <c r="J1229" s="40">
        <v>2.29</v>
      </c>
      <c r="K1229" s="40">
        <v>28.3</v>
      </c>
      <c r="L1229" s="40">
        <v>10.8</v>
      </c>
      <c r="M1229" s="40">
        <v>285</v>
      </c>
      <c r="N1229" s="40">
        <v>3.05</v>
      </c>
      <c r="O1229" s="40">
        <v>3.44E-2</v>
      </c>
      <c r="P1229" s="40">
        <v>1.7000000000000001E-2</v>
      </c>
      <c r="Q1229" s="40">
        <v>366</v>
      </c>
    </row>
    <row r="1230" spans="1:17" x14ac:dyDescent="0.2">
      <c r="A1230" s="41">
        <v>41808</v>
      </c>
      <c r="B1230" s="42">
        <v>6</v>
      </c>
      <c r="C1230" s="42" t="s">
        <v>17</v>
      </c>
      <c r="D1230" s="42" t="s">
        <v>65</v>
      </c>
      <c r="E1230" s="42" t="s">
        <v>66</v>
      </c>
      <c r="F1230" s="45" t="s">
        <v>71</v>
      </c>
      <c r="G1230" s="42">
        <v>1</v>
      </c>
      <c r="H1230" s="43">
        <v>22.77611111111111</v>
      </c>
      <c r="I1230" s="40">
        <v>116</v>
      </c>
      <c r="J1230" s="40">
        <v>10.8</v>
      </c>
      <c r="K1230" s="40">
        <v>1870</v>
      </c>
      <c r="L1230" s="40">
        <v>50.6</v>
      </c>
      <c r="M1230" s="40">
        <v>424</v>
      </c>
      <c r="N1230" s="40">
        <v>14.3</v>
      </c>
      <c r="O1230" s="40">
        <v>2.27</v>
      </c>
      <c r="P1230" s="40">
        <v>7.9500000000000001E-2</v>
      </c>
      <c r="Q1230" s="40">
        <v>813</v>
      </c>
    </row>
    <row r="1231" spans="1:17" x14ac:dyDescent="0.2">
      <c r="A1231" s="41">
        <v>41808</v>
      </c>
      <c r="B1231" s="42">
        <v>7</v>
      </c>
      <c r="C1231" s="42" t="s">
        <v>18</v>
      </c>
      <c r="D1231" s="42" t="s">
        <v>68</v>
      </c>
      <c r="E1231" s="42" t="s">
        <v>66</v>
      </c>
      <c r="F1231" s="45" t="s">
        <v>71</v>
      </c>
      <c r="G1231" s="42">
        <v>1</v>
      </c>
      <c r="H1231" s="43">
        <v>21.342222222222219</v>
      </c>
      <c r="I1231" s="40">
        <v>582</v>
      </c>
      <c r="J1231" s="40">
        <v>0.497</v>
      </c>
      <c r="K1231" s="40" t="s">
        <v>16</v>
      </c>
      <c r="L1231" s="40">
        <v>100</v>
      </c>
      <c r="M1231" s="40">
        <v>2130</v>
      </c>
      <c r="N1231" s="40">
        <v>0.66200000000000003</v>
      </c>
      <c r="O1231" s="40" t="s">
        <v>16</v>
      </c>
      <c r="P1231" s="40">
        <v>0.158</v>
      </c>
      <c r="Q1231" s="40" t="s">
        <v>16</v>
      </c>
    </row>
    <row r="1232" spans="1:17" x14ac:dyDescent="0.2">
      <c r="A1232" s="41">
        <v>41808</v>
      </c>
      <c r="B1232" s="42">
        <v>7</v>
      </c>
      <c r="C1232" s="42" t="s">
        <v>18</v>
      </c>
      <c r="D1232" s="42" t="s">
        <v>65</v>
      </c>
      <c r="E1232" s="42" t="s">
        <v>66</v>
      </c>
      <c r="F1232" s="45" t="s">
        <v>71</v>
      </c>
      <c r="G1232" s="42">
        <v>1</v>
      </c>
      <c r="H1232" s="43">
        <v>23.832777777777778</v>
      </c>
      <c r="I1232" s="40">
        <v>766</v>
      </c>
      <c r="J1232" s="40">
        <v>1.26</v>
      </c>
      <c r="K1232" s="40" t="s">
        <v>16</v>
      </c>
      <c r="L1232" s="40">
        <v>2910</v>
      </c>
      <c r="M1232" s="40">
        <v>2810</v>
      </c>
      <c r="N1232" s="40">
        <v>1.68</v>
      </c>
      <c r="O1232" s="40" t="s">
        <v>16</v>
      </c>
      <c r="P1232" s="40">
        <v>4.57</v>
      </c>
      <c r="Q1232" s="40" t="s">
        <v>16</v>
      </c>
    </row>
    <row r="1233" spans="1:17" x14ac:dyDescent="0.2">
      <c r="A1233" s="41">
        <v>41808</v>
      </c>
      <c r="B1233" s="42">
        <v>7</v>
      </c>
      <c r="C1233" s="42" t="s">
        <v>18</v>
      </c>
      <c r="D1233" s="42" t="s">
        <v>68</v>
      </c>
      <c r="E1233" s="42" t="s">
        <v>66</v>
      </c>
      <c r="F1233" s="45" t="s">
        <v>71</v>
      </c>
      <c r="G1233" s="42">
        <v>1</v>
      </c>
      <c r="H1233" s="43">
        <v>25.257777777777775</v>
      </c>
      <c r="I1233" s="40">
        <v>1820</v>
      </c>
      <c r="J1233" s="40">
        <v>1.91</v>
      </c>
      <c r="K1233" s="40" t="s">
        <v>16</v>
      </c>
      <c r="L1233" s="40">
        <v>325</v>
      </c>
      <c r="M1233" s="40">
        <v>6660</v>
      </c>
      <c r="N1233" s="40">
        <v>2.5499999999999998</v>
      </c>
      <c r="O1233" s="40" t="s">
        <v>16</v>
      </c>
      <c r="P1233" s="40">
        <v>0.51100000000000001</v>
      </c>
      <c r="Q1233" s="40" t="s">
        <v>16</v>
      </c>
    </row>
    <row r="1234" spans="1:17" x14ac:dyDescent="0.2">
      <c r="A1234" s="41">
        <v>41808</v>
      </c>
      <c r="B1234" s="42">
        <v>8</v>
      </c>
      <c r="C1234" s="42" t="s">
        <v>18</v>
      </c>
      <c r="D1234" s="42" t="s">
        <v>65</v>
      </c>
      <c r="E1234" s="42" t="s">
        <v>66</v>
      </c>
      <c r="F1234" s="45" t="s">
        <v>71</v>
      </c>
      <c r="G1234" s="42">
        <v>1</v>
      </c>
      <c r="H1234" s="43">
        <v>21.723888888888887</v>
      </c>
      <c r="I1234" s="40">
        <v>573</v>
      </c>
      <c r="J1234" s="40">
        <v>0.49399999999999999</v>
      </c>
      <c r="K1234" s="40" t="s">
        <v>16</v>
      </c>
      <c r="L1234" s="40">
        <v>3480</v>
      </c>
      <c r="M1234" s="40">
        <v>2100</v>
      </c>
      <c r="N1234" s="40">
        <v>0.65800000000000003</v>
      </c>
      <c r="O1234" s="40" t="s">
        <v>16</v>
      </c>
      <c r="P1234" s="40">
        <v>5.48</v>
      </c>
      <c r="Q1234" s="40" t="s">
        <v>16</v>
      </c>
    </row>
    <row r="1235" spans="1:17" x14ac:dyDescent="0.2">
      <c r="A1235" s="41">
        <v>41808</v>
      </c>
      <c r="B1235" s="42">
        <v>8</v>
      </c>
      <c r="C1235" s="42" t="s">
        <v>18</v>
      </c>
      <c r="D1235" s="42" t="s">
        <v>68</v>
      </c>
      <c r="E1235" s="42" t="s">
        <v>66</v>
      </c>
      <c r="F1235" s="45" t="s">
        <v>71</v>
      </c>
      <c r="G1235" s="42">
        <v>1</v>
      </c>
      <c r="H1235" s="43">
        <v>22.919999999999998</v>
      </c>
      <c r="I1235" s="40">
        <v>720</v>
      </c>
      <c r="J1235" s="40">
        <v>2.6</v>
      </c>
      <c r="K1235" s="40" t="s">
        <v>16</v>
      </c>
      <c r="L1235" s="40">
        <v>24400</v>
      </c>
      <c r="M1235" s="40">
        <v>2640</v>
      </c>
      <c r="N1235" s="40">
        <v>3.47</v>
      </c>
      <c r="O1235" s="40" t="s">
        <v>16</v>
      </c>
      <c r="P1235" s="40">
        <v>38.4</v>
      </c>
      <c r="Q1235" s="40" t="s">
        <v>16</v>
      </c>
    </row>
    <row r="1236" spans="1:17" x14ac:dyDescent="0.2">
      <c r="A1236" s="41">
        <v>41808</v>
      </c>
      <c r="B1236" s="42">
        <v>9</v>
      </c>
      <c r="C1236" s="42" t="s">
        <v>18</v>
      </c>
      <c r="D1236" s="42" t="s">
        <v>65</v>
      </c>
      <c r="E1236" s="42" t="s">
        <v>66</v>
      </c>
      <c r="F1236" s="45" t="s">
        <v>71</v>
      </c>
      <c r="G1236" s="42">
        <v>1</v>
      </c>
      <c r="H1236" s="43">
        <v>22.752777777777776</v>
      </c>
      <c r="I1236" s="40">
        <v>1140</v>
      </c>
      <c r="J1236" s="40">
        <v>0.63900000000000001</v>
      </c>
      <c r="K1236" s="40" t="s">
        <v>16</v>
      </c>
      <c r="L1236" s="40">
        <v>362</v>
      </c>
      <c r="M1236" s="40">
        <v>4170</v>
      </c>
      <c r="N1236" s="40">
        <v>0.85299999999999998</v>
      </c>
      <c r="O1236" s="40" t="s">
        <v>16</v>
      </c>
      <c r="P1236" s="40">
        <v>0.56899999999999995</v>
      </c>
      <c r="Q1236" s="40" t="s">
        <v>16</v>
      </c>
    </row>
    <row r="1237" spans="1:17" x14ac:dyDescent="0.2">
      <c r="A1237" s="41">
        <v>41808</v>
      </c>
      <c r="B1237" s="42">
        <v>9</v>
      </c>
      <c r="C1237" s="42" t="s">
        <v>18</v>
      </c>
      <c r="D1237" s="42" t="s">
        <v>68</v>
      </c>
      <c r="E1237" s="42" t="s">
        <v>66</v>
      </c>
      <c r="F1237" s="45" t="s">
        <v>71</v>
      </c>
      <c r="G1237" s="42">
        <v>1</v>
      </c>
      <c r="H1237" s="43">
        <v>23.472222222222221</v>
      </c>
      <c r="I1237" s="40">
        <v>904</v>
      </c>
      <c r="J1237" s="40">
        <v>1.5</v>
      </c>
      <c r="K1237" s="40">
        <v>223</v>
      </c>
      <c r="L1237" s="40">
        <v>1800</v>
      </c>
      <c r="M1237" s="40">
        <v>3310</v>
      </c>
      <c r="N1237" s="40">
        <v>2</v>
      </c>
      <c r="O1237" s="40">
        <v>0.27100000000000002</v>
      </c>
      <c r="P1237" s="40">
        <v>2.83</v>
      </c>
      <c r="Q1237" s="40">
        <v>4210</v>
      </c>
    </row>
    <row r="1238" spans="1:17" x14ac:dyDescent="0.2">
      <c r="A1238" s="41">
        <v>41809</v>
      </c>
      <c r="B1238" s="42">
        <v>1</v>
      </c>
      <c r="C1238" s="42" t="s">
        <v>14</v>
      </c>
      <c r="D1238" s="42" t="s">
        <v>65</v>
      </c>
      <c r="E1238" s="42" t="s">
        <v>65</v>
      </c>
      <c r="F1238" s="45" t="s">
        <v>71</v>
      </c>
      <c r="G1238" s="42">
        <v>2</v>
      </c>
      <c r="H1238" s="43">
        <v>19.817222222222224</v>
      </c>
      <c r="I1238" s="40">
        <v>8.7799999999999994</v>
      </c>
      <c r="J1238" s="40">
        <v>0.44700000000000001</v>
      </c>
      <c r="K1238" s="40" t="s">
        <v>16</v>
      </c>
      <c r="L1238" s="40">
        <v>9.11</v>
      </c>
      <c r="M1238" s="40">
        <v>32.200000000000003</v>
      </c>
      <c r="N1238" s="40">
        <v>0.59599999999999997</v>
      </c>
      <c r="O1238" s="40" t="s">
        <v>16</v>
      </c>
      <c r="P1238" s="40">
        <v>1.43E-2</v>
      </c>
      <c r="Q1238" s="40" t="s">
        <v>16</v>
      </c>
    </row>
    <row r="1239" spans="1:17" x14ac:dyDescent="0.2">
      <c r="A1239" s="41">
        <v>41809</v>
      </c>
      <c r="B1239" s="42">
        <v>1</v>
      </c>
      <c r="C1239" s="42" t="s">
        <v>14</v>
      </c>
      <c r="D1239" s="42" t="s">
        <v>68</v>
      </c>
      <c r="E1239" s="42" t="s">
        <v>65</v>
      </c>
      <c r="F1239" s="45" t="s">
        <v>71</v>
      </c>
      <c r="G1239" s="42">
        <v>2</v>
      </c>
      <c r="H1239" s="43">
        <v>19.722222222222221</v>
      </c>
      <c r="I1239" s="40">
        <v>9.4</v>
      </c>
      <c r="J1239" s="40">
        <v>0.39600000000000002</v>
      </c>
      <c r="K1239" s="40" t="s">
        <v>16</v>
      </c>
      <c r="L1239" s="40">
        <v>58</v>
      </c>
      <c r="M1239" s="40">
        <v>34.5</v>
      </c>
      <c r="N1239" s="40">
        <v>0.52800000000000002</v>
      </c>
      <c r="O1239" s="40" t="s">
        <v>16</v>
      </c>
      <c r="P1239" s="40">
        <v>9.11E-2</v>
      </c>
      <c r="Q1239" s="40" t="s">
        <v>16</v>
      </c>
    </row>
    <row r="1240" spans="1:17" x14ac:dyDescent="0.2">
      <c r="A1240" s="41">
        <v>41809</v>
      </c>
      <c r="B1240" s="42">
        <v>1</v>
      </c>
      <c r="C1240" s="42" t="s">
        <v>14</v>
      </c>
      <c r="D1240" s="42" t="s">
        <v>70</v>
      </c>
      <c r="E1240" s="42" t="s">
        <v>66</v>
      </c>
      <c r="F1240" s="45" t="s">
        <v>71</v>
      </c>
      <c r="G1240" s="42">
        <v>2</v>
      </c>
      <c r="H1240" s="43">
        <v>22.488888888888891</v>
      </c>
      <c r="I1240" s="40">
        <v>19.5</v>
      </c>
      <c r="J1240" s="40">
        <v>4.78</v>
      </c>
      <c r="K1240" s="40" t="s">
        <v>16</v>
      </c>
      <c r="L1240" s="40">
        <v>31.1</v>
      </c>
      <c r="M1240" s="40">
        <v>71.5</v>
      </c>
      <c r="N1240" s="40">
        <v>6.37</v>
      </c>
      <c r="O1240" s="40" t="s">
        <v>16</v>
      </c>
      <c r="P1240" s="40">
        <v>4.8800000000000003E-2</v>
      </c>
      <c r="Q1240" s="40" t="s">
        <v>16</v>
      </c>
    </row>
    <row r="1241" spans="1:17" x14ac:dyDescent="0.2">
      <c r="A1241" s="41">
        <v>41809</v>
      </c>
      <c r="B1241" s="42">
        <v>2</v>
      </c>
      <c r="C1241" s="42" t="s">
        <v>14</v>
      </c>
      <c r="D1241" s="42" t="s">
        <v>65</v>
      </c>
      <c r="E1241" s="42" t="s">
        <v>65</v>
      </c>
      <c r="F1241" s="45" t="s">
        <v>71</v>
      </c>
      <c r="G1241" s="42">
        <v>2</v>
      </c>
      <c r="H1241" s="43">
        <v>20.055000000000003</v>
      </c>
      <c r="I1241" s="40">
        <v>8.94</v>
      </c>
      <c r="J1241" s="40">
        <v>0.29399999999999998</v>
      </c>
      <c r="K1241" s="40">
        <v>10.1</v>
      </c>
      <c r="L1241" s="40">
        <v>36</v>
      </c>
      <c r="M1241" s="40">
        <v>32.799999999999997</v>
      </c>
      <c r="N1241" s="40">
        <v>0.39200000000000002</v>
      </c>
      <c r="O1241" s="40">
        <v>1.2200000000000001E-2</v>
      </c>
      <c r="P1241" s="40">
        <v>5.6500000000000002E-2</v>
      </c>
      <c r="Q1241" s="40">
        <v>59.5</v>
      </c>
    </row>
    <row r="1242" spans="1:17" x14ac:dyDescent="0.2">
      <c r="A1242" s="41">
        <v>41809</v>
      </c>
      <c r="B1242" s="42">
        <v>2</v>
      </c>
      <c r="C1242" s="42" t="s">
        <v>14</v>
      </c>
      <c r="D1242" s="42" t="s">
        <v>68</v>
      </c>
      <c r="E1242" s="42" t="s">
        <v>65</v>
      </c>
      <c r="F1242" s="45" t="s">
        <v>71</v>
      </c>
      <c r="G1242" s="42">
        <v>2</v>
      </c>
      <c r="H1242" s="43">
        <v>20.841111111111108</v>
      </c>
      <c r="I1242" s="40">
        <v>19.2</v>
      </c>
      <c r="J1242" s="40">
        <v>5.53</v>
      </c>
      <c r="K1242" s="40">
        <v>510</v>
      </c>
      <c r="L1242" s="40" t="s">
        <v>16</v>
      </c>
      <c r="M1242" s="40">
        <v>70.5</v>
      </c>
      <c r="N1242" s="40">
        <v>7.37</v>
      </c>
      <c r="O1242" s="40">
        <v>0.61899999999999999</v>
      </c>
      <c r="P1242" s="40" t="s">
        <v>16</v>
      </c>
      <c r="Q1242" s="40" t="s">
        <v>16</v>
      </c>
    </row>
    <row r="1243" spans="1:17" x14ac:dyDescent="0.2">
      <c r="A1243" s="41">
        <v>41809</v>
      </c>
      <c r="B1243" s="42">
        <v>2</v>
      </c>
      <c r="C1243" s="42" t="s">
        <v>14</v>
      </c>
      <c r="D1243" s="42" t="s">
        <v>69</v>
      </c>
      <c r="E1243" s="42" t="s">
        <v>66</v>
      </c>
      <c r="F1243" s="45" t="s">
        <v>71</v>
      </c>
      <c r="G1243" s="42">
        <v>2</v>
      </c>
      <c r="H1243" s="43">
        <v>24.362777777777772</v>
      </c>
      <c r="I1243" s="40">
        <v>16.3</v>
      </c>
      <c r="J1243" s="40">
        <v>0.53500000000000003</v>
      </c>
      <c r="K1243" s="40">
        <v>171</v>
      </c>
      <c r="L1243" s="40" t="s">
        <v>16</v>
      </c>
      <c r="M1243" s="40">
        <v>59.7</v>
      </c>
      <c r="N1243" s="40">
        <v>0.71399999999999997</v>
      </c>
      <c r="O1243" s="40">
        <v>0.20799999999999999</v>
      </c>
      <c r="P1243" s="40" t="s">
        <v>16</v>
      </c>
      <c r="Q1243" s="40" t="s">
        <v>16</v>
      </c>
    </row>
    <row r="1244" spans="1:17" x14ac:dyDescent="0.2">
      <c r="A1244" s="41">
        <v>41809</v>
      </c>
      <c r="B1244" s="42">
        <v>2</v>
      </c>
      <c r="C1244" s="42" t="s">
        <v>14</v>
      </c>
      <c r="D1244" s="42" t="s">
        <v>70</v>
      </c>
      <c r="E1244" s="42" t="s">
        <v>66</v>
      </c>
      <c r="F1244" s="45" t="s">
        <v>71</v>
      </c>
      <c r="G1244" s="42">
        <v>2</v>
      </c>
      <c r="H1244" s="43">
        <v>24.67722222222222</v>
      </c>
      <c r="I1244" s="40">
        <v>44.7</v>
      </c>
      <c r="J1244" s="40">
        <v>1.26</v>
      </c>
      <c r="K1244" s="40">
        <v>1080</v>
      </c>
      <c r="L1244" s="40" t="s">
        <v>16</v>
      </c>
      <c r="M1244" s="40">
        <v>164</v>
      </c>
      <c r="N1244" s="40">
        <v>1.68</v>
      </c>
      <c r="O1244" s="40">
        <v>1.31</v>
      </c>
      <c r="P1244" s="40" t="s">
        <v>16</v>
      </c>
      <c r="Q1244" s="40" t="s">
        <v>16</v>
      </c>
    </row>
    <row r="1245" spans="1:17" x14ac:dyDescent="0.2">
      <c r="A1245" s="41">
        <v>41809</v>
      </c>
      <c r="B1245" s="42">
        <v>3</v>
      </c>
      <c r="C1245" s="42" t="s">
        <v>14</v>
      </c>
      <c r="D1245" s="42" t="s">
        <v>65</v>
      </c>
      <c r="E1245" s="42" t="s">
        <v>65</v>
      </c>
      <c r="F1245" s="45" t="s">
        <v>71</v>
      </c>
      <c r="G1245" s="42">
        <v>2</v>
      </c>
      <c r="H1245" s="43">
        <v>21.389999999999997</v>
      </c>
      <c r="I1245" s="40">
        <v>19.100000000000001</v>
      </c>
      <c r="J1245" s="40">
        <v>20.9</v>
      </c>
      <c r="K1245" s="40" t="s">
        <v>16</v>
      </c>
      <c r="L1245" s="40" t="s">
        <v>16</v>
      </c>
      <c r="M1245" s="40">
        <v>70</v>
      </c>
      <c r="N1245" s="40">
        <v>27.9</v>
      </c>
      <c r="O1245" s="40" t="s">
        <v>16</v>
      </c>
      <c r="P1245" s="40" t="s">
        <v>16</v>
      </c>
      <c r="Q1245" s="40" t="s">
        <v>16</v>
      </c>
    </row>
    <row r="1246" spans="1:17" x14ac:dyDescent="0.2">
      <c r="A1246" s="41">
        <v>41809</v>
      </c>
      <c r="B1246" s="42">
        <v>3</v>
      </c>
      <c r="C1246" s="42" t="s">
        <v>14</v>
      </c>
      <c r="D1246" s="42" t="s">
        <v>68</v>
      </c>
      <c r="E1246" s="42" t="s">
        <v>65</v>
      </c>
      <c r="F1246" s="45" t="s">
        <v>71</v>
      </c>
      <c r="G1246" s="42">
        <v>2</v>
      </c>
      <c r="H1246" s="43">
        <v>21.389999999999997</v>
      </c>
      <c r="I1246" s="40">
        <v>34.1</v>
      </c>
      <c r="J1246" s="40">
        <v>0.33400000000000002</v>
      </c>
      <c r="K1246" s="40">
        <v>395</v>
      </c>
      <c r="L1246" s="40">
        <v>5.0199999999999996</v>
      </c>
      <c r="M1246" s="40">
        <v>125</v>
      </c>
      <c r="N1246" s="40">
        <v>0.44500000000000001</v>
      </c>
      <c r="O1246" s="40">
        <v>0.47899999999999998</v>
      </c>
      <c r="P1246" s="40">
        <v>7.8799999999999999E-3</v>
      </c>
      <c r="Q1246" s="40">
        <v>140</v>
      </c>
    </row>
    <row r="1247" spans="1:17" x14ac:dyDescent="0.2">
      <c r="A1247" s="41">
        <v>41809</v>
      </c>
      <c r="B1247" s="42">
        <v>3</v>
      </c>
      <c r="C1247" s="42" t="s">
        <v>14</v>
      </c>
      <c r="D1247" s="42" t="s">
        <v>70</v>
      </c>
      <c r="E1247" s="42" t="s">
        <v>66</v>
      </c>
      <c r="F1247" s="45" t="s">
        <v>71</v>
      </c>
      <c r="G1247" s="42">
        <v>2</v>
      </c>
      <c r="H1247" s="43">
        <v>24.581111111111106</v>
      </c>
      <c r="I1247" s="40">
        <v>67.7</v>
      </c>
      <c r="J1247" s="40">
        <v>9.9499999999999993</v>
      </c>
      <c r="K1247" s="40">
        <v>313</v>
      </c>
      <c r="L1247" s="40" t="s">
        <v>16</v>
      </c>
      <c r="M1247" s="40">
        <v>248</v>
      </c>
      <c r="N1247" s="40">
        <v>13.3</v>
      </c>
      <c r="O1247" s="40">
        <v>0.38</v>
      </c>
      <c r="P1247" s="40" t="s">
        <v>16</v>
      </c>
      <c r="Q1247" s="40" t="s">
        <v>16</v>
      </c>
    </row>
    <row r="1248" spans="1:17" x14ac:dyDescent="0.2">
      <c r="A1248" s="41">
        <v>41809</v>
      </c>
      <c r="B1248" s="42">
        <v>4</v>
      </c>
      <c r="C1248" s="42" t="s">
        <v>17</v>
      </c>
      <c r="D1248" s="42" t="s">
        <v>65</v>
      </c>
      <c r="E1248" s="42" t="s">
        <v>65</v>
      </c>
      <c r="F1248" s="45" t="s">
        <v>71</v>
      </c>
      <c r="G1248" s="42">
        <v>2</v>
      </c>
      <c r="H1248" s="43">
        <v>19.69777777777778</v>
      </c>
      <c r="I1248" s="40">
        <v>11.1</v>
      </c>
      <c r="J1248" s="40">
        <v>3.17</v>
      </c>
      <c r="K1248" s="40" t="s">
        <v>16</v>
      </c>
      <c r="L1248" s="40">
        <v>25.2</v>
      </c>
      <c r="M1248" s="40">
        <v>40.700000000000003</v>
      </c>
      <c r="N1248" s="40">
        <v>4.2300000000000004</v>
      </c>
      <c r="O1248" s="40" t="s">
        <v>16</v>
      </c>
      <c r="P1248" s="40">
        <v>3.95E-2</v>
      </c>
      <c r="Q1248" s="40" t="s">
        <v>16</v>
      </c>
    </row>
    <row r="1249" spans="1:17" x14ac:dyDescent="0.2">
      <c r="A1249" s="41">
        <v>41809</v>
      </c>
      <c r="B1249" s="42">
        <v>4</v>
      </c>
      <c r="C1249" s="42" t="s">
        <v>17</v>
      </c>
      <c r="D1249" s="42" t="s">
        <v>68</v>
      </c>
      <c r="E1249" s="42" t="s">
        <v>65</v>
      </c>
      <c r="F1249" s="45" t="s">
        <v>71</v>
      </c>
      <c r="G1249" s="42">
        <v>2</v>
      </c>
      <c r="H1249" s="43">
        <v>19.69777777777778</v>
      </c>
      <c r="I1249" s="40">
        <v>19.100000000000001</v>
      </c>
      <c r="J1249" s="40">
        <v>0.378</v>
      </c>
      <c r="K1249" s="40">
        <v>68.099999999999994</v>
      </c>
      <c r="L1249" s="40">
        <v>5.53</v>
      </c>
      <c r="M1249" s="40">
        <v>70.2</v>
      </c>
      <c r="N1249" s="40">
        <v>0.504</v>
      </c>
      <c r="O1249" s="40">
        <v>8.2699999999999996E-2</v>
      </c>
      <c r="P1249" s="40">
        <v>8.6999999999999994E-3</v>
      </c>
      <c r="Q1249" s="40">
        <v>85.6</v>
      </c>
    </row>
    <row r="1250" spans="1:17" x14ac:dyDescent="0.2">
      <c r="A1250" s="41">
        <v>41809</v>
      </c>
      <c r="B1250" s="42">
        <v>4</v>
      </c>
      <c r="C1250" s="42" t="s">
        <v>17</v>
      </c>
      <c r="D1250" s="42" t="s">
        <v>69</v>
      </c>
      <c r="E1250" s="42" t="s">
        <v>66</v>
      </c>
      <c r="F1250" s="45" t="s">
        <v>71</v>
      </c>
      <c r="G1250" s="42">
        <v>2</v>
      </c>
      <c r="H1250" s="43">
        <v>21.962777777777777</v>
      </c>
      <c r="I1250" s="40">
        <v>26.7</v>
      </c>
      <c r="J1250" s="40">
        <v>11.3</v>
      </c>
      <c r="K1250" s="40" t="s">
        <v>16</v>
      </c>
      <c r="L1250" s="40" t="s">
        <v>16</v>
      </c>
      <c r="M1250" s="40">
        <v>97.8</v>
      </c>
      <c r="N1250" s="40">
        <v>15.1</v>
      </c>
      <c r="O1250" s="40" t="s">
        <v>16</v>
      </c>
      <c r="P1250" s="40" t="s">
        <v>16</v>
      </c>
      <c r="Q1250" s="40" t="s">
        <v>16</v>
      </c>
    </row>
    <row r="1251" spans="1:17" x14ac:dyDescent="0.2">
      <c r="A1251" s="41">
        <v>41809</v>
      </c>
      <c r="B1251" s="42">
        <v>4</v>
      </c>
      <c r="C1251" s="42" t="s">
        <v>17</v>
      </c>
      <c r="D1251" s="42" t="s">
        <v>70</v>
      </c>
      <c r="E1251" s="42" t="s">
        <v>66</v>
      </c>
      <c r="F1251" s="45" t="s">
        <v>71</v>
      </c>
      <c r="G1251" s="42">
        <v>2</v>
      </c>
      <c r="H1251" s="43">
        <v>21.962777777777777</v>
      </c>
      <c r="I1251" s="40">
        <v>59.3</v>
      </c>
      <c r="J1251" s="40">
        <v>0.82899999999999996</v>
      </c>
      <c r="K1251" s="40">
        <v>68.3</v>
      </c>
      <c r="L1251" s="40" t="s">
        <v>16</v>
      </c>
      <c r="M1251" s="40">
        <v>217</v>
      </c>
      <c r="N1251" s="40">
        <v>1.1100000000000001</v>
      </c>
      <c r="O1251" s="40">
        <v>8.3000000000000004E-2</v>
      </c>
      <c r="P1251" s="40" t="s">
        <v>16</v>
      </c>
      <c r="Q1251" s="40" t="s">
        <v>16</v>
      </c>
    </row>
    <row r="1252" spans="1:17" x14ac:dyDescent="0.2">
      <c r="A1252" s="41">
        <v>41809</v>
      </c>
      <c r="B1252" s="42">
        <v>5</v>
      </c>
      <c r="C1252" s="42" t="s">
        <v>17</v>
      </c>
      <c r="D1252" s="42" t="s">
        <v>65</v>
      </c>
      <c r="E1252" s="42" t="s">
        <v>65</v>
      </c>
      <c r="F1252" s="45" t="s">
        <v>71</v>
      </c>
      <c r="G1252" s="42">
        <v>2</v>
      </c>
      <c r="H1252" s="43">
        <v>19.792777777777776</v>
      </c>
      <c r="I1252" s="40">
        <v>26.1</v>
      </c>
      <c r="J1252" s="40" t="s">
        <v>16</v>
      </c>
      <c r="K1252" s="40" t="s">
        <v>16</v>
      </c>
      <c r="L1252" s="40">
        <v>55.6</v>
      </c>
      <c r="M1252" s="40">
        <v>95.8</v>
      </c>
      <c r="N1252" s="40" t="s">
        <v>16</v>
      </c>
      <c r="O1252" s="40" t="s">
        <v>16</v>
      </c>
      <c r="P1252" s="40">
        <v>8.7400000000000005E-2</v>
      </c>
      <c r="Q1252" s="40" t="s">
        <v>16</v>
      </c>
    </row>
    <row r="1253" spans="1:17" x14ac:dyDescent="0.2">
      <c r="A1253" s="41">
        <v>41809</v>
      </c>
      <c r="B1253" s="42">
        <v>5</v>
      </c>
      <c r="C1253" s="42" t="s">
        <v>17</v>
      </c>
      <c r="D1253" s="42" t="s">
        <v>68</v>
      </c>
      <c r="E1253" s="42" t="s">
        <v>65</v>
      </c>
      <c r="F1253" s="45" t="s">
        <v>71</v>
      </c>
      <c r="G1253" s="42">
        <v>2</v>
      </c>
      <c r="H1253" s="43">
        <v>19.792777777777776</v>
      </c>
      <c r="I1253" s="40">
        <v>49</v>
      </c>
      <c r="J1253" s="40">
        <v>2.02</v>
      </c>
      <c r="K1253" s="40">
        <v>270</v>
      </c>
      <c r="L1253" s="40" t="s">
        <v>16</v>
      </c>
      <c r="M1253" s="40">
        <v>180</v>
      </c>
      <c r="N1253" s="40">
        <v>2.69</v>
      </c>
      <c r="O1253" s="40">
        <v>0.32800000000000001</v>
      </c>
      <c r="P1253" s="40" t="s">
        <v>16</v>
      </c>
      <c r="Q1253" s="40" t="s">
        <v>16</v>
      </c>
    </row>
    <row r="1254" spans="1:17" x14ac:dyDescent="0.2">
      <c r="A1254" s="41">
        <v>41809</v>
      </c>
      <c r="B1254" s="42">
        <v>5</v>
      </c>
      <c r="C1254" s="42" t="s">
        <v>17</v>
      </c>
      <c r="D1254" s="42" t="s">
        <v>69</v>
      </c>
      <c r="E1254" s="42" t="s">
        <v>66</v>
      </c>
      <c r="F1254" s="45" t="s">
        <v>71</v>
      </c>
      <c r="G1254" s="42">
        <v>2</v>
      </c>
      <c r="H1254" s="43">
        <v>24.67722222222222</v>
      </c>
      <c r="I1254" s="40">
        <v>56.6</v>
      </c>
      <c r="J1254" s="40">
        <v>0.44800000000000001</v>
      </c>
      <c r="K1254" s="40" t="s">
        <v>16</v>
      </c>
      <c r="L1254" s="40" t="s">
        <v>16</v>
      </c>
      <c r="M1254" s="40">
        <v>207</v>
      </c>
      <c r="N1254" s="40">
        <v>0.59799999999999998</v>
      </c>
      <c r="O1254" s="40" t="s">
        <v>16</v>
      </c>
      <c r="P1254" s="40" t="s">
        <v>16</v>
      </c>
      <c r="Q1254" s="40" t="s">
        <v>16</v>
      </c>
    </row>
    <row r="1255" spans="1:17" x14ac:dyDescent="0.2">
      <c r="A1255" s="41">
        <v>41809</v>
      </c>
      <c r="B1255" s="42">
        <v>5</v>
      </c>
      <c r="C1255" s="42" t="s">
        <v>17</v>
      </c>
      <c r="D1255" s="42" t="s">
        <v>70</v>
      </c>
      <c r="E1255" s="42" t="s">
        <v>66</v>
      </c>
      <c r="F1255" s="45" t="s">
        <v>71</v>
      </c>
      <c r="G1255" s="42">
        <v>2</v>
      </c>
      <c r="H1255" s="43">
        <v>24.605</v>
      </c>
      <c r="I1255" s="40">
        <v>104</v>
      </c>
      <c r="J1255" s="40">
        <v>7.69</v>
      </c>
      <c r="K1255" s="40">
        <v>58</v>
      </c>
      <c r="L1255" s="40" t="s">
        <v>16</v>
      </c>
      <c r="M1255" s="40">
        <v>381</v>
      </c>
      <c r="N1255" s="40">
        <v>10.3</v>
      </c>
      <c r="O1255" s="40">
        <v>7.0400000000000004E-2</v>
      </c>
      <c r="P1255" s="40" t="s">
        <v>16</v>
      </c>
      <c r="Q1255" s="40" t="s">
        <v>16</v>
      </c>
    </row>
    <row r="1256" spans="1:17" x14ac:dyDescent="0.2">
      <c r="A1256" s="41">
        <v>41809</v>
      </c>
      <c r="B1256" s="42">
        <v>6</v>
      </c>
      <c r="C1256" s="42" t="s">
        <v>17</v>
      </c>
      <c r="D1256" s="42" t="s">
        <v>65</v>
      </c>
      <c r="E1256" s="42" t="s">
        <v>65</v>
      </c>
      <c r="F1256" s="45" t="s">
        <v>71</v>
      </c>
      <c r="G1256" s="42">
        <v>2</v>
      </c>
      <c r="H1256" s="43">
        <v>22.465</v>
      </c>
      <c r="I1256" s="40">
        <v>25.9</v>
      </c>
      <c r="J1256" s="40">
        <v>1.79</v>
      </c>
      <c r="K1256" s="40">
        <v>12.3</v>
      </c>
      <c r="L1256" s="40" t="s">
        <v>16</v>
      </c>
      <c r="M1256" s="40">
        <v>94.8</v>
      </c>
      <c r="N1256" s="40">
        <v>2.39</v>
      </c>
      <c r="O1256" s="40">
        <v>1.49E-2</v>
      </c>
      <c r="P1256" s="40" t="s">
        <v>16</v>
      </c>
      <c r="Q1256" s="40" t="s">
        <v>16</v>
      </c>
    </row>
    <row r="1257" spans="1:17" x14ac:dyDescent="0.2">
      <c r="A1257" s="41">
        <v>41809</v>
      </c>
      <c r="B1257" s="42">
        <v>6</v>
      </c>
      <c r="C1257" s="42" t="s">
        <v>17</v>
      </c>
      <c r="D1257" s="42" t="s">
        <v>68</v>
      </c>
      <c r="E1257" s="42" t="s">
        <v>65</v>
      </c>
      <c r="F1257" s="45" t="s">
        <v>71</v>
      </c>
      <c r="G1257" s="42">
        <v>2</v>
      </c>
      <c r="H1257" s="43">
        <v>21.938888888888886</v>
      </c>
      <c r="I1257" s="40">
        <v>23.6</v>
      </c>
      <c r="J1257" s="40">
        <v>0.249</v>
      </c>
      <c r="K1257" s="40" t="s">
        <v>16</v>
      </c>
      <c r="L1257" s="40" t="s">
        <v>16</v>
      </c>
      <c r="M1257" s="40">
        <v>86.5</v>
      </c>
      <c r="N1257" s="40">
        <v>0.33200000000000002</v>
      </c>
      <c r="O1257" s="40" t="s">
        <v>16</v>
      </c>
      <c r="P1257" s="40" t="s">
        <v>16</v>
      </c>
      <c r="Q1257" s="40" t="s">
        <v>16</v>
      </c>
    </row>
    <row r="1258" spans="1:17" x14ac:dyDescent="0.2">
      <c r="A1258" s="41">
        <v>41809</v>
      </c>
      <c r="B1258" s="42">
        <v>6</v>
      </c>
      <c r="C1258" s="42" t="s">
        <v>17</v>
      </c>
      <c r="D1258" s="42" t="s">
        <v>70</v>
      </c>
      <c r="E1258" s="42" t="s">
        <v>66</v>
      </c>
      <c r="F1258" s="45" t="s">
        <v>71</v>
      </c>
      <c r="G1258" s="42">
        <v>2</v>
      </c>
      <c r="H1258" s="43">
        <v>24.122222222222224</v>
      </c>
      <c r="I1258" s="40">
        <v>39.5</v>
      </c>
      <c r="J1258" s="40">
        <v>0.92</v>
      </c>
      <c r="K1258" s="40" t="s">
        <v>16</v>
      </c>
      <c r="L1258" s="40" t="s">
        <v>16</v>
      </c>
      <c r="M1258" s="40">
        <v>145</v>
      </c>
      <c r="N1258" s="40">
        <v>1.23</v>
      </c>
      <c r="O1258" s="40" t="s">
        <v>16</v>
      </c>
      <c r="P1258" s="40" t="s">
        <v>16</v>
      </c>
      <c r="Q1258" s="40" t="s">
        <v>16</v>
      </c>
    </row>
    <row r="1259" spans="1:17" x14ac:dyDescent="0.2">
      <c r="A1259" s="41">
        <v>41809</v>
      </c>
      <c r="B1259" s="42">
        <v>7</v>
      </c>
      <c r="C1259" s="42" t="s">
        <v>18</v>
      </c>
      <c r="D1259" s="42" t="s">
        <v>65</v>
      </c>
      <c r="E1259" s="42" t="s">
        <v>65</v>
      </c>
      <c r="F1259" s="45" t="s">
        <v>71</v>
      </c>
      <c r="G1259" s="42">
        <v>2</v>
      </c>
      <c r="H1259" s="43">
        <v>19.578888888888891</v>
      </c>
      <c r="I1259" s="40">
        <v>548</v>
      </c>
      <c r="J1259" s="40">
        <v>0.88600000000000001</v>
      </c>
      <c r="K1259" s="40" t="s">
        <v>16</v>
      </c>
      <c r="L1259" s="40">
        <v>1510</v>
      </c>
      <c r="M1259" s="40">
        <v>2010</v>
      </c>
      <c r="N1259" s="40">
        <v>1.18</v>
      </c>
      <c r="O1259" s="40" t="s">
        <v>16</v>
      </c>
      <c r="P1259" s="40">
        <v>2.37</v>
      </c>
      <c r="Q1259" s="40" t="s">
        <v>16</v>
      </c>
    </row>
    <row r="1260" spans="1:17" x14ac:dyDescent="0.2">
      <c r="A1260" s="41">
        <v>41809</v>
      </c>
      <c r="B1260" s="42">
        <v>7</v>
      </c>
      <c r="C1260" s="42" t="s">
        <v>18</v>
      </c>
      <c r="D1260" s="42" t="s">
        <v>68</v>
      </c>
      <c r="E1260" s="42" t="s">
        <v>65</v>
      </c>
      <c r="F1260" s="45" t="s">
        <v>71</v>
      </c>
      <c r="G1260" s="42">
        <v>2</v>
      </c>
      <c r="H1260" s="43">
        <v>19.746111111111116</v>
      </c>
      <c r="I1260" s="40">
        <v>1100</v>
      </c>
      <c r="J1260" s="40">
        <v>2.6</v>
      </c>
      <c r="K1260" s="40" t="s">
        <v>16</v>
      </c>
      <c r="L1260" s="40">
        <v>137</v>
      </c>
      <c r="M1260" s="40">
        <v>4050</v>
      </c>
      <c r="N1260" s="40">
        <v>3.47</v>
      </c>
      <c r="O1260" s="40" t="s">
        <v>16</v>
      </c>
      <c r="P1260" s="40">
        <v>0.215</v>
      </c>
      <c r="Q1260" s="40" t="s">
        <v>16</v>
      </c>
    </row>
    <row r="1261" spans="1:17" x14ac:dyDescent="0.2">
      <c r="A1261" s="41">
        <v>41809</v>
      </c>
      <c r="B1261" s="42">
        <v>7</v>
      </c>
      <c r="C1261" s="42" t="s">
        <v>18</v>
      </c>
      <c r="D1261" s="42" t="s">
        <v>69</v>
      </c>
      <c r="E1261" s="42" t="s">
        <v>66</v>
      </c>
      <c r="F1261" s="45" t="s">
        <v>71</v>
      </c>
      <c r="G1261" s="42">
        <v>2</v>
      </c>
      <c r="H1261" s="43">
        <v>22.77611111111111</v>
      </c>
      <c r="I1261" s="40">
        <v>941</v>
      </c>
      <c r="J1261" s="40">
        <v>2.6</v>
      </c>
      <c r="K1261" s="40" t="s">
        <v>16</v>
      </c>
      <c r="L1261" s="40">
        <v>3420</v>
      </c>
      <c r="M1261" s="40">
        <v>3450</v>
      </c>
      <c r="N1261" s="40">
        <v>3.46</v>
      </c>
      <c r="O1261" s="40" t="s">
        <v>16</v>
      </c>
      <c r="P1261" s="40">
        <v>5.37</v>
      </c>
      <c r="Q1261" s="40" t="s">
        <v>16</v>
      </c>
    </row>
    <row r="1262" spans="1:17" x14ac:dyDescent="0.2">
      <c r="A1262" s="41">
        <v>41809</v>
      </c>
      <c r="B1262" s="42">
        <v>7</v>
      </c>
      <c r="C1262" s="42" t="s">
        <v>18</v>
      </c>
      <c r="D1262" s="42" t="s">
        <v>70</v>
      </c>
      <c r="E1262" s="42" t="s">
        <v>66</v>
      </c>
      <c r="F1262" s="45" t="s">
        <v>71</v>
      </c>
      <c r="G1262" s="42">
        <v>2</v>
      </c>
      <c r="H1262" s="43">
        <v>23.112222222222226</v>
      </c>
      <c r="I1262" s="40">
        <v>1960</v>
      </c>
      <c r="J1262" s="40">
        <v>7.05</v>
      </c>
      <c r="K1262" s="40" t="s">
        <v>16</v>
      </c>
      <c r="L1262" s="40">
        <v>129</v>
      </c>
      <c r="M1262" s="40">
        <v>7190</v>
      </c>
      <c r="N1262" s="40">
        <v>9.4</v>
      </c>
      <c r="O1262" s="40" t="s">
        <v>16</v>
      </c>
      <c r="P1262" s="40">
        <v>0.20200000000000001</v>
      </c>
      <c r="Q1262" s="40" t="s">
        <v>16</v>
      </c>
    </row>
    <row r="1263" spans="1:17" x14ac:dyDescent="0.2">
      <c r="A1263" s="41">
        <v>41809</v>
      </c>
      <c r="B1263" s="42">
        <v>8</v>
      </c>
      <c r="C1263" s="42" t="s">
        <v>18</v>
      </c>
      <c r="D1263" s="42" t="s">
        <v>65</v>
      </c>
      <c r="E1263" s="42" t="s">
        <v>65</v>
      </c>
      <c r="F1263" s="45" t="s">
        <v>71</v>
      </c>
      <c r="G1263" s="42">
        <v>2</v>
      </c>
      <c r="H1263" s="43">
        <v>20.007222222222225</v>
      </c>
      <c r="I1263" s="40">
        <v>735</v>
      </c>
      <c r="J1263" s="40">
        <v>1.1499999999999999</v>
      </c>
      <c r="K1263" s="40" t="s">
        <v>16</v>
      </c>
      <c r="L1263" s="40">
        <v>142</v>
      </c>
      <c r="M1263" s="40">
        <v>2700</v>
      </c>
      <c r="N1263" s="40">
        <v>1.53</v>
      </c>
      <c r="O1263" s="40" t="s">
        <v>16</v>
      </c>
      <c r="P1263" s="40">
        <v>0.223</v>
      </c>
      <c r="Q1263" s="40" t="s">
        <v>16</v>
      </c>
    </row>
    <row r="1264" spans="1:17" x14ac:dyDescent="0.2">
      <c r="A1264" s="41">
        <v>41809</v>
      </c>
      <c r="B1264" s="42">
        <v>8</v>
      </c>
      <c r="C1264" s="42" t="s">
        <v>18</v>
      </c>
      <c r="D1264" s="42" t="s">
        <v>68</v>
      </c>
      <c r="E1264" s="42" t="s">
        <v>65</v>
      </c>
      <c r="F1264" s="45" t="s">
        <v>71</v>
      </c>
      <c r="G1264" s="42">
        <v>2</v>
      </c>
      <c r="H1264" s="43">
        <v>20.102777777777778</v>
      </c>
      <c r="I1264" s="40">
        <v>798</v>
      </c>
      <c r="J1264" s="40">
        <v>5.26</v>
      </c>
      <c r="K1264" s="40">
        <v>113</v>
      </c>
      <c r="L1264" s="40">
        <v>5940</v>
      </c>
      <c r="M1264" s="40">
        <v>2930</v>
      </c>
      <c r="N1264" s="40">
        <v>7.02</v>
      </c>
      <c r="O1264" s="40">
        <v>0.13700000000000001</v>
      </c>
      <c r="P1264" s="40">
        <v>9.33</v>
      </c>
      <c r="Q1264" s="40">
        <v>5880</v>
      </c>
    </row>
    <row r="1265" spans="1:17" x14ac:dyDescent="0.2">
      <c r="A1265" s="41">
        <v>41809</v>
      </c>
      <c r="B1265" s="42">
        <v>8</v>
      </c>
      <c r="C1265" s="42" t="s">
        <v>18</v>
      </c>
      <c r="D1265" s="42" t="s">
        <v>69</v>
      </c>
      <c r="E1265" s="42" t="s">
        <v>66</v>
      </c>
      <c r="F1265" s="45" t="s">
        <v>71</v>
      </c>
      <c r="G1265" s="42">
        <v>2</v>
      </c>
      <c r="H1265" s="43">
        <v>23.881111111111114</v>
      </c>
      <c r="I1265" s="40">
        <v>1120</v>
      </c>
      <c r="J1265" s="40">
        <v>2.92</v>
      </c>
      <c r="K1265" s="40" t="s">
        <v>16</v>
      </c>
      <c r="L1265" s="40" t="s">
        <v>16</v>
      </c>
      <c r="M1265" s="40">
        <v>4110</v>
      </c>
      <c r="N1265" s="40">
        <v>3.9</v>
      </c>
      <c r="O1265" s="40" t="s">
        <v>16</v>
      </c>
      <c r="P1265" s="40" t="s">
        <v>16</v>
      </c>
      <c r="Q1265" s="40" t="s">
        <v>16</v>
      </c>
    </row>
    <row r="1266" spans="1:17" x14ac:dyDescent="0.2">
      <c r="A1266" s="41">
        <v>41809</v>
      </c>
      <c r="B1266" s="42">
        <v>8</v>
      </c>
      <c r="C1266" s="42" t="s">
        <v>18</v>
      </c>
      <c r="D1266" s="42" t="s">
        <v>70</v>
      </c>
      <c r="E1266" s="42" t="s">
        <v>66</v>
      </c>
      <c r="F1266" s="45" t="s">
        <v>71</v>
      </c>
      <c r="G1266" s="42">
        <v>2</v>
      </c>
      <c r="H1266" s="43">
        <v>25.38</v>
      </c>
      <c r="I1266" s="40">
        <v>1080</v>
      </c>
      <c r="J1266" s="40">
        <v>17.3</v>
      </c>
      <c r="K1266" s="40">
        <v>9.0399999999999991</v>
      </c>
      <c r="L1266" s="40">
        <v>4670</v>
      </c>
      <c r="M1266" s="40">
        <v>3950</v>
      </c>
      <c r="N1266" s="40">
        <v>23.1</v>
      </c>
      <c r="O1266" s="40">
        <v>1.0999999999999999E-2</v>
      </c>
      <c r="P1266" s="40">
        <v>7.34</v>
      </c>
      <c r="Q1266" s="40">
        <v>6710</v>
      </c>
    </row>
    <row r="1267" spans="1:17" x14ac:dyDescent="0.2">
      <c r="A1267" s="41">
        <v>41809</v>
      </c>
      <c r="B1267" s="42">
        <v>9</v>
      </c>
      <c r="C1267" s="42" t="s">
        <v>18</v>
      </c>
      <c r="D1267" s="42" t="s">
        <v>65</v>
      </c>
      <c r="E1267" s="42" t="s">
        <v>65</v>
      </c>
      <c r="F1267" s="45" t="s">
        <v>71</v>
      </c>
      <c r="G1267" s="42">
        <v>2</v>
      </c>
      <c r="H1267" s="43">
        <v>22.130000000000003</v>
      </c>
      <c r="I1267" s="40">
        <v>1390</v>
      </c>
      <c r="J1267" s="40">
        <v>0.79900000000000004</v>
      </c>
      <c r="K1267" s="40" t="s">
        <v>16</v>
      </c>
      <c r="L1267" s="40">
        <v>51.3</v>
      </c>
      <c r="M1267" s="40">
        <v>5090</v>
      </c>
      <c r="N1267" s="40">
        <v>1.06</v>
      </c>
      <c r="O1267" s="40" t="s">
        <v>16</v>
      </c>
      <c r="P1267" s="40">
        <v>8.0600000000000005E-2</v>
      </c>
      <c r="Q1267" s="40" t="s">
        <v>16</v>
      </c>
    </row>
    <row r="1268" spans="1:17" x14ac:dyDescent="0.2">
      <c r="A1268" s="41">
        <v>41809</v>
      </c>
      <c r="B1268" s="42">
        <v>9</v>
      </c>
      <c r="C1268" s="42" t="s">
        <v>18</v>
      </c>
      <c r="D1268" s="42" t="s">
        <v>68</v>
      </c>
      <c r="E1268" s="42" t="s">
        <v>65</v>
      </c>
      <c r="F1268" s="45" t="s">
        <v>71</v>
      </c>
      <c r="G1268" s="42">
        <v>2</v>
      </c>
      <c r="H1268" s="43">
        <v>22.226111111111113</v>
      </c>
      <c r="I1268" s="40">
        <v>782</v>
      </c>
      <c r="J1268" s="40">
        <v>7.54</v>
      </c>
      <c r="K1268" s="40" t="s">
        <v>16</v>
      </c>
      <c r="L1268" s="40">
        <v>418</v>
      </c>
      <c r="M1268" s="40">
        <v>2870</v>
      </c>
      <c r="N1268" s="40">
        <v>10.1</v>
      </c>
      <c r="O1268" s="40" t="s">
        <v>16</v>
      </c>
      <c r="P1268" s="40">
        <v>0.65800000000000003</v>
      </c>
      <c r="Q1268" s="40" t="s">
        <v>16</v>
      </c>
    </row>
    <row r="1269" spans="1:17" x14ac:dyDescent="0.2">
      <c r="A1269" s="41">
        <v>41809</v>
      </c>
      <c r="B1269" s="42">
        <v>9</v>
      </c>
      <c r="C1269" s="42" t="s">
        <v>18</v>
      </c>
      <c r="D1269" s="42" t="s">
        <v>69</v>
      </c>
      <c r="E1269" s="42" t="s">
        <v>66</v>
      </c>
      <c r="F1269" s="45" t="s">
        <v>71</v>
      </c>
      <c r="G1269" s="42">
        <v>2</v>
      </c>
      <c r="H1269" s="43">
        <v>25.282777777777778</v>
      </c>
      <c r="I1269" s="40">
        <v>1270</v>
      </c>
      <c r="J1269" s="40">
        <v>1.3</v>
      </c>
      <c r="K1269" s="40" t="s">
        <v>16</v>
      </c>
      <c r="L1269" s="40">
        <v>67.2</v>
      </c>
      <c r="M1269" s="40">
        <v>4640</v>
      </c>
      <c r="N1269" s="40">
        <v>1.73</v>
      </c>
      <c r="O1269" s="40" t="s">
        <v>16</v>
      </c>
      <c r="P1269" s="40">
        <v>0.106</v>
      </c>
      <c r="Q1269" s="40" t="s">
        <v>16</v>
      </c>
    </row>
    <row r="1270" spans="1:17" x14ac:dyDescent="0.2">
      <c r="A1270" s="41">
        <v>41809</v>
      </c>
      <c r="B1270" s="42">
        <v>9</v>
      </c>
      <c r="C1270" s="42" t="s">
        <v>18</v>
      </c>
      <c r="D1270" s="42" t="s">
        <v>70</v>
      </c>
      <c r="E1270" s="42" t="s">
        <v>66</v>
      </c>
      <c r="F1270" s="45" t="s">
        <v>71</v>
      </c>
      <c r="G1270" s="42">
        <v>2</v>
      </c>
      <c r="H1270" s="43">
        <v>25.282777777777778</v>
      </c>
      <c r="I1270" s="40">
        <v>1090</v>
      </c>
      <c r="J1270" s="40">
        <v>22.1</v>
      </c>
      <c r="K1270" s="40">
        <v>85.1</v>
      </c>
      <c r="L1270" s="40">
        <v>1530</v>
      </c>
      <c r="M1270" s="40">
        <v>3990</v>
      </c>
      <c r="N1270" s="40">
        <v>29.5</v>
      </c>
      <c r="O1270" s="40">
        <v>0.10299999999999999</v>
      </c>
      <c r="P1270" s="40">
        <v>2.4</v>
      </c>
      <c r="Q1270" s="40">
        <v>5440</v>
      </c>
    </row>
    <row r="1271" spans="1:17" x14ac:dyDescent="0.2">
      <c r="A1271" s="41">
        <v>41810</v>
      </c>
      <c r="B1271" s="42">
        <v>1</v>
      </c>
      <c r="C1271" s="42" t="s">
        <v>14</v>
      </c>
      <c r="D1271" s="42" t="s">
        <v>69</v>
      </c>
      <c r="E1271" s="42" t="s">
        <v>65</v>
      </c>
      <c r="F1271" s="45" t="s">
        <v>71</v>
      </c>
      <c r="G1271" s="42">
        <v>3</v>
      </c>
      <c r="H1271" s="43">
        <v>23.039999999999996</v>
      </c>
      <c r="I1271" s="40">
        <v>33.5</v>
      </c>
      <c r="J1271" s="40">
        <v>1.58</v>
      </c>
      <c r="K1271" s="40" t="s">
        <v>16</v>
      </c>
      <c r="L1271" s="40">
        <v>0.73199999999999998</v>
      </c>
      <c r="M1271" s="40">
        <v>123</v>
      </c>
      <c r="N1271" s="40">
        <v>2.1</v>
      </c>
      <c r="O1271" s="40" t="s">
        <v>16</v>
      </c>
      <c r="P1271" s="40">
        <v>1.15E-3</v>
      </c>
      <c r="Q1271" s="40" t="s">
        <v>16</v>
      </c>
    </row>
    <row r="1272" spans="1:17" x14ac:dyDescent="0.2">
      <c r="A1272" s="41">
        <v>41810</v>
      </c>
      <c r="B1272" s="42">
        <v>1</v>
      </c>
      <c r="C1272" s="42" t="s">
        <v>14</v>
      </c>
      <c r="D1272" s="42" t="s">
        <v>70</v>
      </c>
      <c r="E1272" s="42" t="s">
        <v>65</v>
      </c>
      <c r="F1272" s="45" t="s">
        <v>71</v>
      </c>
      <c r="G1272" s="42">
        <v>3</v>
      </c>
      <c r="H1272" s="43">
        <v>23.039999999999996</v>
      </c>
      <c r="I1272" s="40">
        <v>41.3</v>
      </c>
      <c r="J1272" s="40">
        <v>0.73</v>
      </c>
      <c r="K1272" s="40">
        <v>254</v>
      </c>
      <c r="L1272" s="40" t="s">
        <v>16</v>
      </c>
      <c r="M1272" s="40">
        <v>151</v>
      </c>
      <c r="N1272" s="40">
        <v>0.97299999999999998</v>
      </c>
      <c r="O1272" s="40">
        <v>0.308</v>
      </c>
      <c r="P1272" s="40" t="s">
        <v>16</v>
      </c>
      <c r="Q1272" s="40" t="s">
        <v>16</v>
      </c>
    </row>
    <row r="1273" spans="1:17" x14ac:dyDescent="0.2">
      <c r="A1273" s="41">
        <v>41810</v>
      </c>
      <c r="B1273" s="42">
        <v>2</v>
      </c>
      <c r="C1273" s="42" t="s">
        <v>14</v>
      </c>
      <c r="D1273" s="42" t="s">
        <v>69</v>
      </c>
      <c r="E1273" s="42" t="s">
        <v>65</v>
      </c>
      <c r="F1273" s="45" t="s">
        <v>71</v>
      </c>
      <c r="G1273" s="42">
        <v>3</v>
      </c>
      <c r="H1273" s="43">
        <v>23.881111111111114</v>
      </c>
      <c r="I1273" s="40">
        <v>31.3</v>
      </c>
      <c r="J1273" s="40">
        <v>8.57</v>
      </c>
      <c r="K1273" s="40">
        <v>116</v>
      </c>
      <c r="L1273" s="40">
        <v>3.73</v>
      </c>
      <c r="M1273" s="40">
        <v>115</v>
      </c>
      <c r="N1273" s="40">
        <v>11.4</v>
      </c>
      <c r="O1273" s="40">
        <v>0.14000000000000001</v>
      </c>
      <c r="P1273" s="40">
        <v>5.8599999999999998E-3</v>
      </c>
      <c r="Q1273" s="40">
        <v>402</v>
      </c>
    </row>
    <row r="1274" spans="1:17" x14ac:dyDescent="0.2">
      <c r="A1274" s="41">
        <v>41810</v>
      </c>
      <c r="B1274" s="42">
        <v>3</v>
      </c>
      <c r="C1274" s="42" t="s">
        <v>14</v>
      </c>
      <c r="D1274" s="42" t="s">
        <v>69</v>
      </c>
      <c r="E1274" s="42" t="s">
        <v>65</v>
      </c>
      <c r="F1274" s="45" t="s">
        <v>71</v>
      </c>
      <c r="G1274" s="42">
        <v>3</v>
      </c>
      <c r="H1274" s="43">
        <v>23.785</v>
      </c>
      <c r="I1274" s="40">
        <v>47.9</v>
      </c>
      <c r="J1274" s="40">
        <v>6.73</v>
      </c>
      <c r="K1274" s="40">
        <v>85.8</v>
      </c>
      <c r="L1274" s="40">
        <v>1.1399999999999999</v>
      </c>
      <c r="M1274" s="40">
        <v>176</v>
      </c>
      <c r="N1274" s="40">
        <v>8.9700000000000006</v>
      </c>
      <c r="O1274" s="40">
        <v>0.104</v>
      </c>
      <c r="P1274" s="40">
        <v>1.8E-3</v>
      </c>
      <c r="Q1274" s="40">
        <v>401</v>
      </c>
    </row>
    <row r="1275" spans="1:17" x14ac:dyDescent="0.2">
      <c r="A1275" s="41">
        <v>41810</v>
      </c>
      <c r="B1275" s="42">
        <v>3</v>
      </c>
      <c r="C1275" s="42" t="s">
        <v>14</v>
      </c>
      <c r="D1275" s="42" t="s">
        <v>70</v>
      </c>
      <c r="E1275" s="42" t="s">
        <v>65</v>
      </c>
      <c r="F1275" s="45" t="s">
        <v>71</v>
      </c>
      <c r="G1275" s="42">
        <v>3</v>
      </c>
      <c r="H1275" s="43">
        <v>23.303888888888888</v>
      </c>
      <c r="I1275" s="40">
        <v>99.6</v>
      </c>
      <c r="J1275" s="40">
        <v>50.9</v>
      </c>
      <c r="K1275" s="40">
        <v>108</v>
      </c>
      <c r="L1275" s="40">
        <v>4.95</v>
      </c>
      <c r="M1275" s="40">
        <v>365</v>
      </c>
      <c r="N1275" s="40">
        <v>67.8</v>
      </c>
      <c r="O1275" s="40">
        <v>0.13100000000000001</v>
      </c>
      <c r="P1275" s="40">
        <v>7.77E-3</v>
      </c>
      <c r="Q1275" s="40">
        <v>2060</v>
      </c>
    </row>
    <row r="1276" spans="1:17" x14ac:dyDescent="0.2">
      <c r="A1276" s="41">
        <v>41810</v>
      </c>
      <c r="B1276" s="42">
        <v>4</v>
      </c>
      <c r="C1276" s="42" t="s">
        <v>17</v>
      </c>
      <c r="D1276" s="42" t="s">
        <v>69</v>
      </c>
      <c r="E1276" s="42" t="s">
        <v>65</v>
      </c>
      <c r="F1276" s="45" t="s">
        <v>71</v>
      </c>
      <c r="G1276" s="42">
        <v>3</v>
      </c>
      <c r="H1276" s="43">
        <v>22.847777777777779</v>
      </c>
      <c r="I1276" s="40">
        <v>32.5</v>
      </c>
      <c r="J1276" s="40">
        <v>24.5</v>
      </c>
      <c r="K1276" s="40">
        <v>60.7</v>
      </c>
      <c r="L1276" s="40">
        <v>35.6</v>
      </c>
      <c r="M1276" s="40">
        <v>119</v>
      </c>
      <c r="N1276" s="40">
        <v>32.700000000000003</v>
      </c>
      <c r="O1276" s="40">
        <v>7.3700000000000002E-2</v>
      </c>
      <c r="P1276" s="40">
        <v>5.6000000000000001E-2</v>
      </c>
      <c r="Q1276" s="40">
        <v>954</v>
      </c>
    </row>
    <row r="1277" spans="1:17" x14ac:dyDescent="0.2">
      <c r="A1277" s="41">
        <v>41810</v>
      </c>
      <c r="B1277" s="42">
        <v>4</v>
      </c>
      <c r="C1277" s="42" t="s">
        <v>17</v>
      </c>
      <c r="D1277" s="42" t="s">
        <v>70</v>
      </c>
      <c r="E1277" s="42" t="s">
        <v>65</v>
      </c>
      <c r="F1277" s="45" t="s">
        <v>71</v>
      </c>
      <c r="G1277" s="42">
        <v>3</v>
      </c>
      <c r="H1277" s="43">
        <v>22.992222222222221</v>
      </c>
      <c r="I1277" s="40">
        <v>73.400000000000006</v>
      </c>
      <c r="J1277" s="40">
        <v>1.47</v>
      </c>
      <c r="K1277" s="40">
        <v>443</v>
      </c>
      <c r="L1277" s="40">
        <v>26.5</v>
      </c>
      <c r="M1277" s="40">
        <v>269</v>
      </c>
      <c r="N1277" s="40">
        <v>1.97</v>
      </c>
      <c r="O1277" s="40">
        <v>0.53800000000000003</v>
      </c>
      <c r="P1277" s="40">
        <v>4.1599999999999998E-2</v>
      </c>
      <c r="Q1277" s="40">
        <v>332</v>
      </c>
    </row>
    <row r="1278" spans="1:17" x14ac:dyDescent="0.2">
      <c r="A1278" s="41">
        <v>41810</v>
      </c>
      <c r="B1278" s="42">
        <v>5</v>
      </c>
      <c r="C1278" s="42" t="s">
        <v>17</v>
      </c>
      <c r="D1278" s="42" t="s">
        <v>69</v>
      </c>
      <c r="E1278" s="42" t="s">
        <v>65</v>
      </c>
      <c r="F1278" s="45" t="s">
        <v>71</v>
      </c>
      <c r="G1278" s="42">
        <v>3</v>
      </c>
      <c r="H1278" s="43">
        <v>23.785</v>
      </c>
      <c r="I1278" s="40">
        <v>113</v>
      </c>
      <c r="J1278" s="40">
        <v>40</v>
      </c>
      <c r="K1278" s="40">
        <v>160</v>
      </c>
      <c r="L1278" s="40">
        <v>45.3</v>
      </c>
      <c r="M1278" s="40">
        <v>414</v>
      </c>
      <c r="N1278" s="40">
        <v>53.3</v>
      </c>
      <c r="O1278" s="40">
        <v>0.19500000000000001</v>
      </c>
      <c r="P1278" s="40">
        <v>7.1199999999999999E-2</v>
      </c>
      <c r="Q1278" s="40">
        <v>1770</v>
      </c>
    </row>
    <row r="1279" spans="1:17" x14ac:dyDescent="0.2">
      <c r="A1279" s="41">
        <v>41810</v>
      </c>
      <c r="B1279" s="42">
        <v>5</v>
      </c>
      <c r="C1279" s="42" t="s">
        <v>17</v>
      </c>
      <c r="D1279" s="42" t="s">
        <v>70</v>
      </c>
      <c r="E1279" s="42" t="s">
        <v>65</v>
      </c>
      <c r="F1279" s="45" t="s">
        <v>71</v>
      </c>
      <c r="G1279" s="42">
        <v>3</v>
      </c>
      <c r="H1279" s="43">
        <v>23.881111111111114</v>
      </c>
      <c r="I1279" s="40">
        <v>114</v>
      </c>
      <c r="J1279" s="40">
        <v>10.4</v>
      </c>
      <c r="K1279" s="40">
        <v>138</v>
      </c>
      <c r="L1279" s="40">
        <v>18.5</v>
      </c>
      <c r="M1279" s="40">
        <v>418</v>
      </c>
      <c r="N1279" s="40">
        <v>13.9</v>
      </c>
      <c r="O1279" s="40">
        <v>0.16800000000000001</v>
      </c>
      <c r="P1279" s="40">
        <v>2.9000000000000001E-2</v>
      </c>
      <c r="Q1279" s="40">
        <v>774</v>
      </c>
    </row>
    <row r="1280" spans="1:17" x14ac:dyDescent="0.2">
      <c r="A1280" s="41">
        <v>41810</v>
      </c>
      <c r="B1280" s="42">
        <v>6</v>
      </c>
      <c r="C1280" s="42" t="s">
        <v>17</v>
      </c>
      <c r="D1280" s="42" t="s">
        <v>69</v>
      </c>
      <c r="E1280" s="42" t="s">
        <v>65</v>
      </c>
      <c r="F1280" s="45" t="s">
        <v>71</v>
      </c>
      <c r="G1280" s="42">
        <v>3</v>
      </c>
      <c r="H1280" s="43">
        <v>23.904999999999998</v>
      </c>
      <c r="I1280" s="40">
        <v>103</v>
      </c>
      <c r="J1280" s="40">
        <v>27.1</v>
      </c>
      <c r="K1280" s="40">
        <v>622</v>
      </c>
      <c r="L1280" s="40">
        <v>19.100000000000001</v>
      </c>
      <c r="M1280" s="40">
        <v>379</v>
      </c>
      <c r="N1280" s="40">
        <v>36.200000000000003</v>
      </c>
      <c r="O1280" s="40">
        <v>0.755</v>
      </c>
      <c r="P1280" s="40">
        <v>0.03</v>
      </c>
      <c r="Q1280" s="40">
        <v>1290</v>
      </c>
    </row>
    <row r="1281" spans="1:17" x14ac:dyDescent="0.2">
      <c r="A1281" s="41">
        <v>41810</v>
      </c>
      <c r="B1281" s="42">
        <v>6</v>
      </c>
      <c r="C1281" s="42" t="s">
        <v>17</v>
      </c>
      <c r="D1281" s="42" t="s">
        <v>70</v>
      </c>
      <c r="E1281" s="42" t="s">
        <v>65</v>
      </c>
      <c r="F1281" s="45" t="s">
        <v>71</v>
      </c>
      <c r="G1281" s="42">
        <v>3</v>
      </c>
      <c r="H1281" s="43">
        <v>23.904999999999998</v>
      </c>
      <c r="I1281" s="40">
        <v>96.5</v>
      </c>
      <c r="J1281" s="40">
        <v>83.4</v>
      </c>
      <c r="K1281" s="40" t="s">
        <v>16</v>
      </c>
      <c r="L1281" s="40" t="s">
        <v>16</v>
      </c>
      <c r="M1281" s="40">
        <v>354</v>
      </c>
      <c r="N1281" s="40">
        <v>111</v>
      </c>
      <c r="O1281" s="40" t="s">
        <v>16</v>
      </c>
      <c r="P1281" s="40" t="s">
        <v>16</v>
      </c>
      <c r="Q1281" s="40" t="s">
        <v>16</v>
      </c>
    </row>
    <row r="1282" spans="1:17" x14ac:dyDescent="0.2">
      <c r="A1282" s="41">
        <v>41810</v>
      </c>
      <c r="B1282" s="42">
        <v>7</v>
      </c>
      <c r="C1282" s="42" t="s">
        <v>18</v>
      </c>
      <c r="D1282" s="42" t="s">
        <v>69</v>
      </c>
      <c r="E1282" s="42" t="s">
        <v>65</v>
      </c>
      <c r="F1282" s="45" t="s">
        <v>71</v>
      </c>
      <c r="G1282" s="42">
        <v>3</v>
      </c>
      <c r="H1282" s="43">
        <v>22.992222222222221</v>
      </c>
      <c r="I1282" s="40">
        <v>774</v>
      </c>
      <c r="J1282" s="40">
        <v>3.03</v>
      </c>
      <c r="K1282" s="40" t="s">
        <v>16</v>
      </c>
      <c r="L1282" s="40">
        <v>1420</v>
      </c>
      <c r="M1282" s="40">
        <v>2840</v>
      </c>
      <c r="N1282" s="40">
        <v>4.03</v>
      </c>
      <c r="O1282" s="40" t="s">
        <v>16</v>
      </c>
      <c r="P1282" s="40">
        <v>2.23</v>
      </c>
      <c r="Q1282" s="40" t="s">
        <v>16</v>
      </c>
    </row>
    <row r="1283" spans="1:17" x14ac:dyDescent="0.2">
      <c r="A1283" s="41">
        <v>41810</v>
      </c>
      <c r="B1283" s="42">
        <v>7</v>
      </c>
      <c r="C1283" s="42" t="s">
        <v>18</v>
      </c>
      <c r="D1283" s="42" t="s">
        <v>70</v>
      </c>
      <c r="E1283" s="42" t="s">
        <v>65</v>
      </c>
      <c r="F1283" s="45" t="s">
        <v>71</v>
      </c>
      <c r="G1283" s="42">
        <v>3</v>
      </c>
      <c r="H1283" s="43">
        <v>22.992222222222221</v>
      </c>
      <c r="I1283" s="40">
        <v>1430</v>
      </c>
      <c r="J1283" s="40">
        <v>4.9000000000000004</v>
      </c>
      <c r="K1283" s="40" t="s">
        <v>16</v>
      </c>
      <c r="L1283" s="40">
        <v>157</v>
      </c>
      <c r="M1283" s="40">
        <v>5240</v>
      </c>
      <c r="N1283" s="40">
        <v>6.53</v>
      </c>
      <c r="O1283" s="40" t="s">
        <v>16</v>
      </c>
      <c r="P1283" s="40">
        <v>0.247</v>
      </c>
      <c r="Q1283" s="40" t="s">
        <v>16</v>
      </c>
    </row>
    <row r="1284" spans="1:17" x14ac:dyDescent="0.2">
      <c r="A1284" s="41">
        <v>41810</v>
      </c>
      <c r="B1284" s="42">
        <v>8</v>
      </c>
      <c r="C1284" s="42" t="s">
        <v>18</v>
      </c>
      <c r="D1284" s="42" t="s">
        <v>70</v>
      </c>
      <c r="E1284" s="42" t="s">
        <v>65</v>
      </c>
      <c r="F1284" s="45" t="s">
        <v>71</v>
      </c>
      <c r="G1284" s="42">
        <v>3</v>
      </c>
      <c r="H1284" s="43">
        <v>23.832777777777778</v>
      </c>
      <c r="I1284" s="40">
        <v>1350</v>
      </c>
      <c r="J1284" s="40">
        <v>24.3</v>
      </c>
      <c r="K1284" s="40">
        <v>56.6</v>
      </c>
      <c r="L1284" s="40">
        <v>3690</v>
      </c>
      <c r="M1284" s="40">
        <v>4960</v>
      </c>
      <c r="N1284" s="40">
        <v>32.5</v>
      </c>
      <c r="O1284" s="40">
        <v>6.88E-2</v>
      </c>
      <c r="P1284" s="40">
        <v>5.79</v>
      </c>
      <c r="Q1284" s="40">
        <v>7500</v>
      </c>
    </row>
    <row r="1285" spans="1:17" x14ac:dyDescent="0.2">
      <c r="A1285" s="41">
        <v>41810</v>
      </c>
      <c r="B1285" s="42">
        <v>9</v>
      </c>
      <c r="C1285" s="42" t="s">
        <v>18</v>
      </c>
      <c r="D1285" s="42" t="s">
        <v>69</v>
      </c>
      <c r="E1285" s="42" t="s">
        <v>65</v>
      </c>
      <c r="F1285" s="45" t="s">
        <v>71</v>
      </c>
      <c r="G1285" s="42">
        <v>3</v>
      </c>
      <c r="H1285" s="43">
        <v>23.737222222222226</v>
      </c>
      <c r="I1285" s="40">
        <v>1880</v>
      </c>
      <c r="J1285" s="40">
        <v>2.42</v>
      </c>
      <c r="K1285" s="40" t="s">
        <v>16</v>
      </c>
      <c r="L1285" s="40">
        <v>173</v>
      </c>
      <c r="M1285" s="40">
        <v>6890</v>
      </c>
      <c r="N1285" s="40">
        <v>3.23</v>
      </c>
      <c r="O1285" s="40" t="s">
        <v>16</v>
      </c>
      <c r="P1285" s="40">
        <v>0.27100000000000002</v>
      </c>
      <c r="Q1285" s="40" t="s">
        <v>16</v>
      </c>
    </row>
    <row r="1286" spans="1:17" x14ac:dyDescent="0.2">
      <c r="A1286" s="41">
        <v>41810</v>
      </c>
      <c r="B1286" s="42">
        <v>9</v>
      </c>
      <c r="C1286" s="42" t="s">
        <v>18</v>
      </c>
      <c r="D1286" s="42" t="s">
        <v>70</v>
      </c>
      <c r="E1286" s="42" t="s">
        <v>65</v>
      </c>
      <c r="F1286" s="45" t="s">
        <v>71</v>
      </c>
      <c r="G1286" s="42">
        <v>3</v>
      </c>
      <c r="H1286" s="43">
        <v>24.002222222222219</v>
      </c>
      <c r="I1286" s="40">
        <v>1140</v>
      </c>
      <c r="J1286" s="40">
        <v>16.399999999999999</v>
      </c>
      <c r="K1286" s="40">
        <v>144</v>
      </c>
      <c r="L1286" s="40">
        <v>1530</v>
      </c>
      <c r="M1286" s="40">
        <v>4190</v>
      </c>
      <c r="N1286" s="40">
        <v>21.9</v>
      </c>
      <c r="O1286" s="40">
        <v>0.17399999999999999</v>
      </c>
      <c r="P1286" s="40">
        <v>2.4</v>
      </c>
      <c r="Q1286" s="40">
        <v>5460</v>
      </c>
    </row>
    <row r="1287" spans="1:17" x14ac:dyDescent="0.2">
      <c r="A1287" s="41">
        <v>41830</v>
      </c>
      <c r="B1287" s="42">
        <v>1</v>
      </c>
      <c r="C1287" s="42" t="s">
        <v>14</v>
      </c>
      <c r="D1287" s="42" t="s">
        <v>65</v>
      </c>
      <c r="E1287" s="42" t="s">
        <v>66</v>
      </c>
      <c r="F1287" s="45" t="s">
        <v>67</v>
      </c>
      <c r="G1287" s="42">
        <v>23</v>
      </c>
      <c r="H1287" s="43">
        <v>18.984999999999999</v>
      </c>
      <c r="I1287" s="40">
        <v>116</v>
      </c>
      <c r="J1287" s="40">
        <v>0.41299999999999998</v>
      </c>
      <c r="K1287" s="40" t="s">
        <v>16</v>
      </c>
      <c r="L1287" s="40" t="s">
        <v>16</v>
      </c>
      <c r="M1287" s="40">
        <v>424</v>
      </c>
      <c r="N1287" s="40">
        <v>0.55100000000000005</v>
      </c>
      <c r="O1287" s="40" t="s">
        <v>16</v>
      </c>
      <c r="P1287" s="40" t="s">
        <v>16</v>
      </c>
      <c r="Q1287" s="40" t="s">
        <v>16</v>
      </c>
    </row>
    <row r="1288" spans="1:17" x14ac:dyDescent="0.2">
      <c r="A1288" s="41">
        <v>41830</v>
      </c>
      <c r="B1288" s="42">
        <v>1</v>
      </c>
      <c r="C1288" s="42" t="s">
        <v>14</v>
      </c>
      <c r="D1288" s="42" t="s">
        <v>68</v>
      </c>
      <c r="E1288" s="42" t="s">
        <v>66</v>
      </c>
      <c r="F1288" s="45" t="s">
        <v>67</v>
      </c>
      <c r="G1288" s="42">
        <v>23</v>
      </c>
      <c r="H1288" s="43">
        <v>19.817222222222224</v>
      </c>
      <c r="I1288" s="40">
        <v>123</v>
      </c>
      <c r="J1288" s="40">
        <v>0.70699999999999996</v>
      </c>
      <c r="K1288" s="40">
        <v>56.6</v>
      </c>
      <c r="L1288" s="40" t="s">
        <v>16</v>
      </c>
      <c r="M1288" s="40">
        <v>450</v>
      </c>
      <c r="N1288" s="40">
        <v>0.94299999999999995</v>
      </c>
      <c r="O1288" s="40">
        <v>6.8699999999999997E-2</v>
      </c>
      <c r="P1288" s="40" t="s">
        <v>16</v>
      </c>
      <c r="Q1288" s="40" t="s">
        <v>16</v>
      </c>
    </row>
    <row r="1289" spans="1:17" x14ac:dyDescent="0.2">
      <c r="A1289" s="41">
        <v>41830</v>
      </c>
      <c r="B1289" s="42">
        <v>2</v>
      </c>
      <c r="C1289" s="42" t="s">
        <v>14</v>
      </c>
      <c r="D1289" s="42" t="s">
        <v>65</v>
      </c>
      <c r="E1289" s="42" t="s">
        <v>66</v>
      </c>
      <c r="F1289" s="45" t="s">
        <v>67</v>
      </c>
      <c r="G1289" s="42">
        <v>23</v>
      </c>
      <c r="H1289" s="43">
        <v>21.007777777777772</v>
      </c>
      <c r="I1289" s="40">
        <v>109</v>
      </c>
      <c r="J1289" s="40">
        <v>0.93899999999999995</v>
      </c>
      <c r="K1289" s="40" t="s">
        <v>16</v>
      </c>
      <c r="L1289" s="40">
        <v>43.6</v>
      </c>
      <c r="M1289" s="40">
        <v>399</v>
      </c>
      <c r="N1289" s="40">
        <v>1.25</v>
      </c>
      <c r="O1289" s="40" t="s">
        <v>16</v>
      </c>
      <c r="P1289" s="40">
        <v>6.8599999999999994E-2</v>
      </c>
      <c r="Q1289" s="40" t="s">
        <v>16</v>
      </c>
    </row>
    <row r="1290" spans="1:17" x14ac:dyDescent="0.2">
      <c r="A1290" s="41">
        <v>41830</v>
      </c>
      <c r="B1290" s="42">
        <v>2</v>
      </c>
      <c r="C1290" s="42" t="s">
        <v>14</v>
      </c>
      <c r="D1290" s="42" t="s">
        <v>68</v>
      </c>
      <c r="E1290" s="42" t="s">
        <v>66</v>
      </c>
      <c r="F1290" s="45" t="s">
        <v>67</v>
      </c>
      <c r="G1290" s="42">
        <v>23</v>
      </c>
      <c r="H1290" s="43">
        <v>22.249999999999996</v>
      </c>
      <c r="I1290" s="40">
        <v>290</v>
      </c>
      <c r="J1290" s="40">
        <v>4.95</v>
      </c>
      <c r="K1290" s="40" t="s">
        <v>16</v>
      </c>
      <c r="L1290" s="40" t="s">
        <v>16</v>
      </c>
      <c r="M1290" s="40">
        <v>1060</v>
      </c>
      <c r="N1290" s="40">
        <v>6.6</v>
      </c>
      <c r="O1290" s="40" t="s">
        <v>16</v>
      </c>
      <c r="P1290" s="40" t="s">
        <v>16</v>
      </c>
      <c r="Q1290" s="40" t="s">
        <v>16</v>
      </c>
    </row>
    <row r="1291" spans="1:17" x14ac:dyDescent="0.2">
      <c r="A1291" s="41">
        <v>41830</v>
      </c>
      <c r="B1291" s="42">
        <v>2</v>
      </c>
      <c r="C1291" s="42" t="s">
        <v>14</v>
      </c>
      <c r="D1291" s="42" t="s">
        <v>68</v>
      </c>
      <c r="E1291" s="42" t="s">
        <v>65</v>
      </c>
      <c r="F1291" s="45" t="s">
        <v>67</v>
      </c>
      <c r="G1291" s="42">
        <v>23</v>
      </c>
      <c r="H1291" s="43">
        <v>24.652777777777779</v>
      </c>
      <c r="I1291" s="40">
        <v>431</v>
      </c>
      <c r="J1291" s="40">
        <v>4.3899999999999997</v>
      </c>
      <c r="K1291" s="40" t="s">
        <v>16</v>
      </c>
      <c r="L1291" s="40">
        <v>47.2</v>
      </c>
      <c r="M1291" s="40">
        <v>1580</v>
      </c>
      <c r="N1291" s="40">
        <v>5.85</v>
      </c>
      <c r="O1291" s="40" t="s">
        <v>16</v>
      </c>
      <c r="P1291" s="40">
        <v>7.4200000000000002E-2</v>
      </c>
      <c r="Q1291" s="40" t="s">
        <v>16</v>
      </c>
    </row>
    <row r="1292" spans="1:17" x14ac:dyDescent="0.2">
      <c r="A1292" s="41">
        <v>41830</v>
      </c>
      <c r="B1292" s="42">
        <v>3</v>
      </c>
      <c r="C1292" s="42" t="s">
        <v>14</v>
      </c>
      <c r="D1292" s="42" t="s">
        <v>65</v>
      </c>
      <c r="E1292" s="42" t="s">
        <v>66</v>
      </c>
      <c r="F1292" s="45" t="s">
        <v>67</v>
      </c>
      <c r="G1292" s="42">
        <v>23</v>
      </c>
      <c r="H1292" s="43">
        <v>22.249999999999996</v>
      </c>
      <c r="I1292" s="40">
        <v>248</v>
      </c>
      <c r="J1292" s="40">
        <v>0.77700000000000002</v>
      </c>
      <c r="K1292" s="40" t="s">
        <v>16</v>
      </c>
      <c r="L1292" s="40">
        <v>5.5</v>
      </c>
      <c r="M1292" s="40">
        <v>908</v>
      </c>
      <c r="N1292" s="40">
        <v>1.04</v>
      </c>
      <c r="O1292" s="40" t="s">
        <v>16</v>
      </c>
      <c r="P1292" s="40">
        <v>8.6499999999999997E-3</v>
      </c>
      <c r="Q1292" s="40" t="s">
        <v>16</v>
      </c>
    </row>
    <row r="1293" spans="1:17" x14ac:dyDescent="0.2">
      <c r="A1293" s="41">
        <v>41830</v>
      </c>
      <c r="B1293" s="42">
        <v>3</v>
      </c>
      <c r="C1293" s="42" t="s">
        <v>14</v>
      </c>
      <c r="D1293" s="42" t="s">
        <v>68</v>
      </c>
      <c r="E1293" s="42" t="s">
        <v>66</v>
      </c>
      <c r="F1293" s="45" t="s">
        <v>67</v>
      </c>
      <c r="G1293" s="42">
        <v>23</v>
      </c>
      <c r="H1293" s="43">
        <v>22.249999999999996</v>
      </c>
      <c r="I1293" s="40">
        <v>212</v>
      </c>
      <c r="J1293" s="40">
        <v>14.2</v>
      </c>
      <c r="K1293" s="40" t="s">
        <v>16</v>
      </c>
      <c r="L1293" s="40" t="s">
        <v>16</v>
      </c>
      <c r="M1293" s="40">
        <v>777</v>
      </c>
      <c r="N1293" s="40">
        <v>18.899999999999999</v>
      </c>
      <c r="O1293" s="40" t="s">
        <v>16</v>
      </c>
      <c r="P1293" s="40" t="s">
        <v>16</v>
      </c>
      <c r="Q1293" s="40" t="s">
        <v>16</v>
      </c>
    </row>
    <row r="1294" spans="1:17" x14ac:dyDescent="0.2">
      <c r="A1294" s="41">
        <v>41830</v>
      </c>
      <c r="B1294" s="42">
        <v>3</v>
      </c>
      <c r="C1294" s="42" t="s">
        <v>14</v>
      </c>
      <c r="D1294" s="42" t="s">
        <v>65</v>
      </c>
      <c r="E1294" s="42" t="s">
        <v>65</v>
      </c>
      <c r="F1294" s="45" t="s">
        <v>67</v>
      </c>
      <c r="G1294" s="42">
        <v>23</v>
      </c>
      <c r="H1294" s="43">
        <v>24.822777777777777</v>
      </c>
      <c r="I1294" s="40">
        <v>418</v>
      </c>
      <c r="J1294" s="40">
        <v>2.52</v>
      </c>
      <c r="K1294" s="40" t="s">
        <v>16</v>
      </c>
      <c r="L1294" s="40" t="s">
        <v>16</v>
      </c>
      <c r="M1294" s="40">
        <v>1530</v>
      </c>
      <c r="N1294" s="40">
        <v>3.36</v>
      </c>
      <c r="O1294" s="40" t="s">
        <v>16</v>
      </c>
      <c r="P1294" s="40" t="s">
        <v>16</v>
      </c>
      <c r="Q1294" s="40" t="s">
        <v>16</v>
      </c>
    </row>
    <row r="1295" spans="1:17" x14ac:dyDescent="0.2">
      <c r="A1295" s="41">
        <v>41830</v>
      </c>
      <c r="B1295" s="42">
        <v>3</v>
      </c>
      <c r="C1295" s="42" t="s">
        <v>14</v>
      </c>
      <c r="D1295" s="42" t="s">
        <v>68</v>
      </c>
      <c r="E1295" s="42" t="s">
        <v>65</v>
      </c>
      <c r="F1295" s="45" t="s">
        <v>67</v>
      </c>
      <c r="G1295" s="42">
        <v>23</v>
      </c>
      <c r="H1295" s="43">
        <v>24.822777777777777</v>
      </c>
      <c r="I1295" s="40">
        <v>431</v>
      </c>
      <c r="J1295" s="40">
        <v>18.7</v>
      </c>
      <c r="K1295" s="40" t="s">
        <v>16</v>
      </c>
      <c r="L1295" s="40" t="s">
        <v>16</v>
      </c>
      <c r="M1295" s="40">
        <v>1580</v>
      </c>
      <c r="N1295" s="40">
        <v>25</v>
      </c>
      <c r="O1295" s="40" t="s">
        <v>16</v>
      </c>
      <c r="P1295" s="40" t="s">
        <v>16</v>
      </c>
      <c r="Q1295" s="40" t="s">
        <v>16</v>
      </c>
    </row>
    <row r="1296" spans="1:17" x14ac:dyDescent="0.2">
      <c r="A1296" s="41">
        <v>41830</v>
      </c>
      <c r="B1296" s="42">
        <v>4</v>
      </c>
      <c r="C1296" s="42" t="s">
        <v>17</v>
      </c>
      <c r="D1296" s="42" t="s">
        <v>65</v>
      </c>
      <c r="E1296" s="42" t="s">
        <v>66</v>
      </c>
      <c r="F1296" s="45" t="s">
        <v>67</v>
      </c>
      <c r="G1296" s="42">
        <v>23</v>
      </c>
      <c r="H1296" s="43">
        <v>20.412222222222223</v>
      </c>
      <c r="I1296" s="40">
        <v>174</v>
      </c>
      <c r="J1296" s="40">
        <v>3.7200000000000002E-3</v>
      </c>
      <c r="K1296" s="40" t="s">
        <v>16</v>
      </c>
      <c r="L1296" s="40">
        <v>211</v>
      </c>
      <c r="M1296" s="40">
        <v>636</v>
      </c>
      <c r="N1296" s="40">
        <v>4.96E-3</v>
      </c>
      <c r="O1296" s="40" t="s">
        <v>16</v>
      </c>
      <c r="P1296" s="40">
        <v>0.33200000000000002</v>
      </c>
      <c r="Q1296" s="40" t="s">
        <v>16</v>
      </c>
    </row>
    <row r="1297" spans="1:17" x14ac:dyDescent="0.2">
      <c r="A1297" s="41">
        <v>41830</v>
      </c>
      <c r="B1297" s="42">
        <v>4</v>
      </c>
      <c r="C1297" s="42" t="s">
        <v>17</v>
      </c>
      <c r="D1297" s="42" t="s">
        <v>68</v>
      </c>
      <c r="E1297" s="42" t="s">
        <v>66</v>
      </c>
      <c r="F1297" s="45" t="s">
        <v>67</v>
      </c>
      <c r="G1297" s="42">
        <v>23</v>
      </c>
      <c r="H1297" s="43">
        <v>20.412222222222223</v>
      </c>
      <c r="I1297" s="40">
        <v>178</v>
      </c>
      <c r="J1297" s="40">
        <v>0.113</v>
      </c>
      <c r="K1297" s="40" t="s">
        <v>16</v>
      </c>
      <c r="L1297" s="40">
        <v>33.700000000000003</v>
      </c>
      <c r="M1297" s="40">
        <v>651</v>
      </c>
      <c r="N1297" s="40">
        <v>0.151</v>
      </c>
      <c r="O1297" s="40" t="s">
        <v>16</v>
      </c>
      <c r="P1297" s="40">
        <v>5.2999999999999999E-2</v>
      </c>
      <c r="Q1297" s="40" t="s">
        <v>16</v>
      </c>
    </row>
    <row r="1298" spans="1:17" x14ac:dyDescent="0.2">
      <c r="A1298" s="41">
        <v>41830</v>
      </c>
      <c r="B1298" s="42">
        <v>5</v>
      </c>
      <c r="C1298" s="42" t="s">
        <v>17</v>
      </c>
      <c r="D1298" s="42" t="s">
        <v>65</v>
      </c>
      <c r="E1298" s="42" t="s">
        <v>66</v>
      </c>
      <c r="F1298" s="45" t="s">
        <v>67</v>
      </c>
      <c r="G1298" s="42">
        <v>23</v>
      </c>
      <c r="H1298" s="43">
        <v>21.27</v>
      </c>
      <c r="I1298" s="40">
        <v>156</v>
      </c>
      <c r="J1298" s="40">
        <v>0.124</v>
      </c>
      <c r="K1298" s="40" t="s">
        <v>16</v>
      </c>
      <c r="L1298" s="40" t="s">
        <v>16</v>
      </c>
      <c r="M1298" s="40">
        <v>574</v>
      </c>
      <c r="N1298" s="40">
        <v>0.16500000000000001</v>
      </c>
      <c r="O1298" s="40" t="s">
        <v>16</v>
      </c>
      <c r="P1298" s="40" t="s">
        <v>16</v>
      </c>
      <c r="Q1298" s="40" t="s">
        <v>16</v>
      </c>
    </row>
    <row r="1299" spans="1:17" x14ac:dyDescent="0.2">
      <c r="A1299" s="41">
        <v>41830</v>
      </c>
      <c r="B1299" s="42">
        <v>5</v>
      </c>
      <c r="C1299" s="42" t="s">
        <v>17</v>
      </c>
      <c r="D1299" s="42" t="s">
        <v>68</v>
      </c>
      <c r="E1299" s="42" t="s">
        <v>66</v>
      </c>
      <c r="F1299" s="45" t="s">
        <v>67</v>
      </c>
      <c r="G1299" s="42">
        <v>23</v>
      </c>
      <c r="H1299" s="43">
        <v>20.769999999999996</v>
      </c>
      <c r="I1299" s="40">
        <v>204</v>
      </c>
      <c r="J1299" s="40">
        <v>7.9600000000000004E-2</v>
      </c>
      <c r="K1299" s="40" t="s">
        <v>16</v>
      </c>
      <c r="L1299" s="40" t="s">
        <v>16</v>
      </c>
      <c r="M1299" s="40">
        <v>748</v>
      </c>
      <c r="N1299" s="40">
        <v>0.106</v>
      </c>
      <c r="O1299" s="40" t="s">
        <v>16</v>
      </c>
      <c r="P1299" s="40" t="s">
        <v>16</v>
      </c>
      <c r="Q1299" s="40" t="s">
        <v>16</v>
      </c>
    </row>
    <row r="1300" spans="1:17" x14ac:dyDescent="0.2">
      <c r="A1300" s="41">
        <v>41830</v>
      </c>
      <c r="B1300" s="42">
        <v>5</v>
      </c>
      <c r="C1300" s="42" t="s">
        <v>17</v>
      </c>
      <c r="D1300" s="42" t="s">
        <v>65</v>
      </c>
      <c r="E1300" s="42" t="s">
        <v>65</v>
      </c>
      <c r="F1300" s="45" t="s">
        <v>67</v>
      </c>
      <c r="G1300" s="42">
        <v>23</v>
      </c>
      <c r="H1300" s="43">
        <v>24.652777777777779</v>
      </c>
      <c r="I1300" s="40">
        <v>288</v>
      </c>
      <c r="J1300" s="40" t="s">
        <v>16</v>
      </c>
      <c r="K1300" s="40" t="s">
        <v>16</v>
      </c>
      <c r="L1300" s="40" t="s">
        <v>16</v>
      </c>
      <c r="M1300" s="40">
        <v>1060</v>
      </c>
      <c r="N1300" s="40" t="s">
        <v>16</v>
      </c>
      <c r="O1300" s="40" t="s">
        <v>16</v>
      </c>
      <c r="P1300" s="40" t="s">
        <v>16</v>
      </c>
      <c r="Q1300" s="40" t="s">
        <v>16</v>
      </c>
    </row>
    <row r="1301" spans="1:17" x14ac:dyDescent="0.2">
      <c r="A1301" s="41">
        <v>41830</v>
      </c>
      <c r="B1301" s="42">
        <v>5</v>
      </c>
      <c r="C1301" s="42" t="s">
        <v>17</v>
      </c>
      <c r="D1301" s="42" t="s">
        <v>68</v>
      </c>
      <c r="E1301" s="42" t="s">
        <v>65</v>
      </c>
      <c r="F1301" s="45" t="s">
        <v>67</v>
      </c>
      <c r="G1301" s="42">
        <v>23</v>
      </c>
      <c r="H1301" s="43">
        <v>26.622222222222224</v>
      </c>
      <c r="I1301" s="40">
        <v>352</v>
      </c>
      <c r="J1301" s="40">
        <v>3.3799999999999997E-2</v>
      </c>
      <c r="K1301" s="40" t="s">
        <v>16</v>
      </c>
      <c r="L1301" s="40" t="s">
        <v>16</v>
      </c>
      <c r="M1301" s="40">
        <v>1290</v>
      </c>
      <c r="N1301" s="40">
        <v>4.4999999999999998E-2</v>
      </c>
      <c r="O1301" s="40" t="s">
        <v>16</v>
      </c>
      <c r="P1301" s="40" t="s">
        <v>16</v>
      </c>
      <c r="Q1301" s="40" t="s">
        <v>16</v>
      </c>
    </row>
    <row r="1302" spans="1:17" x14ac:dyDescent="0.2">
      <c r="A1302" s="41">
        <v>41830</v>
      </c>
      <c r="B1302" s="42">
        <v>6</v>
      </c>
      <c r="C1302" s="42" t="s">
        <v>17</v>
      </c>
      <c r="D1302" s="42" t="s">
        <v>65</v>
      </c>
      <c r="E1302" s="42" t="s">
        <v>66</v>
      </c>
      <c r="F1302" s="45" t="s">
        <v>67</v>
      </c>
      <c r="G1302" s="42">
        <v>23</v>
      </c>
      <c r="H1302" s="43">
        <v>22.752777777777776</v>
      </c>
      <c r="I1302" s="40">
        <v>253</v>
      </c>
      <c r="J1302" s="40" t="s">
        <v>16</v>
      </c>
      <c r="K1302" s="40" t="s">
        <v>16</v>
      </c>
      <c r="L1302" s="40">
        <v>21.1</v>
      </c>
      <c r="M1302" s="40">
        <v>928</v>
      </c>
      <c r="N1302" s="40" t="s">
        <v>16</v>
      </c>
      <c r="O1302" s="40" t="s">
        <v>16</v>
      </c>
      <c r="P1302" s="40">
        <v>3.32E-2</v>
      </c>
      <c r="Q1302" s="40" t="s">
        <v>16</v>
      </c>
    </row>
    <row r="1303" spans="1:17" x14ac:dyDescent="0.2">
      <c r="A1303" s="41">
        <v>41830</v>
      </c>
      <c r="B1303" s="42">
        <v>6</v>
      </c>
      <c r="C1303" s="42" t="s">
        <v>17</v>
      </c>
      <c r="D1303" s="42" t="s">
        <v>68</v>
      </c>
      <c r="E1303" s="42" t="s">
        <v>66</v>
      </c>
      <c r="F1303" s="45" t="s">
        <v>67</v>
      </c>
      <c r="G1303" s="42">
        <v>23</v>
      </c>
      <c r="H1303" s="43">
        <v>23.712777777777781</v>
      </c>
      <c r="I1303" s="40">
        <v>248</v>
      </c>
      <c r="J1303" s="40">
        <v>8.0699999999999994E-2</v>
      </c>
      <c r="K1303" s="40" t="s">
        <v>16</v>
      </c>
      <c r="L1303" s="40">
        <v>10.8</v>
      </c>
      <c r="M1303" s="40">
        <v>911</v>
      </c>
      <c r="N1303" s="40">
        <v>0.108</v>
      </c>
      <c r="O1303" s="40" t="s">
        <v>16</v>
      </c>
      <c r="P1303" s="40">
        <v>1.6899999999999998E-2</v>
      </c>
      <c r="Q1303" s="40" t="s">
        <v>16</v>
      </c>
    </row>
    <row r="1304" spans="1:17" x14ac:dyDescent="0.2">
      <c r="A1304" s="41">
        <v>41830</v>
      </c>
      <c r="B1304" s="42">
        <v>6</v>
      </c>
      <c r="C1304" s="42" t="s">
        <v>17</v>
      </c>
      <c r="D1304" s="42" t="s">
        <v>65</v>
      </c>
      <c r="E1304" s="42" t="s">
        <v>65</v>
      </c>
      <c r="F1304" s="45" t="s">
        <v>67</v>
      </c>
      <c r="G1304" s="42">
        <v>23</v>
      </c>
      <c r="H1304" s="43">
        <v>26.207222222222221</v>
      </c>
      <c r="I1304" s="40">
        <v>197</v>
      </c>
      <c r="J1304" s="40">
        <v>7.28E-3</v>
      </c>
      <c r="K1304" s="40">
        <v>54.4</v>
      </c>
      <c r="L1304" s="40" t="s">
        <v>16</v>
      </c>
      <c r="M1304" s="40">
        <v>721</v>
      </c>
      <c r="N1304" s="40">
        <v>9.7000000000000003E-3</v>
      </c>
      <c r="O1304" s="40">
        <v>6.6100000000000006E-2</v>
      </c>
      <c r="P1304" s="40" t="s">
        <v>16</v>
      </c>
      <c r="Q1304" s="40" t="s">
        <v>16</v>
      </c>
    </row>
    <row r="1305" spans="1:17" x14ac:dyDescent="0.2">
      <c r="A1305" s="41">
        <v>41830</v>
      </c>
      <c r="B1305" s="42">
        <v>6</v>
      </c>
      <c r="C1305" s="42" t="s">
        <v>17</v>
      </c>
      <c r="D1305" s="42" t="s">
        <v>68</v>
      </c>
      <c r="E1305" s="42" t="s">
        <v>65</v>
      </c>
      <c r="F1305" s="45" t="s">
        <v>67</v>
      </c>
      <c r="G1305" s="42">
        <v>23</v>
      </c>
      <c r="H1305" s="43">
        <v>26.108888888888885</v>
      </c>
      <c r="I1305" s="40">
        <v>513</v>
      </c>
      <c r="J1305" s="40">
        <v>0.217</v>
      </c>
      <c r="K1305" s="40" t="s">
        <v>16</v>
      </c>
      <c r="L1305" s="40">
        <v>21.6</v>
      </c>
      <c r="M1305" s="40">
        <v>1880</v>
      </c>
      <c r="N1305" s="40">
        <v>0.28899999999999998</v>
      </c>
      <c r="O1305" s="40" t="s">
        <v>16</v>
      </c>
      <c r="P1305" s="40">
        <v>3.4000000000000002E-2</v>
      </c>
      <c r="Q1305" s="40" t="s">
        <v>16</v>
      </c>
    </row>
    <row r="1306" spans="1:17" x14ac:dyDescent="0.2">
      <c r="A1306" s="41">
        <v>41830</v>
      </c>
      <c r="B1306" s="42">
        <v>7</v>
      </c>
      <c r="C1306" s="42" t="s">
        <v>18</v>
      </c>
      <c r="D1306" s="42" t="s">
        <v>65</v>
      </c>
      <c r="E1306" s="42" t="s">
        <v>66</v>
      </c>
      <c r="F1306" s="45" t="s">
        <v>67</v>
      </c>
      <c r="G1306" s="42">
        <v>23</v>
      </c>
      <c r="H1306" s="43">
        <v>20.222222222222225</v>
      </c>
      <c r="I1306" s="40">
        <v>754</v>
      </c>
      <c r="J1306" s="40">
        <v>6.7299999999999999E-2</v>
      </c>
      <c r="K1306" s="40" t="s">
        <v>16</v>
      </c>
      <c r="L1306" s="40" t="s">
        <v>16</v>
      </c>
      <c r="M1306" s="40">
        <v>2760</v>
      </c>
      <c r="N1306" s="40">
        <v>8.9700000000000002E-2</v>
      </c>
      <c r="O1306" s="40" t="s">
        <v>16</v>
      </c>
      <c r="P1306" s="40" t="s">
        <v>16</v>
      </c>
      <c r="Q1306" s="40" t="s">
        <v>16</v>
      </c>
    </row>
    <row r="1307" spans="1:17" x14ac:dyDescent="0.2">
      <c r="A1307" s="41">
        <v>41830</v>
      </c>
      <c r="B1307" s="42">
        <v>7</v>
      </c>
      <c r="C1307" s="42" t="s">
        <v>18</v>
      </c>
      <c r="D1307" s="42" t="s">
        <v>68</v>
      </c>
      <c r="E1307" s="42" t="s">
        <v>66</v>
      </c>
      <c r="F1307" s="45" t="s">
        <v>67</v>
      </c>
      <c r="G1307" s="42">
        <v>23</v>
      </c>
      <c r="H1307" s="43">
        <v>20.912777777777777</v>
      </c>
      <c r="I1307" s="40">
        <v>879</v>
      </c>
      <c r="J1307" s="40">
        <v>0.33</v>
      </c>
      <c r="K1307" s="40" t="s">
        <v>16</v>
      </c>
      <c r="L1307" s="40" t="s">
        <v>16</v>
      </c>
      <c r="M1307" s="40">
        <v>3220</v>
      </c>
      <c r="N1307" s="40">
        <v>0.44</v>
      </c>
      <c r="O1307" s="40" t="s">
        <v>16</v>
      </c>
      <c r="P1307" s="40" t="s">
        <v>16</v>
      </c>
      <c r="Q1307" s="40" t="s">
        <v>16</v>
      </c>
    </row>
    <row r="1308" spans="1:17" x14ac:dyDescent="0.2">
      <c r="A1308" s="41">
        <v>41830</v>
      </c>
      <c r="B1308" s="42">
        <v>7</v>
      </c>
      <c r="C1308" s="42" t="s">
        <v>18</v>
      </c>
      <c r="D1308" s="42" t="s">
        <v>65</v>
      </c>
      <c r="E1308" s="42" t="s">
        <v>65</v>
      </c>
      <c r="F1308" s="45" t="s">
        <v>67</v>
      </c>
      <c r="G1308" s="42">
        <v>23</v>
      </c>
      <c r="H1308" s="43">
        <v>23.737222222222226</v>
      </c>
      <c r="I1308" s="40">
        <v>459</v>
      </c>
      <c r="J1308" s="40">
        <v>4.2599999999999999E-2</v>
      </c>
      <c r="K1308" s="40" t="s">
        <v>16</v>
      </c>
      <c r="L1308" s="40" t="s">
        <v>16</v>
      </c>
      <c r="M1308" s="40">
        <v>1680</v>
      </c>
      <c r="N1308" s="40">
        <v>5.6800000000000003E-2</v>
      </c>
      <c r="O1308" s="40" t="s">
        <v>16</v>
      </c>
      <c r="P1308" s="40" t="s">
        <v>16</v>
      </c>
      <c r="Q1308" s="40" t="s">
        <v>16</v>
      </c>
    </row>
    <row r="1309" spans="1:17" x14ac:dyDescent="0.2">
      <c r="A1309" s="41">
        <v>41830</v>
      </c>
      <c r="B1309" s="42">
        <v>7</v>
      </c>
      <c r="C1309" s="42" t="s">
        <v>18</v>
      </c>
      <c r="D1309" s="42" t="s">
        <v>68</v>
      </c>
      <c r="E1309" s="42" t="s">
        <v>65</v>
      </c>
      <c r="F1309" s="45" t="s">
        <v>67</v>
      </c>
      <c r="G1309" s="42">
        <v>23</v>
      </c>
      <c r="H1309" s="43">
        <v>24.122222222222224</v>
      </c>
      <c r="I1309" s="40">
        <v>1100</v>
      </c>
      <c r="J1309" s="40">
        <v>0.16</v>
      </c>
      <c r="K1309" s="40" t="s">
        <v>16</v>
      </c>
      <c r="L1309" s="40">
        <v>38.700000000000003</v>
      </c>
      <c r="M1309" s="40">
        <v>4040</v>
      </c>
      <c r="N1309" s="40">
        <v>0.21299999999999999</v>
      </c>
      <c r="O1309" s="40" t="s">
        <v>16</v>
      </c>
      <c r="P1309" s="40">
        <v>6.08E-2</v>
      </c>
      <c r="Q1309" s="40" t="s">
        <v>16</v>
      </c>
    </row>
    <row r="1310" spans="1:17" x14ac:dyDescent="0.2">
      <c r="A1310" s="41">
        <v>41830</v>
      </c>
      <c r="B1310" s="42">
        <v>8</v>
      </c>
      <c r="C1310" s="42" t="s">
        <v>18</v>
      </c>
      <c r="D1310" s="42" t="s">
        <v>65</v>
      </c>
      <c r="E1310" s="42" t="s">
        <v>66</v>
      </c>
      <c r="F1310" s="45" t="s">
        <v>67</v>
      </c>
      <c r="G1310" s="42">
        <v>23</v>
      </c>
      <c r="H1310" s="43">
        <v>21.62777777777778</v>
      </c>
      <c r="I1310" s="40">
        <v>731</v>
      </c>
      <c r="J1310" s="40">
        <v>0.251</v>
      </c>
      <c r="K1310" s="40" t="s">
        <v>16</v>
      </c>
      <c r="L1310" s="40">
        <v>118</v>
      </c>
      <c r="M1310" s="40">
        <v>2680</v>
      </c>
      <c r="N1310" s="40">
        <v>0.33500000000000002</v>
      </c>
      <c r="O1310" s="40" t="s">
        <v>16</v>
      </c>
      <c r="P1310" s="40">
        <v>0.185</v>
      </c>
      <c r="Q1310" s="40" t="s">
        <v>16</v>
      </c>
    </row>
    <row r="1311" spans="1:17" x14ac:dyDescent="0.2">
      <c r="A1311" s="41">
        <v>41830</v>
      </c>
      <c r="B1311" s="42">
        <v>8</v>
      </c>
      <c r="C1311" s="42" t="s">
        <v>18</v>
      </c>
      <c r="D1311" s="42" t="s">
        <v>68</v>
      </c>
      <c r="E1311" s="42" t="s">
        <v>66</v>
      </c>
      <c r="F1311" s="45" t="s">
        <v>67</v>
      </c>
      <c r="G1311" s="42">
        <v>23</v>
      </c>
      <c r="H1311" s="43">
        <v>21.62777777777778</v>
      </c>
      <c r="I1311" s="40">
        <v>952</v>
      </c>
      <c r="J1311" s="40">
        <v>0.32800000000000001</v>
      </c>
      <c r="K1311" s="40" t="s">
        <v>16</v>
      </c>
      <c r="L1311" s="40">
        <v>146</v>
      </c>
      <c r="M1311" s="40">
        <v>3490</v>
      </c>
      <c r="N1311" s="40">
        <v>0.438</v>
      </c>
      <c r="O1311" s="40" t="s">
        <v>16</v>
      </c>
      <c r="P1311" s="40">
        <v>0.23</v>
      </c>
      <c r="Q1311" s="40" t="s">
        <v>16</v>
      </c>
    </row>
    <row r="1312" spans="1:17" x14ac:dyDescent="0.2">
      <c r="A1312" s="41">
        <v>41830</v>
      </c>
      <c r="B1312" s="42">
        <v>8</v>
      </c>
      <c r="C1312" s="42" t="s">
        <v>18</v>
      </c>
      <c r="D1312" s="42" t="s">
        <v>65</v>
      </c>
      <c r="E1312" s="42" t="s">
        <v>65</v>
      </c>
      <c r="F1312" s="45" t="s">
        <v>67</v>
      </c>
      <c r="G1312" s="42">
        <v>23</v>
      </c>
      <c r="H1312" s="43">
        <v>26.451111111111107</v>
      </c>
      <c r="I1312" s="40">
        <v>1570</v>
      </c>
      <c r="J1312" s="40">
        <v>0.45200000000000001</v>
      </c>
      <c r="K1312" s="40" t="s">
        <v>16</v>
      </c>
      <c r="L1312" s="40">
        <v>76.099999999999994</v>
      </c>
      <c r="M1312" s="40">
        <v>5760</v>
      </c>
      <c r="N1312" s="40">
        <v>0.60199999999999998</v>
      </c>
      <c r="O1312" s="40" t="s">
        <v>16</v>
      </c>
      <c r="P1312" s="40">
        <v>0.12</v>
      </c>
      <c r="Q1312" s="40" t="s">
        <v>16</v>
      </c>
    </row>
    <row r="1313" spans="1:17" x14ac:dyDescent="0.2">
      <c r="A1313" s="41">
        <v>41830</v>
      </c>
      <c r="B1313" s="42">
        <v>8</v>
      </c>
      <c r="C1313" s="42" t="s">
        <v>18</v>
      </c>
      <c r="D1313" s="42" t="s">
        <v>68</v>
      </c>
      <c r="E1313" s="42" t="s">
        <v>65</v>
      </c>
      <c r="F1313" s="45" t="s">
        <v>67</v>
      </c>
      <c r="G1313" s="42">
        <v>23</v>
      </c>
      <c r="H1313" s="43">
        <v>26.622222222222224</v>
      </c>
      <c r="I1313" s="40">
        <v>944</v>
      </c>
      <c r="J1313" s="40">
        <v>0.20499999999999999</v>
      </c>
      <c r="K1313" s="40" t="s">
        <v>16</v>
      </c>
      <c r="L1313" s="40">
        <v>90.8</v>
      </c>
      <c r="M1313" s="40">
        <v>3460</v>
      </c>
      <c r="N1313" s="40">
        <v>0.27400000000000002</v>
      </c>
      <c r="O1313" s="40" t="s">
        <v>16</v>
      </c>
      <c r="P1313" s="40">
        <v>0.14299999999999999</v>
      </c>
      <c r="Q1313" s="40" t="s">
        <v>16</v>
      </c>
    </row>
    <row r="1314" spans="1:17" x14ac:dyDescent="0.2">
      <c r="A1314" s="41">
        <v>41830</v>
      </c>
      <c r="B1314" s="42">
        <v>9</v>
      </c>
      <c r="C1314" s="42" t="s">
        <v>18</v>
      </c>
      <c r="D1314" s="42" t="s">
        <v>65</v>
      </c>
      <c r="E1314" s="42" t="s">
        <v>66</v>
      </c>
      <c r="F1314" s="45" t="s">
        <v>67</v>
      </c>
      <c r="G1314" s="42">
        <v>23</v>
      </c>
      <c r="H1314" s="43">
        <v>24.02611111111111</v>
      </c>
      <c r="I1314" s="40">
        <v>1670</v>
      </c>
      <c r="J1314" s="40">
        <v>0.29199999999999998</v>
      </c>
      <c r="K1314" s="40" t="s">
        <v>16</v>
      </c>
      <c r="L1314" s="40">
        <v>41.5</v>
      </c>
      <c r="M1314" s="40">
        <v>6120</v>
      </c>
      <c r="N1314" s="40">
        <v>0.38900000000000001</v>
      </c>
      <c r="O1314" s="40" t="s">
        <v>16</v>
      </c>
      <c r="P1314" s="40">
        <v>6.5199999999999994E-2</v>
      </c>
      <c r="Q1314" s="40" t="s">
        <v>16</v>
      </c>
    </row>
    <row r="1315" spans="1:17" x14ac:dyDescent="0.2">
      <c r="A1315" s="41">
        <v>41830</v>
      </c>
      <c r="B1315" s="42">
        <v>9</v>
      </c>
      <c r="C1315" s="42" t="s">
        <v>18</v>
      </c>
      <c r="D1315" s="42" t="s">
        <v>68</v>
      </c>
      <c r="E1315" s="42" t="s">
        <v>66</v>
      </c>
      <c r="F1315" s="45" t="s">
        <v>67</v>
      </c>
      <c r="G1315" s="42">
        <v>23</v>
      </c>
      <c r="H1315" s="43">
        <v>24.02611111111111</v>
      </c>
      <c r="I1315" s="40">
        <v>813</v>
      </c>
      <c r="J1315" s="40">
        <v>0.83099999999999996</v>
      </c>
      <c r="K1315" s="40">
        <v>1.89</v>
      </c>
      <c r="L1315" s="40">
        <v>35.799999999999997</v>
      </c>
      <c r="M1315" s="40">
        <v>2980</v>
      </c>
      <c r="N1315" s="40">
        <v>1.1100000000000001</v>
      </c>
      <c r="O1315" s="40">
        <v>2.2899999999999999E-3</v>
      </c>
      <c r="P1315" s="40">
        <v>5.62E-2</v>
      </c>
      <c r="Q1315" s="40">
        <v>3030</v>
      </c>
    </row>
    <row r="1316" spans="1:17" x14ac:dyDescent="0.2">
      <c r="A1316" s="41">
        <v>41830</v>
      </c>
      <c r="B1316" s="42">
        <v>9</v>
      </c>
      <c r="C1316" s="42" t="s">
        <v>18</v>
      </c>
      <c r="D1316" s="42" t="s">
        <v>65</v>
      </c>
      <c r="E1316" s="42" t="s">
        <v>65</v>
      </c>
      <c r="F1316" s="45" t="s">
        <v>67</v>
      </c>
      <c r="G1316" s="42">
        <v>23</v>
      </c>
      <c r="H1316" s="43">
        <v>26.867222222222225</v>
      </c>
      <c r="I1316" s="40">
        <v>1580</v>
      </c>
      <c r="J1316" s="40">
        <v>0.36499999999999999</v>
      </c>
      <c r="K1316" s="40" t="s">
        <v>16</v>
      </c>
      <c r="L1316" s="40">
        <v>126</v>
      </c>
      <c r="M1316" s="40">
        <v>5790</v>
      </c>
      <c r="N1316" s="40">
        <v>0.48599999999999999</v>
      </c>
      <c r="O1316" s="40" t="s">
        <v>16</v>
      </c>
      <c r="P1316" s="40">
        <v>0.19800000000000001</v>
      </c>
      <c r="Q1316" s="40" t="s">
        <v>16</v>
      </c>
    </row>
    <row r="1317" spans="1:17" x14ac:dyDescent="0.2">
      <c r="A1317" s="41">
        <v>41830</v>
      </c>
      <c r="B1317" s="42">
        <v>9</v>
      </c>
      <c r="C1317" s="42" t="s">
        <v>18</v>
      </c>
      <c r="D1317" s="42" t="s">
        <v>68</v>
      </c>
      <c r="E1317" s="42" t="s">
        <v>65</v>
      </c>
      <c r="F1317" s="45" t="s">
        <v>67</v>
      </c>
      <c r="G1317" s="42">
        <v>23</v>
      </c>
      <c r="H1317" s="43">
        <v>26.867222222222225</v>
      </c>
      <c r="I1317" s="40">
        <v>1080</v>
      </c>
      <c r="J1317" s="40">
        <v>1.2</v>
      </c>
      <c r="K1317" s="40">
        <v>32.299999999999997</v>
      </c>
      <c r="L1317" s="40">
        <v>139</v>
      </c>
      <c r="M1317" s="40">
        <v>3940</v>
      </c>
      <c r="N1317" s="40">
        <v>1.6</v>
      </c>
      <c r="O1317" s="40">
        <v>3.9199999999999999E-2</v>
      </c>
      <c r="P1317" s="40">
        <v>0.219</v>
      </c>
      <c r="Q1317" s="40">
        <v>4050</v>
      </c>
    </row>
    <row r="1318" spans="1:17" x14ac:dyDescent="0.2">
      <c r="A1318" s="41">
        <v>41831</v>
      </c>
      <c r="B1318" s="42">
        <v>1</v>
      </c>
      <c r="C1318" s="42" t="s">
        <v>14</v>
      </c>
      <c r="D1318" s="42" t="s">
        <v>69</v>
      </c>
      <c r="E1318" s="42" t="s">
        <v>66</v>
      </c>
      <c r="F1318" s="45" t="s">
        <v>67</v>
      </c>
      <c r="G1318" s="42">
        <v>24</v>
      </c>
      <c r="H1318" s="43">
        <v>22.585000000000004</v>
      </c>
      <c r="I1318" s="40">
        <v>123</v>
      </c>
      <c r="J1318" s="40">
        <v>0.42599999999999999</v>
      </c>
      <c r="K1318" s="40" t="s">
        <v>16</v>
      </c>
      <c r="L1318" s="40">
        <v>5.14</v>
      </c>
      <c r="M1318" s="40">
        <v>450</v>
      </c>
      <c r="N1318" s="40">
        <v>0.56799999999999995</v>
      </c>
      <c r="O1318" s="40" t="s">
        <v>16</v>
      </c>
      <c r="P1318" s="40">
        <v>8.0800000000000004E-3</v>
      </c>
      <c r="Q1318" s="40" t="s">
        <v>16</v>
      </c>
    </row>
    <row r="1319" spans="1:17" x14ac:dyDescent="0.2">
      <c r="A1319" s="41">
        <v>41831</v>
      </c>
      <c r="B1319" s="42">
        <v>1</v>
      </c>
      <c r="C1319" s="42" t="s">
        <v>14</v>
      </c>
      <c r="D1319" s="42" t="s">
        <v>70</v>
      </c>
      <c r="E1319" s="42" t="s">
        <v>66</v>
      </c>
      <c r="F1319" s="45" t="s">
        <v>67</v>
      </c>
      <c r="G1319" s="42">
        <v>24</v>
      </c>
      <c r="H1319" s="43">
        <v>22.657222222222224</v>
      </c>
      <c r="I1319" s="40">
        <v>137</v>
      </c>
      <c r="J1319" s="40">
        <v>0.95399999999999996</v>
      </c>
      <c r="K1319" s="40" t="s">
        <v>16</v>
      </c>
      <c r="L1319" s="40">
        <v>10.199999999999999</v>
      </c>
      <c r="M1319" s="40">
        <v>502</v>
      </c>
      <c r="N1319" s="40">
        <v>1.27</v>
      </c>
      <c r="O1319" s="40" t="s">
        <v>16</v>
      </c>
      <c r="P1319" s="40">
        <v>1.6E-2</v>
      </c>
      <c r="Q1319" s="40" t="s">
        <v>16</v>
      </c>
    </row>
    <row r="1320" spans="1:17" x14ac:dyDescent="0.2">
      <c r="A1320" s="41">
        <v>41831</v>
      </c>
      <c r="B1320" s="42">
        <v>1</v>
      </c>
      <c r="C1320" s="42" t="s">
        <v>14</v>
      </c>
      <c r="D1320" s="42" t="s">
        <v>69</v>
      </c>
      <c r="E1320" s="42" t="s">
        <v>65</v>
      </c>
      <c r="F1320" s="45" t="s">
        <v>67</v>
      </c>
      <c r="G1320" s="42">
        <v>24</v>
      </c>
      <c r="H1320" s="43">
        <v>21.532777777777778</v>
      </c>
      <c r="I1320" s="40">
        <v>74.599999999999994</v>
      </c>
      <c r="J1320" s="40">
        <v>0.14699999999999999</v>
      </c>
      <c r="K1320" s="40">
        <v>154</v>
      </c>
      <c r="L1320" s="40" t="s">
        <v>16</v>
      </c>
      <c r="M1320" s="40">
        <v>274</v>
      </c>
      <c r="N1320" s="40">
        <v>0.19600000000000001</v>
      </c>
      <c r="O1320" s="40">
        <v>0.187</v>
      </c>
      <c r="P1320" s="40" t="s">
        <v>16</v>
      </c>
      <c r="Q1320" s="40" t="s">
        <v>16</v>
      </c>
    </row>
    <row r="1321" spans="1:17" x14ac:dyDescent="0.2">
      <c r="A1321" s="41">
        <v>41831</v>
      </c>
      <c r="B1321" s="42">
        <v>1</v>
      </c>
      <c r="C1321" s="42" t="s">
        <v>14</v>
      </c>
      <c r="D1321" s="42" t="s">
        <v>70</v>
      </c>
      <c r="E1321" s="42" t="s">
        <v>65</v>
      </c>
      <c r="F1321" s="45" t="s">
        <v>67</v>
      </c>
      <c r="G1321" s="42">
        <v>24</v>
      </c>
      <c r="H1321" s="43">
        <v>21.532777777777778</v>
      </c>
      <c r="I1321" s="40">
        <v>122</v>
      </c>
      <c r="J1321" s="40">
        <v>1.33</v>
      </c>
      <c r="K1321" s="40" t="s">
        <v>16</v>
      </c>
      <c r="L1321" s="40">
        <v>27.3</v>
      </c>
      <c r="M1321" s="40">
        <v>447</v>
      </c>
      <c r="N1321" s="40">
        <v>1.77</v>
      </c>
      <c r="O1321" s="40" t="s">
        <v>16</v>
      </c>
      <c r="P1321" s="40">
        <v>4.2999999999999997E-2</v>
      </c>
      <c r="Q1321" s="40" t="s">
        <v>16</v>
      </c>
    </row>
    <row r="1322" spans="1:17" x14ac:dyDescent="0.2">
      <c r="A1322" s="41">
        <v>41831</v>
      </c>
      <c r="B1322" s="42">
        <v>2</v>
      </c>
      <c r="C1322" s="42" t="s">
        <v>14</v>
      </c>
      <c r="D1322" s="42" t="s">
        <v>69</v>
      </c>
      <c r="E1322" s="42" t="s">
        <v>66</v>
      </c>
      <c r="F1322" s="45" t="s">
        <v>67</v>
      </c>
      <c r="G1322" s="42">
        <v>24</v>
      </c>
      <c r="H1322" s="43">
        <v>22.919999999999998</v>
      </c>
      <c r="I1322" s="40">
        <v>101</v>
      </c>
      <c r="J1322" s="40">
        <v>0.44800000000000001</v>
      </c>
      <c r="K1322" s="40" t="s">
        <v>16</v>
      </c>
      <c r="L1322" s="40">
        <v>17.7</v>
      </c>
      <c r="M1322" s="40">
        <v>370</v>
      </c>
      <c r="N1322" s="40">
        <v>0.59699999999999998</v>
      </c>
      <c r="O1322" s="40" t="s">
        <v>16</v>
      </c>
      <c r="P1322" s="40">
        <v>2.7799999999999998E-2</v>
      </c>
      <c r="Q1322" s="40" t="s">
        <v>16</v>
      </c>
    </row>
    <row r="1323" spans="1:17" x14ac:dyDescent="0.2">
      <c r="A1323" s="41">
        <v>41831</v>
      </c>
      <c r="B1323" s="42">
        <v>2</v>
      </c>
      <c r="C1323" s="42" t="s">
        <v>14</v>
      </c>
      <c r="D1323" s="42" t="s">
        <v>70</v>
      </c>
      <c r="E1323" s="42" t="s">
        <v>66</v>
      </c>
      <c r="F1323" s="45" t="s">
        <v>67</v>
      </c>
      <c r="G1323" s="42">
        <v>24</v>
      </c>
      <c r="H1323" s="43">
        <v>22.417222222222222</v>
      </c>
      <c r="I1323" s="40">
        <v>136</v>
      </c>
      <c r="J1323" s="40">
        <v>1.35</v>
      </c>
      <c r="K1323" s="40" t="s">
        <v>16</v>
      </c>
      <c r="L1323" s="40">
        <v>5.53</v>
      </c>
      <c r="M1323" s="40">
        <v>498</v>
      </c>
      <c r="N1323" s="40">
        <v>1.79</v>
      </c>
      <c r="O1323" s="40" t="s">
        <v>16</v>
      </c>
      <c r="P1323" s="40">
        <v>8.6899999999999998E-3</v>
      </c>
      <c r="Q1323" s="40" t="s">
        <v>16</v>
      </c>
    </row>
    <row r="1324" spans="1:17" x14ac:dyDescent="0.2">
      <c r="A1324" s="41">
        <v>41831</v>
      </c>
      <c r="B1324" s="42">
        <v>2</v>
      </c>
      <c r="C1324" s="42" t="s">
        <v>14</v>
      </c>
      <c r="D1324" s="42" t="s">
        <v>69</v>
      </c>
      <c r="E1324" s="42" t="s">
        <v>65</v>
      </c>
      <c r="F1324" s="45" t="s">
        <v>67</v>
      </c>
      <c r="G1324" s="42">
        <v>24</v>
      </c>
      <c r="H1324" s="43">
        <v>21.557222222222219</v>
      </c>
      <c r="I1324" s="40">
        <v>91.4</v>
      </c>
      <c r="J1324" s="40">
        <v>0.27300000000000002</v>
      </c>
      <c r="K1324" s="40">
        <v>68.3</v>
      </c>
      <c r="L1324" s="40" t="s">
        <v>16</v>
      </c>
      <c r="M1324" s="40">
        <v>335</v>
      </c>
      <c r="N1324" s="40">
        <v>0.36399999999999999</v>
      </c>
      <c r="O1324" s="40">
        <v>8.2900000000000001E-2</v>
      </c>
      <c r="P1324" s="40" t="s">
        <v>16</v>
      </c>
      <c r="Q1324" s="40" t="s">
        <v>16</v>
      </c>
    </row>
    <row r="1325" spans="1:17" x14ac:dyDescent="0.2">
      <c r="A1325" s="41">
        <v>41831</v>
      </c>
      <c r="B1325" s="42">
        <v>2</v>
      </c>
      <c r="C1325" s="42" t="s">
        <v>14</v>
      </c>
      <c r="D1325" s="42" t="s">
        <v>70</v>
      </c>
      <c r="E1325" s="42" t="s">
        <v>65</v>
      </c>
      <c r="F1325" s="45" t="s">
        <v>67</v>
      </c>
      <c r="G1325" s="42">
        <v>24</v>
      </c>
      <c r="H1325" s="43">
        <v>21.317777777777778</v>
      </c>
      <c r="I1325" s="40">
        <v>157</v>
      </c>
      <c r="J1325" s="40">
        <v>2.14</v>
      </c>
      <c r="K1325" s="40">
        <v>186</v>
      </c>
      <c r="L1325" s="40">
        <v>20.5</v>
      </c>
      <c r="M1325" s="40">
        <v>574</v>
      </c>
      <c r="N1325" s="40">
        <v>2.85</v>
      </c>
      <c r="O1325" s="40">
        <v>0.22600000000000001</v>
      </c>
      <c r="P1325" s="40">
        <v>3.2199999999999999E-2</v>
      </c>
      <c r="Q1325" s="40">
        <v>655</v>
      </c>
    </row>
    <row r="1326" spans="1:17" x14ac:dyDescent="0.2">
      <c r="A1326" s="41">
        <v>41831</v>
      </c>
      <c r="B1326" s="42">
        <v>3</v>
      </c>
      <c r="C1326" s="42" t="s">
        <v>14</v>
      </c>
      <c r="D1326" s="42" t="s">
        <v>69</v>
      </c>
      <c r="E1326" s="42" t="s">
        <v>66</v>
      </c>
      <c r="F1326" s="45" t="s">
        <v>67</v>
      </c>
      <c r="G1326" s="42">
        <v>24</v>
      </c>
      <c r="H1326" s="43">
        <v>21.915000000000003</v>
      </c>
      <c r="I1326" s="40">
        <v>276</v>
      </c>
      <c r="J1326" s="40">
        <v>0.39700000000000002</v>
      </c>
      <c r="K1326" s="40" t="s">
        <v>16</v>
      </c>
      <c r="L1326" s="40" t="s">
        <v>16</v>
      </c>
      <c r="M1326" s="40">
        <v>1010</v>
      </c>
      <c r="N1326" s="40">
        <v>0.52900000000000003</v>
      </c>
      <c r="O1326" s="40" t="s">
        <v>16</v>
      </c>
      <c r="P1326" s="40" t="s">
        <v>16</v>
      </c>
      <c r="Q1326" s="40" t="s">
        <v>16</v>
      </c>
    </row>
    <row r="1327" spans="1:17" x14ac:dyDescent="0.2">
      <c r="A1327" s="41">
        <v>41831</v>
      </c>
      <c r="B1327" s="42">
        <v>3</v>
      </c>
      <c r="C1327" s="42" t="s">
        <v>14</v>
      </c>
      <c r="D1327" s="42" t="s">
        <v>70</v>
      </c>
      <c r="E1327" s="42" t="s">
        <v>66</v>
      </c>
      <c r="F1327" s="45" t="s">
        <v>67</v>
      </c>
      <c r="G1327" s="42">
        <v>24</v>
      </c>
      <c r="H1327" s="43">
        <v>21.915000000000003</v>
      </c>
      <c r="I1327" s="40">
        <v>314</v>
      </c>
      <c r="J1327" s="40">
        <v>5.26</v>
      </c>
      <c r="K1327" s="40" t="s">
        <v>16</v>
      </c>
      <c r="L1327" s="40" t="s">
        <v>16</v>
      </c>
      <c r="M1327" s="40">
        <v>1150</v>
      </c>
      <c r="N1327" s="40">
        <v>7.02</v>
      </c>
      <c r="O1327" s="40" t="s">
        <v>16</v>
      </c>
      <c r="P1327" s="40" t="s">
        <v>16</v>
      </c>
      <c r="Q1327" s="40" t="s">
        <v>16</v>
      </c>
    </row>
    <row r="1328" spans="1:17" x14ac:dyDescent="0.2">
      <c r="A1328" s="41">
        <v>41831</v>
      </c>
      <c r="B1328" s="42">
        <v>3</v>
      </c>
      <c r="C1328" s="42" t="s">
        <v>14</v>
      </c>
      <c r="D1328" s="42" t="s">
        <v>69</v>
      </c>
      <c r="E1328" s="42" t="s">
        <v>65</v>
      </c>
      <c r="F1328" s="45" t="s">
        <v>67</v>
      </c>
      <c r="G1328" s="42">
        <v>24</v>
      </c>
      <c r="H1328" s="43">
        <v>20.602777777777774</v>
      </c>
      <c r="I1328" s="40">
        <v>259</v>
      </c>
      <c r="J1328" s="40">
        <v>0.53600000000000003</v>
      </c>
      <c r="K1328" s="40">
        <v>15.3</v>
      </c>
      <c r="L1328" s="40" t="s">
        <v>16</v>
      </c>
      <c r="M1328" s="40">
        <v>950</v>
      </c>
      <c r="N1328" s="40">
        <v>0.71399999999999997</v>
      </c>
      <c r="O1328" s="40">
        <v>1.8599999999999998E-2</v>
      </c>
      <c r="P1328" s="40" t="s">
        <v>16</v>
      </c>
      <c r="Q1328" s="40" t="s">
        <v>16</v>
      </c>
    </row>
    <row r="1329" spans="1:17" x14ac:dyDescent="0.2">
      <c r="A1329" s="41">
        <v>41831</v>
      </c>
      <c r="B1329" s="42">
        <v>3</v>
      </c>
      <c r="C1329" s="42" t="s">
        <v>14</v>
      </c>
      <c r="D1329" s="42" t="s">
        <v>70</v>
      </c>
      <c r="E1329" s="42" t="s">
        <v>65</v>
      </c>
      <c r="F1329" s="45" t="s">
        <v>67</v>
      </c>
      <c r="G1329" s="42">
        <v>24</v>
      </c>
      <c r="H1329" s="43">
        <v>20.865000000000002</v>
      </c>
      <c r="I1329" s="40">
        <v>264</v>
      </c>
      <c r="J1329" s="40">
        <v>10.8</v>
      </c>
      <c r="K1329" s="40" t="s">
        <v>16</v>
      </c>
      <c r="L1329" s="40">
        <v>1.07</v>
      </c>
      <c r="M1329" s="40">
        <v>967</v>
      </c>
      <c r="N1329" s="40">
        <v>14.4</v>
      </c>
      <c r="O1329" s="40" t="s">
        <v>16</v>
      </c>
      <c r="P1329" s="40">
        <v>1.6800000000000001E-3</v>
      </c>
      <c r="Q1329" s="40" t="s">
        <v>16</v>
      </c>
    </row>
    <row r="1330" spans="1:17" x14ac:dyDescent="0.2">
      <c r="A1330" s="41">
        <v>41831</v>
      </c>
      <c r="B1330" s="42">
        <v>4</v>
      </c>
      <c r="C1330" s="42" t="s">
        <v>17</v>
      </c>
      <c r="D1330" s="42" t="s">
        <v>69</v>
      </c>
      <c r="E1330" s="42" t="s">
        <v>66</v>
      </c>
      <c r="F1330" s="45" t="s">
        <v>67</v>
      </c>
      <c r="G1330" s="42">
        <v>24</v>
      </c>
      <c r="H1330" s="43">
        <v>22.512777777777774</v>
      </c>
      <c r="I1330" s="40">
        <v>223</v>
      </c>
      <c r="J1330" s="40" t="s">
        <v>16</v>
      </c>
      <c r="K1330" s="40">
        <v>102</v>
      </c>
      <c r="L1330" s="40">
        <v>39.700000000000003</v>
      </c>
      <c r="M1330" s="40">
        <v>816</v>
      </c>
      <c r="N1330" s="40" t="s">
        <v>16</v>
      </c>
      <c r="O1330" s="40">
        <v>0.124</v>
      </c>
      <c r="P1330" s="40">
        <v>6.2399999999999997E-2</v>
      </c>
      <c r="Q1330" s="40" t="s">
        <v>16</v>
      </c>
    </row>
    <row r="1331" spans="1:17" x14ac:dyDescent="0.2">
      <c r="A1331" s="41">
        <v>41831</v>
      </c>
      <c r="B1331" s="42">
        <v>4</v>
      </c>
      <c r="C1331" s="42" t="s">
        <v>17</v>
      </c>
      <c r="D1331" s="42" t="s">
        <v>70</v>
      </c>
      <c r="E1331" s="42" t="s">
        <v>66</v>
      </c>
      <c r="F1331" s="45" t="s">
        <v>67</v>
      </c>
      <c r="G1331" s="42">
        <v>24</v>
      </c>
      <c r="H1331" s="43">
        <v>22.512777777777774</v>
      </c>
      <c r="I1331" s="40">
        <v>210</v>
      </c>
      <c r="J1331" s="40">
        <v>6.0699999999999997E-2</v>
      </c>
      <c r="K1331" s="40" t="s">
        <v>16</v>
      </c>
      <c r="L1331" s="40">
        <v>11</v>
      </c>
      <c r="M1331" s="40">
        <v>772</v>
      </c>
      <c r="N1331" s="40">
        <v>8.09E-2</v>
      </c>
      <c r="O1331" s="40" t="s">
        <v>16</v>
      </c>
      <c r="P1331" s="40">
        <v>1.7299999999999999E-2</v>
      </c>
      <c r="Q1331" s="40" t="s">
        <v>16</v>
      </c>
    </row>
    <row r="1332" spans="1:17" x14ac:dyDescent="0.2">
      <c r="A1332" s="41">
        <v>41831</v>
      </c>
      <c r="B1332" s="42">
        <v>4</v>
      </c>
      <c r="C1332" s="42" t="s">
        <v>17</v>
      </c>
      <c r="D1332" s="42" t="s">
        <v>69</v>
      </c>
      <c r="E1332" s="42" t="s">
        <v>65</v>
      </c>
      <c r="F1332" s="45" t="s">
        <v>67</v>
      </c>
      <c r="G1332" s="42">
        <v>24</v>
      </c>
      <c r="H1332" s="43">
        <v>21.915000000000003</v>
      </c>
      <c r="I1332" s="40">
        <v>94.6</v>
      </c>
      <c r="J1332" s="40">
        <v>0.17199999999999999</v>
      </c>
      <c r="K1332" s="40" t="s">
        <v>16</v>
      </c>
      <c r="L1332" s="40">
        <v>1.1599999999999999</v>
      </c>
      <c r="M1332" s="40">
        <v>347</v>
      </c>
      <c r="N1332" s="40">
        <v>0.22900000000000001</v>
      </c>
      <c r="O1332" s="40" t="s">
        <v>16</v>
      </c>
      <c r="P1332" s="40">
        <v>1.82E-3</v>
      </c>
      <c r="Q1332" s="40" t="s">
        <v>16</v>
      </c>
    </row>
    <row r="1333" spans="1:17" x14ac:dyDescent="0.2">
      <c r="A1333" s="41">
        <v>41831</v>
      </c>
      <c r="B1333" s="42">
        <v>4</v>
      </c>
      <c r="C1333" s="42" t="s">
        <v>17</v>
      </c>
      <c r="D1333" s="42" t="s">
        <v>70</v>
      </c>
      <c r="E1333" s="42" t="s">
        <v>65</v>
      </c>
      <c r="F1333" s="45" t="s">
        <v>67</v>
      </c>
      <c r="G1333" s="42">
        <v>24</v>
      </c>
      <c r="H1333" s="43">
        <v>21.652222222222225</v>
      </c>
      <c r="I1333" s="40">
        <v>177</v>
      </c>
      <c r="J1333" s="40">
        <v>5.7799999999999997E-2</v>
      </c>
      <c r="K1333" s="40" t="s">
        <v>16</v>
      </c>
      <c r="L1333" s="40" t="s">
        <v>16</v>
      </c>
      <c r="M1333" s="40">
        <v>649</v>
      </c>
      <c r="N1333" s="40">
        <v>7.7100000000000002E-2</v>
      </c>
      <c r="O1333" s="40" t="s">
        <v>16</v>
      </c>
      <c r="P1333" s="40" t="s">
        <v>16</v>
      </c>
      <c r="Q1333" s="40" t="s">
        <v>16</v>
      </c>
    </row>
    <row r="1334" spans="1:17" x14ac:dyDescent="0.2">
      <c r="A1334" s="41">
        <v>41831</v>
      </c>
      <c r="B1334" s="42">
        <v>5</v>
      </c>
      <c r="C1334" s="42" t="s">
        <v>17</v>
      </c>
      <c r="D1334" s="42" t="s">
        <v>70</v>
      </c>
      <c r="E1334" s="42" t="s">
        <v>66</v>
      </c>
      <c r="F1334" s="45" t="s">
        <v>67</v>
      </c>
      <c r="G1334" s="42">
        <v>24</v>
      </c>
      <c r="H1334" s="43">
        <v>23.352222222222224</v>
      </c>
      <c r="I1334" s="40">
        <v>277</v>
      </c>
      <c r="J1334" s="40">
        <v>6.3600000000000004E-2</v>
      </c>
      <c r="K1334" s="40" t="s">
        <v>16</v>
      </c>
      <c r="L1334" s="40" t="s">
        <v>16</v>
      </c>
      <c r="M1334" s="40">
        <v>1010</v>
      </c>
      <c r="N1334" s="40">
        <v>8.48E-2</v>
      </c>
      <c r="O1334" s="40" t="s">
        <v>16</v>
      </c>
      <c r="P1334" s="40" t="s">
        <v>16</v>
      </c>
      <c r="Q1334" s="40" t="s">
        <v>16</v>
      </c>
    </row>
    <row r="1335" spans="1:17" x14ac:dyDescent="0.2">
      <c r="A1335" s="41">
        <v>41831</v>
      </c>
      <c r="B1335" s="42">
        <v>5</v>
      </c>
      <c r="C1335" s="42" t="s">
        <v>17</v>
      </c>
      <c r="D1335" s="42" t="s">
        <v>69</v>
      </c>
      <c r="E1335" s="42" t="s">
        <v>65</v>
      </c>
      <c r="F1335" s="45" t="s">
        <v>67</v>
      </c>
      <c r="G1335" s="42">
        <v>24</v>
      </c>
      <c r="H1335" s="43">
        <v>20.627222222222226</v>
      </c>
      <c r="I1335" s="40">
        <v>186</v>
      </c>
      <c r="J1335" s="40" t="s">
        <v>16</v>
      </c>
      <c r="K1335" s="40">
        <v>147</v>
      </c>
      <c r="L1335" s="40">
        <v>17.399999999999999</v>
      </c>
      <c r="M1335" s="40">
        <v>682</v>
      </c>
      <c r="N1335" s="40" t="s">
        <v>16</v>
      </c>
      <c r="O1335" s="40">
        <v>0.17799999999999999</v>
      </c>
      <c r="P1335" s="40">
        <v>2.7300000000000001E-2</v>
      </c>
      <c r="Q1335" s="40" t="s">
        <v>16</v>
      </c>
    </row>
    <row r="1336" spans="1:17" x14ac:dyDescent="0.2">
      <c r="A1336" s="41">
        <v>41831</v>
      </c>
      <c r="B1336" s="42">
        <v>5</v>
      </c>
      <c r="C1336" s="42" t="s">
        <v>17</v>
      </c>
      <c r="D1336" s="42" t="s">
        <v>70</v>
      </c>
      <c r="E1336" s="42" t="s">
        <v>65</v>
      </c>
      <c r="F1336" s="45" t="s">
        <v>67</v>
      </c>
      <c r="G1336" s="42">
        <v>24</v>
      </c>
      <c r="H1336" s="43">
        <v>20.627222222222226</v>
      </c>
      <c r="I1336" s="40">
        <v>182</v>
      </c>
      <c r="J1336" s="40" t="s">
        <v>16</v>
      </c>
      <c r="K1336" s="40" t="s">
        <v>16</v>
      </c>
      <c r="L1336" s="40" t="s">
        <v>16</v>
      </c>
      <c r="M1336" s="40">
        <v>669</v>
      </c>
      <c r="N1336" s="40" t="s">
        <v>16</v>
      </c>
      <c r="O1336" s="40" t="s">
        <v>16</v>
      </c>
      <c r="P1336" s="40" t="s">
        <v>16</v>
      </c>
      <c r="Q1336" s="40" t="s">
        <v>16</v>
      </c>
    </row>
    <row r="1337" spans="1:17" x14ac:dyDescent="0.2">
      <c r="A1337" s="41">
        <v>41831</v>
      </c>
      <c r="B1337" s="42">
        <v>6</v>
      </c>
      <c r="C1337" s="42" t="s">
        <v>17</v>
      </c>
      <c r="D1337" s="42" t="s">
        <v>69</v>
      </c>
      <c r="E1337" s="42" t="s">
        <v>66</v>
      </c>
      <c r="F1337" s="45" t="s">
        <v>67</v>
      </c>
      <c r="G1337" s="42">
        <v>24</v>
      </c>
      <c r="H1337" s="43">
        <v>21.676111111111108</v>
      </c>
      <c r="I1337" s="40">
        <v>222</v>
      </c>
      <c r="J1337" s="40" t="s">
        <v>16</v>
      </c>
      <c r="K1337" s="40" t="s">
        <v>16</v>
      </c>
      <c r="L1337" s="40">
        <v>63.5</v>
      </c>
      <c r="M1337" s="40">
        <v>814</v>
      </c>
      <c r="N1337" s="40" t="s">
        <v>16</v>
      </c>
      <c r="O1337" s="40" t="s">
        <v>16</v>
      </c>
      <c r="P1337" s="40">
        <v>9.9699999999999997E-2</v>
      </c>
      <c r="Q1337" s="40" t="s">
        <v>16</v>
      </c>
    </row>
    <row r="1338" spans="1:17" x14ac:dyDescent="0.2">
      <c r="A1338" s="41">
        <v>41831</v>
      </c>
      <c r="B1338" s="42">
        <v>6</v>
      </c>
      <c r="C1338" s="42" t="s">
        <v>17</v>
      </c>
      <c r="D1338" s="42" t="s">
        <v>70</v>
      </c>
      <c r="E1338" s="42" t="s">
        <v>66</v>
      </c>
      <c r="F1338" s="45" t="s">
        <v>67</v>
      </c>
      <c r="G1338" s="42">
        <v>24</v>
      </c>
      <c r="H1338" s="43">
        <v>20.697777777777777</v>
      </c>
      <c r="I1338" s="40">
        <v>276</v>
      </c>
      <c r="J1338" s="40" t="s">
        <v>16</v>
      </c>
      <c r="K1338" s="40" t="s">
        <v>16</v>
      </c>
      <c r="L1338" s="40">
        <v>9.25</v>
      </c>
      <c r="M1338" s="40">
        <v>1010</v>
      </c>
      <c r="N1338" s="40" t="s">
        <v>16</v>
      </c>
      <c r="O1338" s="40" t="s">
        <v>16</v>
      </c>
      <c r="P1338" s="40">
        <v>1.4500000000000001E-2</v>
      </c>
      <c r="Q1338" s="40" t="s">
        <v>16</v>
      </c>
    </row>
    <row r="1339" spans="1:17" x14ac:dyDescent="0.2">
      <c r="A1339" s="41">
        <v>41831</v>
      </c>
      <c r="B1339" s="42">
        <v>6</v>
      </c>
      <c r="C1339" s="42" t="s">
        <v>17</v>
      </c>
      <c r="D1339" s="42" t="s">
        <v>69</v>
      </c>
      <c r="E1339" s="42" t="s">
        <v>65</v>
      </c>
      <c r="F1339" s="45" t="s">
        <v>67</v>
      </c>
      <c r="G1339" s="42">
        <v>24</v>
      </c>
      <c r="H1339" s="43">
        <v>20.268888888888885</v>
      </c>
      <c r="I1339" s="40">
        <v>161</v>
      </c>
      <c r="J1339" s="40">
        <v>8.1900000000000001E-2</v>
      </c>
      <c r="K1339" s="40" t="s">
        <v>16</v>
      </c>
      <c r="L1339" s="40" t="s">
        <v>16</v>
      </c>
      <c r="M1339" s="40">
        <v>591</v>
      </c>
      <c r="N1339" s="40">
        <v>0.109</v>
      </c>
      <c r="O1339" s="40" t="s">
        <v>16</v>
      </c>
      <c r="P1339" s="40" t="s">
        <v>16</v>
      </c>
      <c r="Q1339" s="40" t="s">
        <v>16</v>
      </c>
    </row>
    <row r="1340" spans="1:17" x14ac:dyDescent="0.2">
      <c r="A1340" s="41">
        <v>41831</v>
      </c>
      <c r="B1340" s="42">
        <v>6</v>
      </c>
      <c r="C1340" s="42" t="s">
        <v>17</v>
      </c>
      <c r="D1340" s="42" t="s">
        <v>70</v>
      </c>
      <c r="E1340" s="42" t="s">
        <v>65</v>
      </c>
      <c r="F1340" s="45" t="s">
        <v>67</v>
      </c>
      <c r="G1340" s="42">
        <v>24</v>
      </c>
      <c r="H1340" s="43">
        <v>20.912777777777777</v>
      </c>
      <c r="I1340" s="40">
        <v>323</v>
      </c>
      <c r="J1340" s="40" t="s">
        <v>16</v>
      </c>
      <c r="K1340" s="40">
        <v>122</v>
      </c>
      <c r="L1340" s="40">
        <v>1.1100000000000001</v>
      </c>
      <c r="M1340" s="40">
        <v>1180</v>
      </c>
      <c r="N1340" s="40" t="s">
        <v>16</v>
      </c>
      <c r="O1340" s="40">
        <v>0.14799999999999999</v>
      </c>
      <c r="P1340" s="40">
        <v>1.74E-3</v>
      </c>
      <c r="Q1340" s="40" t="s">
        <v>16</v>
      </c>
    </row>
    <row r="1341" spans="1:17" x14ac:dyDescent="0.2">
      <c r="A1341" s="41">
        <v>41831</v>
      </c>
      <c r="B1341" s="42">
        <v>7</v>
      </c>
      <c r="C1341" s="42" t="s">
        <v>18</v>
      </c>
      <c r="D1341" s="42" t="s">
        <v>69</v>
      </c>
      <c r="E1341" s="42" t="s">
        <v>66</v>
      </c>
      <c r="F1341" s="45" t="s">
        <v>67</v>
      </c>
      <c r="G1341" s="42">
        <v>24</v>
      </c>
      <c r="H1341" s="43">
        <v>22.967777777777776</v>
      </c>
      <c r="I1341" s="40">
        <v>1190</v>
      </c>
      <c r="J1341" s="40">
        <v>7.7700000000000005E-2</v>
      </c>
      <c r="K1341" s="40">
        <v>128</v>
      </c>
      <c r="L1341" s="40">
        <v>49.7</v>
      </c>
      <c r="M1341" s="40">
        <v>4370</v>
      </c>
      <c r="N1341" s="40">
        <v>0.104</v>
      </c>
      <c r="O1341" s="40">
        <v>0.156</v>
      </c>
      <c r="P1341" s="40">
        <v>7.8100000000000003E-2</v>
      </c>
      <c r="Q1341" s="40">
        <v>4400</v>
      </c>
    </row>
    <row r="1342" spans="1:17" x14ac:dyDescent="0.2">
      <c r="A1342" s="41">
        <v>41831</v>
      </c>
      <c r="B1342" s="42">
        <v>7</v>
      </c>
      <c r="C1342" s="42" t="s">
        <v>18</v>
      </c>
      <c r="D1342" s="42" t="s">
        <v>70</v>
      </c>
      <c r="E1342" s="42" t="s">
        <v>66</v>
      </c>
      <c r="F1342" s="45" t="s">
        <v>67</v>
      </c>
      <c r="G1342" s="42">
        <v>24</v>
      </c>
      <c r="H1342" s="43">
        <v>22.488888888888891</v>
      </c>
      <c r="I1342" s="40">
        <v>1060</v>
      </c>
      <c r="J1342" s="40">
        <v>0.247</v>
      </c>
      <c r="K1342" s="40" t="s">
        <v>16</v>
      </c>
      <c r="L1342" s="40">
        <v>68</v>
      </c>
      <c r="M1342" s="40">
        <v>3900</v>
      </c>
      <c r="N1342" s="40">
        <v>0.32900000000000001</v>
      </c>
      <c r="O1342" s="40" t="s">
        <v>16</v>
      </c>
      <c r="P1342" s="40">
        <v>0.107</v>
      </c>
      <c r="Q1342" s="40" t="s">
        <v>16</v>
      </c>
    </row>
    <row r="1343" spans="1:17" x14ac:dyDescent="0.2">
      <c r="A1343" s="41">
        <v>41831</v>
      </c>
      <c r="B1343" s="42">
        <v>7</v>
      </c>
      <c r="C1343" s="42" t="s">
        <v>18</v>
      </c>
      <c r="D1343" s="42" t="s">
        <v>69</v>
      </c>
      <c r="E1343" s="42" t="s">
        <v>65</v>
      </c>
      <c r="F1343" s="45" t="s">
        <v>67</v>
      </c>
      <c r="G1343" s="42">
        <v>24</v>
      </c>
      <c r="H1343" s="43">
        <v>21.437222222222225</v>
      </c>
      <c r="I1343" s="40">
        <v>1220</v>
      </c>
      <c r="J1343" s="40">
        <v>5.0200000000000002E-2</v>
      </c>
      <c r="K1343" s="40">
        <v>101</v>
      </c>
      <c r="L1343" s="40">
        <v>162</v>
      </c>
      <c r="M1343" s="40">
        <v>4460</v>
      </c>
      <c r="N1343" s="40">
        <v>6.6900000000000001E-2</v>
      </c>
      <c r="O1343" s="40">
        <v>0.122</v>
      </c>
      <c r="P1343" s="40">
        <v>0.254</v>
      </c>
      <c r="Q1343" s="40">
        <v>4540</v>
      </c>
    </row>
    <row r="1344" spans="1:17" x14ac:dyDescent="0.2">
      <c r="A1344" s="41">
        <v>41831</v>
      </c>
      <c r="B1344" s="42">
        <v>7</v>
      </c>
      <c r="C1344" s="42" t="s">
        <v>18</v>
      </c>
      <c r="D1344" s="42" t="s">
        <v>70</v>
      </c>
      <c r="E1344" s="42" t="s">
        <v>65</v>
      </c>
      <c r="F1344" s="45" t="s">
        <v>67</v>
      </c>
      <c r="G1344" s="42">
        <v>24</v>
      </c>
      <c r="H1344" s="43">
        <v>21.652222222222225</v>
      </c>
      <c r="I1344" s="40">
        <v>925</v>
      </c>
      <c r="J1344" s="40">
        <v>0.154</v>
      </c>
      <c r="K1344" s="40">
        <v>225</v>
      </c>
      <c r="L1344" s="40">
        <v>56.6</v>
      </c>
      <c r="M1344" s="40">
        <v>3390</v>
      </c>
      <c r="N1344" s="40">
        <v>0.20499999999999999</v>
      </c>
      <c r="O1344" s="40">
        <v>0.27300000000000002</v>
      </c>
      <c r="P1344" s="40">
        <v>8.8900000000000007E-2</v>
      </c>
      <c r="Q1344" s="40">
        <v>3420</v>
      </c>
    </row>
    <row r="1345" spans="1:17" x14ac:dyDescent="0.2">
      <c r="A1345" s="41">
        <v>41831</v>
      </c>
      <c r="B1345" s="42">
        <v>8</v>
      </c>
      <c r="C1345" s="42" t="s">
        <v>18</v>
      </c>
      <c r="D1345" s="42" t="s">
        <v>69</v>
      </c>
      <c r="E1345" s="42" t="s">
        <v>66</v>
      </c>
      <c r="F1345" s="45" t="s">
        <v>67</v>
      </c>
      <c r="G1345" s="42">
        <v>24</v>
      </c>
      <c r="H1345" s="43">
        <v>23.376111111111111</v>
      </c>
      <c r="I1345" s="40">
        <v>1070</v>
      </c>
      <c r="J1345" s="40">
        <v>0.317</v>
      </c>
      <c r="K1345" s="40">
        <v>205</v>
      </c>
      <c r="L1345" s="40">
        <v>158</v>
      </c>
      <c r="M1345" s="40">
        <v>3940</v>
      </c>
      <c r="N1345" s="40">
        <v>0.42199999999999999</v>
      </c>
      <c r="O1345" s="40">
        <v>0.249</v>
      </c>
      <c r="P1345" s="40">
        <v>0.248</v>
      </c>
      <c r="Q1345" s="40">
        <v>4020</v>
      </c>
    </row>
    <row r="1346" spans="1:17" x14ac:dyDescent="0.2">
      <c r="A1346" s="41">
        <v>41831</v>
      </c>
      <c r="B1346" s="42">
        <v>8</v>
      </c>
      <c r="C1346" s="42" t="s">
        <v>18</v>
      </c>
      <c r="D1346" s="42" t="s">
        <v>70</v>
      </c>
      <c r="E1346" s="42" t="s">
        <v>66</v>
      </c>
      <c r="F1346" s="45" t="s">
        <v>67</v>
      </c>
      <c r="G1346" s="42">
        <v>24</v>
      </c>
      <c r="H1346" s="43">
        <v>23.376111111111111</v>
      </c>
      <c r="I1346" s="40">
        <v>1360</v>
      </c>
      <c r="J1346" s="40">
        <v>0.29899999999999999</v>
      </c>
      <c r="K1346" s="40" t="s">
        <v>16</v>
      </c>
      <c r="L1346" s="40">
        <v>140</v>
      </c>
      <c r="M1346" s="40">
        <v>5000</v>
      </c>
      <c r="N1346" s="40">
        <v>0.39900000000000002</v>
      </c>
      <c r="O1346" s="40" t="s">
        <v>16</v>
      </c>
      <c r="P1346" s="40">
        <v>0.22</v>
      </c>
      <c r="Q1346" s="40" t="s">
        <v>16</v>
      </c>
    </row>
    <row r="1347" spans="1:17" x14ac:dyDescent="0.2">
      <c r="A1347" s="41">
        <v>41831</v>
      </c>
      <c r="B1347" s="42">
        <v>8</v>
      </c>
      <c r="C1347" s="42" t="s">
        <v>18</v>
      </c>
      <c r="D1347" s="42" t="s">
        <v>69</v>
      </c>
      <c r="E1347" s="42" t="s">
        <v>65</v>
      </c>
      <c r="F1347" s="45" t="s">
        <v>67</v>
      </c>
      <c r="G1347" s="42">
        <v>24</v>
      </c>
      <c r="H1347" s="43">
        <v>20.126111111111111</v>
      </c>
      <c r="I1347" s="40">
        <v>833</v>
      </c>
      <c r="J1347" s="40">
        <v>0.19800000000000001</v>
      </c>
      <c r="K1347" s="40">
        <v>85.6</v>
      </c>
      <c r="L1347" s="40" t="s">
        <v>16</v>
      </c>
      <c r="M1347" s="40">
        <v>3050</v>
      </c>
      <c r="N1347" s="40">
        <v>0.26300000000000001</v>
      </c>
      <c r="O1347" s="40">
        <v>0.104</v>
      </c>
      <c r="P1347" s="40" t="s">
        <v>16</v>
      </c>
      <c r="Q1347" s="40" t="s">
        <v>16</v>
      </c>
    </row>
    <row r="1348" spans="1:17" x14ac:dyDescent="0.2">
      <c r="A1348" s="41">
        <v>41831</v>
      </c>
      <c r="B1348" s="42">
        <v>9</v>
      </c>
      <c r="C1348" s="42" t="s">
        <v>18</v>
      </c>
      <c r="D1348" s="42" t="s">
        <v>69</v>
      </c>
      <c r="E1348" s="42" t="s">
        <v>66</v>
      </c>
      <c r="F1348" s="45" t="s">
        <v>67</v>
      </c>
      <c r="G1348" s="42">
        <v>24</v>
      </c>
      <c r="H1348" s="43">
        <v>20.673888888888886</v>
      </c>
      <c r="I1348" s="40">
        <v>1990</v>
      </c>
      <c r="J1348" s="40">
        <v>0.14899999999999999</v>
      </c>
      <c r="K1348" s="40">
        <v>25.1</v>
      </c>
      <c r="L1348" s="40">
        <v>291</v>
      </c>
      <c r="M1348" s="40">
        <v>7280</v>
      </c>
      <c r="N1348" s="40">
        <v>0.19900000000000001</v>
      </c>
      <c r="O1348" s="40">
        <v>3.04E-2</v>
      </c>
      <c r="P1348" s="40">
        <v>0.45700000000000002</v>
      </c>
      <c r="Q1348" s="40">
        <v>7420</v>
      </c>
    </row>
    <row r="1349" spans="1:17" x14ac:dyDescent="0.2">
      <c r="A1349" s="41">
        <v>41831</v>
      </c>
      <c r="B1349" s="42">
        <v>9</v>
      </c>
      <c r="C1349" s="42" t="s">
        <v>18</v>
      </c>
      <c r="D1349" s="42" t="s">
        <v>70</v>
      </c>
      <c r="E1349" s="42" t="s">
        <v>66</v>
      </c>
      <c r="F1349" s="45" t="s">
        <v>67</v>
      </c>
      <c r="G1349" s="42">
        <v>24</v>
      </c>
      <c r="H1349" s="43">
        <v>21.437222222222225</v>
      </c>
      <c r="I1349" s="40">
        <v>675</v>
      </c>
      <c r="J1349" s="40">
        <v>1.45</v>
      </c>
      <c r="K1349" s="40">
        <v>69.400000000000006</v>
      </c>
      <c r="L1349" s="40">
        <v>128</v>
      </c>
      <c r="M1349" s="40">
        <v>2470</v>
      </c>
      <c r="N1349" s="40">
        <v>1.93</v>
      </c>
      <c r="O1349" s="40">
        <v>8.43E-2</v>
      </c>
      <c r="P1349" s="40">
        <v>0.20100000000000001</v>
      </c>
      <c r="Q1349" s="40">
        <v>2580</v>
      </c>
    </row>
    <row r="1350" spans="1:17" x14ac:dyDescent="0.2">
      <c r="A1350" s="41">
        <v>41831</v>
      </c>
      <c r="B1350" s="42">
        <v>9</v>
      </c>
      <c r="C1350" s="42" t="s">
        <v>18</v>
      </c>
      <c r="D1350" s="42" t="s">
        <v>69</v>
      </c>
      <c r="E1350" s="42" t="s">
        <v>65</v>
      </c>
      <c r="F1350" s="45" t="s">
        <v>67</v>
      </c>
      <c r="G1350" s="42">
        <v>24</v>
      </c>
      <c r="H1350" s="43">
        <v>19.959999999999997</v>
      </c>
      <c r="I1350" s="40">
        <v>1560</v>
      </c>
      <c r="J1350" s="40">
        <v>0.14599999999999999</v>
      </c>
      <c r="K1350" s="40">
        <v>5.6</v>
      </c>
      <c r="L1350" s="40">
        <v>177</v>
      </c>
      <c r="M1350" s="40">
        <v>5710</v>
      </c>
      <c r="N1350" s="40">
        <v>0.19400000000000001</v>
      </c>
      <c r="O1350" s="40">
        <v>6.7999999999999996E-3</v>
      </c>
      <c r="P1350" s="40">
        <v>0.27800000000000002</v>
      </c>
      <c r="Q1350" s="40">
        <v>5800</v>
      </c>
    </row>
    <row r="1351" spans="1:17" x14ac:dyDescent="0.2">
      <c r="A1351" s="41">
        <v>41831</v>
      </c>
      <c r="B1351" s="42">
        <v>9</v>
      </c>
      <c r="C1351" s="42" t="s">
        <v>18</v>
      </c>
      <c r="D1351" s="42" t="s">
        <v>70</v>
      </c>
      <c r="E1351" s="42" t="s">
        <v>65</v>
      </c>
      <c r="F1351" s="45" t="s">
        <v>67</v>
      </c>
      <c r="G1351" s="42">
        <v>24</v>
      </c>
      <c r="H1351" s="43">
        <v>20.268888888888885</v>
      </c>
      <c r="I1351" s="40">
        <v>1150</v>
      </c>
      <c r="J1351" s="40">
        <v>0.54200000000000004</v>
      </c>
      <c r="K1351" s="40">
        <v>222</v>
      </c>
      <c r="L1351" s="40">
        <v>180</v>
      </c>
      <c r="M1351" s="40">
        <v>4200</v>
      </c>
      <c r="N1351" s="40">
        <v>0.72199999999999998</v>
      </c>
      <c r="O1351" s="40">
        <v>0.27</v>
      </c>
      <c r="P1351" s="40">
        <v>0.28399999999999997</v>
      </c>
      <c r="Q1351" s="40">
        <v>4300</v>
      </c>
    </row>
    <row r="1352" spans="1:17" x14ac:dyDescent="0.2">
      <c r="A1352" s="41">
        <v>41843</v>
      </c>
      <c r="B1352" s="42">
        <v>1</v>
      </c>
      <c r="C1352" s="42" t="s">
        <v>14</v>
      </c>
      <c r="D1352" s="42" t="s">
        <v>65</v>
      </c>
      <c r="E1352" s="42" t="s">
        <v>66</v>
      </c>
      <c r="F1352" s="45" t="s">
        <v>71</v>
      </c>
      <c r="G1352" s="42">
        <v>1</v>
      </c>
      <c r="H1352" s="43">
        <v>20.387777777777774</v>
      </c>
      <c r="I1352" s="40">
        <v>122</v>
      </c>
      <c r="J1352" s="40">
        <v>6.19</v>
      </c>
      <c r="K1352" s="40">
        <v>750</v>
      </c>
      <c r="L1352" s="40">
        <v>1110</v>
      </c>
      <c r="M1352" s="40">
        <v>446</v>
      </c>
      <c r="N1352" s="40">
        <v>8.25</v>
      </c>
      <c r="O1352" s="40">
        <v>0.91100000000000003</v>
      </c>
      <c r="P1352" s="40">
        <v>1.74</v>
      </c>
      <c r="Q1352" s="40">
        <v>1170</v>
      </c>
    </row>
    <row r="1353" spans="1:17" x14ac:dyDescent="0.2">
      <c r="A1353" s="41">
        <v>41843</v>
      </c>
      <c r="B1353" s="42">
        <v>1</v>
      </c>
      <c r="C1353" s="42" t="s">
        <v>14</v>
      </c>
      <c r="D1353" s="42" t="s">
        <v>68</v>
      </c>
      <c r="E1353" s="42" t="s">
        <v>66</v>
      </c>
      <c r="F1353" s="45" t="s">
        <v>71</v>
      </c>
      <c r="G1353" s="42">
        <v>1</v>
      </c>
      <c r="H1353" s="43">
        <v>20.387777777777774</v>
      </c>
      <c r="I1353" s="40">
        <v>45.7</v>
      </c>
      <c r="J1353" s="40">
        <v>1.8</v>
      </c>
      <c r="K1353" s="40">
        <v>690</v>
      </c>
      <c r="L1353" s="40">
        <v>216</v>
      </c>
      <c r="M1353" s="40">
        <v>168</v>
      </c>
      <c r="N1353" s="40">
        <v>2.4</v>
      </c>
      <c r="O1353" s="40">
        <v>0.83799999999999997</v>
      </c>
      <c r="P1353" s="40">
        <v>0.34</v>
      </c>
      <c r="Q1353" s="40">
        <v>332</v>
      </c>
    </row>
    <row r="1354" spans="1:17" x14ac:dyDescent="0.2">
      <c r="A1354" s="41">
        <v>41843</v>
      </c>
      <c r="B1354" s="42">
        <v>1</v>
      </c>
      <c r="C1354" s="42" t="s">
        <v>14</v>
      </c>
      <c r="D1354" s="42" t="s">
        <v>65</v>
      </c>
      <c r="E1354" s="42" t="s">
        <v>65</v>
      </c>
      <c r="F1354" s="45" t="s">
        <v>71</v>
      </c>
      <c r="G1354" s="42">
        <v>1</v>
      </c>
      <c r="H1354" s="43">
        <v>24.652777777777779</v>
      </c>
      <c r="I1354" s="40">
        <v>137</v>
      </c>
      <c r="J1354" s="40">
        <v>2.81</v>
      </c>
      <c r="K1354" s="40">
        <v>1180</v>
      </c>
      <c r="L1354" s="40">
        <v>1780</v>
      </c>
      <c r="M1354" s="40">
        <v>504</v>
      </c>
      <c r="N1354" s="40">
        <v>3.75</v>
      </c>
      <c r="O1354" s="40">
        <v>1.44</v>
      </c>
      <c r="P1354" s="40">
        <v>2.79</v>
      </c>
      <c r="Q1354" s="40">
        <v>1430</v>
      </c>
    </row>
    <row r="1355" spans="1:17" x14ac:dyDescent="0.2">
      <c r="A1355" s="41">
        <v>41843</v>
      </c>
      <c r="B1355" s="42">
        <v>1</v>
      </c>
      <c r="C1355" s="42" t="s">
        <v>14</v>
      </c>
      <c r="D1355" s="42" t="s">
        <v>68</v>
      </c>
      <c r="E1355" s="42" t="s">
        <v>65</v>
      </c>
      <c r="F1355" s="45" t="s">
        <v>71</v>
      </c>
      <c r="G1355" s="42">
        <v>1</v>
      </c>
      <c r="H1355" s="43">
        <v>24.338888888888889</v>
      </c>
      <c r="I1355" s="40">
        <v>66.8</v>
      </c>
      <c r="J1355" s="40">
        <v>2.1</v>
      </c>
      <c r="K1355" s="40">
        <v>1440</v>
      </c>
      <c r="L1355" s="40">
        <v>413</v>
      </c>
      <c r="M1355" s="40">
        <v>245</v>
      </c>
      <c r="N1355" s="40">
        <v>2.8</v>
      </c>
      <c r="O1355" s="40">
        <v>1.75</v>
      </c>
      <c r="P1355" s="40">
        <v>0.64900000000000002</v>
      </c>
      <c r="Q1355" s="40">
        <v>514</v>
      </c>
    </row>
    <row r="1356" spans="1:17" x14ac:dyDescent="0.2">
      <c r="A1356" s="41">
        <v>41843</v>
      </c>
      <c r="B1356" s="42">
        <v>2</v>
      </c>
      <c r="C1356" s="42" t="s">
        <v>14</v>
      </c>
      <c r="D1356" s="42" t="s">
        <v>65</v>
      </c>
      <c r="E1356" s="42" t="s">
        <v>66</v>
      </c>
      <c r="F1356" s="45" t="s">
        <v>71</v>
      </c>
      <c r="G1356" s="42">
        <v>1</v>
      </c>
      <c r="H1356" s="43">
        <v>23.400000000000002</v>
      </c>
      <c r="I1356" s="40">
        <v>111</v>
      </c>
      <c r="J1356" s="40">
        <v>8.17</v>
      </c>
      <c r="K1356" s="40">
        <v>823</v>
      </c>
      <c r="L1356" s="40">
        <v>1570</v>
      </c>
      <c r="M1356" s="40">
        <v>405</v>
      </c>
      <c r="N1356" s="40">
        <v>10.9</v>
      </c>
      <c r="O1356" s="40">
        <v>1</v>
      </c>
      <c r="P1356" s="40">
        <v>2.46</v>
      </c>
      <c r="Q1356" s="40">
        <v>1410</v>
      </c>
    </row>
    <row r="1357" spans="1:17" x14ac:dyDescent="0.2">
      <c r="A1357" s="41">
        <v>41843</v>
      </c>
      <c r="B1357" s="42">
        <v>2</v>
      </c>
      <c r="C1357" s="42" t="s">
        <v>14</v>
      </c>
      <c r="D1357" s="42" t="s">
        <v>68</v>
      </c>
      <c r="E1357" s="42" t="s">
        <v>66</v>
      </c>
      <c r="F1357" s="45" t="s">
        <v>71</v>
      </c>
      <c r="G1357" s="42">
        <v>1</v>
      </c>
      <c r="H1357" s="43">
        <v>23.400000000000002</v>
      </c>
      <c r="I1357" s="40">
        <v>61.3</v>
      </c>
      <c r="J1357" s="40">
        <v>3.35</v>
      </c>
      <c r="K1357" s="40">
        <v>6580</v>
      </c>
      <c r="L1357" s="40">
        <v>43.4</v>
      </c>
      <c r="M1357" s="40">
        <v>225</v>
      </c>
      <c r="N1357" s="40">
        <v>4.46</v>
      </c>
      <c r="O1357" s="40">
        <v>7.99</v>
      </c>
      <c r="P1357" s="40">
        <v>6.8199999999999997E-2</v>
      </c>
      <c r="Q1357" s="40">
        <v>380</v>
      </c>
    </row>
    <row r="1358" spans="1:17" x14ac:dyDescent="0.2">
      <c r="A1358" s="41">
        <v>41843</v>
      </c>
      <c r="B1358" s="42">
        <v>2</v>
      </c>
      <c r="C1358" s="42" t="s">
        <v>14</v>
      </c>
      <c r="D1358" s="42" t="s">
        <v>65</v>
      </c>
      <c r="E1358" s="42" t="s">
        <v>65</v>
      </c>
      <c r="F1358" s="45" t="s">
        <v>71</v>
      </c>
      <c r="G1358" s="42">
        <v>1</v>
      </c>
      <c r="H1358" s="43">
        <v>24.362777777777772</v>
      </c>
      <c r="I1358" s="40">
        <v>99.9</v>
      </c>
      <c r="J1358" s="40">
        <v>4.6100000000000003</v>
      </c>
      <c r="K1358" s="40">
        <v>62.7</v>
      </c>
      <c r="L1358" s="40">
        <v>1070</v>
      </c>
      <c r="M1358" s="40">
        <v>366</v>
      </c>
      <c r="N1358" s="40">
        <v>6.15</v>
      </c>
      <c r="O1358" s="40">
        <v>7.6100000000000001E-2</v>
      </c>
      <c r="P1358" s="40">
        <v>1.69</v>
      </c>
      <c r="Q1358" s="40">
        <v>1020</v>
      </c>
    </row>
    <row r="1359" spans="1:17" x14ac:dyDescent="0.2">
      <c r="A1359" s="41">
        <v>41843</v>
      </c>
      <c r="B1359" s="42">
        <v>2</v>
      </c>
      <c r="C1359" s="42" t="s">
        <v>14</v>
      </c>
      <c r="D1359" s="42" t="s">
        <v>68</v>
      </c>
      <c r="E1359" s="42" t="s">
        <v>65</v>
      </c>
      <c r="F1359" s="45" t="s">
        <v>71</v>
      </c>
      <c r="G1359" s="42">
        <v>1</v>
      </c>
      <c r="H1359" s="43">
        <v>25.282777777777778</v>
      </c>
      <c r="I1359" s="40">
        <v>187</v>
      </c>
      <c r="J1359" s="40">
        <v>14</v>
      </c>
      <c r="K1359" s="40">
        <v>9700</v>
      </c>
      <c r="L1359" s="40">
        <v>393</v>
      </c>
      <c r="M1359" s="40">
        <v>687</v>
      </c>
      <c r="N1359" s="40">
        <v>18.600000000000001</v>
      </c>
      <c r="O1359" s="40">
        <v>11.8</v>
      </c>
      <c r="P1359" s="40">
        <v>0.61799999999999999</v>
      </c>
      <c r="Q1359" s="40">
        <v>1370</v>
      </c>
    </row>
    <row r="1360" spans="1:17" x14ac:dyDescent="0.2">
      <c r="A1360" s="41">
        <v>41843</v>
      </c>
      <c r="B1360" s="42">
        <v>3</v>
      </c>
      <c r="C1360" s="42" t="s">
        <v>14</v>
      </c>
      <c r="D1360" s="42" t="s">
        <v>65</v>
      </c>
      <c r="E1360" s="42" t="s">
        <v>66</v>
      </c>
      <c r="F1360" s="45" t="s">
        <v>71</v>
      </c>
      <c r="G1360" s="42">
        <v>1</v>
      </c>
      <c r="H1360" s="43">
        <v>22.992222222222221</v>
      </c>
      <c r="I1360" s="40">
        <v>227</v>
      </c>
      <c r="J1360" s="40">
        <v>10.1</v>
      </c>
      <c r="K1360" s="40">
        <v>4560</v>
      </c>
      <c r="L1360" s="40">
        <v>1250</v>
      </c>
      <c r="M1360" s="40">
        <v>831</v>
      </c>
      <c r="N1360" s="40">
        <v>13.4</v>
      </c>
      <c r="O1360" s="40">
        <v>5.53</v>
      </c>
      <c r="P1360" s="40">
        <v>1.96</v>
      </c>
      <c r="Q1360" s="40">
        <v>1770</v>
      </c>
    </row>
    <row r="1361" spans="1:17" x14ac:dyDescent="0.2">
      <c r="A1361" s="41">
        <v>41843</v>
      </c>
      <c r="B1361" s="42">
        <v>3</v>
      </c>
      <c r="C1361" s="42" t="s">
        <v>14</v>
      </c>
      <c r="D1361" s="42" t="s">
        <v>68</v>
      </c>
      <c r="E1361" s="42" t="s">
        <v>66</v>
      </c>
      <c r="F1361" s="45" t="s">
        <v>71</v>
      </c>
      <c r="G1361" s="42">
        <v>1</v>
      </c>
      <c r="H1361" s="43">
        <v>23.256111111111114</v>
      </c>
      <c r="I1361" s="40">
        <v>255</v>
      </c>
      <c r="J1361" s="40">
        <v>7.7</v>
      </c>
      <c r="K1361" s="40">
        <v>2560</v>
      </c>
      <c r="L1361" s="40">
        <v>1280</v>
      </c>
      <c r="M1361" s="40">
        <v>937</v>
      </c>
      <c r="N1361" s="40">
        <v>10.3</v>
      </c>
      <c r="O1361" s="40">
        <v>3.11</v>
      </c>
      <c r="P1361" s="40">
        <v>2.0099999999999998</v>
      </c>
      <c r="Q1361" s="40">
        <v>1800</v>
      </c>
    </row>
    <row r="1362" spans="1:17" x14ac:dyDescent="0.2">
      <c r="A1362" s="41">
        <v>41843</v>
      </c>
      <c r="B1362" s="42">
        <v>3</v>
      </c>
      <c r="C1362" s="42" t="s">
        <v>14</v>
      </c>
      <c r="D1362" s="42" t="s">
        <v>65</v>
      </c>
      <c r="E1362" s="42" t="s">
        <v>65</v>
      </c>
      <c r="F1362" s="45" t="s">
        <v>71</v>
      </c>
      <c r="G1362" s="42">
        <v>1</v>
      </c>
      <c r="H1362" s="43">
        <v>26.207222222222221</v>
      </c>
      <c r="I1362" s="40">
        <v>268</v>
      </c>
      <c r="J1362" s="40">
        <v>9.1</v>
      </c>
      <c r="K1362" s="40">
        <v>8550</v>
      </c>
      <c r="L1362" s="40">
        <v>138</v>
      </c>
      <c r="M1362" s="40">
        <v>984</v>
      </c>
      <c r="N1362" s="40">
        <v>12.1</v>
      </c>
      <c r="O1362" s="40">
        <v>10.4</v>
      </c>
      <c r="P1362" s="40">
        <v>0.218</v>
      </c>
      <c r="Q1362" s="40">
        <v>1380</v>
      </c>
    </row>
    <row r="1363" spans="1:17" x14ac:dyDescent="0.2">
      <c r="A1363" s="41">
        <v>41843</v>
      </c>
      <c r="B1363" s="42">
        <v>3</v>
      </c>
      <c r="C1363" s="42" t="s">
        <v>14</v>
      </c>
      <c r="D1363" s="42" t="s">
        <v>68</v>
      </c>
      <c r="E1363" s="42" t="s">
        <v>65</v>
      </c>
      <c r="F1363" s="45" t="s">
        <v>71</v>
      </c>
      <c r="G1363" s="42">
        <v>1</v>
      </c>
      <c r="H1363" s="43">
        <v>25.331111111111113</v>
      </c>
      <c r="I1363" s="40">
        <v>230</v>
      </c>
      <c r="J1363" s="40">
        <v>10.1</v>
      </c>
      <c r="K1363" s="40">
        <v>2840</v>
      </c>
      <c r="L1363" s="40">
        <v>1090</v>
      </c>
      <c r="M1363" s="40">
        <v>842</v>
      </c>
      <c r="N1363" s="40">
        <v>13.4</v>
      </c>
      <c r="O1363" s="40">
        <v>3.44</v>
      </c>
      <c r="P1363" s="40">
        <v>1.72</v>
      </c>
      <c r="Q1363" s="40">
        <v>1700</v>
      </c>
    </row>
    <row r="1364" spans="1:17" x14ac:dyDescent="0.2">
      <c r="A1364" s="41">
        <v>41843</v>
      </c>
      <c r="B1364" s="42">
        <v>4</v>
      </c>
      <c r="C1364" s="42" t="s">
        <v>17</v>
      </c>
      <c r="D1364" s="42" t="s">
        <v>65</v>
      </c>
      <c r="E1364" s="42" t="s">
        <v>66</v>
      </c>
      <c r="F1364" s="45" t="s">
        <v>71</v>
      </c>
      <c r="G1364" s="42">
        <v>1</v>
      </c>
      <c r="H1364" s="43">
        <v>20.792777777777783</v>
      </c>
      <c r="I1364" s="40">
        <v>283</v>
      </c>
      <c r="J1364" s="40">
        <v>16.600000000000001</v>
      </c>
      <c r="K1364" s="40">
        <v>5490</v>
      </c>
      <c r="L1364" s="40">
        <v>5760</v>
      </c>
      <c r="M1364" s="40">
        <v>1040</v>
      </c>
      <c r="N1364" s="40">
        <v>22.1</v>
      </c>
      <c r="O1364" s="40">
        <v>6.66</v>
      </c>
      <c r="P1364" s="40">
        <v>9.06</v>
      </c>
      <c r="Q1364" s="40">
        <v>4310</v>
      </c>
    </row>
    <row r="1365" spans="1:17" x14ac:dyDescent="0.2">
      <c r="A1365" s="41">
        <v>41843</v>
      </c>
      <c r="B1365" s="42">
        <v>4</v>
      </c>
      <c r="C1365" s="42" t="s">
        <v>17</v>
      </c>
      <c r="D1365" s="42" t="s">
        <v>68</v>
      </c>
      <c r="E1365" s="42" t="s">
        <v>66</v>
      </c>
      <c r="F1365" s="45" t="s">
        <v>71</v>
      </c>
      <c r="G1365" s="42">
        <v>1</v>
      </c>
      <c r="H1365" s="43">
        <v>22.082222222222224</v>
      </c>
      <c r="I1365" s="40">
        <v>216</v>
      </c>
      <c r="J1365" s="40">
        <v>27.6</v>
      </c>
      <c r="K1365" s="40" t="s">
        <v>16</v>
      </c>
      <c r="L1365" s="40">
        <v>1530</v>
      </c>
      <c r="M1365" s="40">
        <v>793</v>
      </c>
      <c r="N1365" s="40">
        <v>36.700000000000003</v>
      </c>
      <c r="O1365" s="40" t="s">
        <v>16</v>
      </c>
      <c r="P1365" s="40">
        <v>2.41</v>
      </c>
      <c r="Q1365" s="40" t="s">
        <v>16</v>
      </c>
    </row>
    <row r="1366" spans="1:17" x14ac:dyDescent="0.2">
      <c r="A1366" s="41">
        <v>41843</v>
      </c>
      <c r="B1366" s="42">
        <v>4</v>
      </c>
      <c r="C1366" s="42" t="s">
        <v>17</v>
      </c>
      <c r="D1366" s="42" t="s">
        <v>65</v>
      </c>
      <c r="E1366" s="42" t="s">
        <v>65</v>
      </c>
      <c r="F1366" s="45" t="s">
        <v>71</v>
      </c>
      <c r="G1366" s="42">
        <v>1</v>
      </c>
      <c r="H1366" s="43">
        <v>24.532222222222224</v>
      </c>
      <c r="I1366" s="40">
        <v>334</v>
      </c>
      <c r="J1366" s="40">
        <v>9.32</v>
      </c>
      <c r="K1366" s="40">
        <v>10100</v>
      </c>
      <c r="L1366" s="40">
        <v>8570</v>
      </c>
      <c r="M1366" s="40">
        <v>1220</v>
      </c>
      <c r="N1366" s="40">
        <v>12.4</v>
      </c>
      <c r="O1366" s="40">
        <v>12.2</v>
      </c>
      <c r="P1366" s="40">
        <v>13.5</v>
      </c>
      <c r="Q1366" s="40">
        <v>5590</v>
      </c>
    </row>
    <row r="1367" spans="1:17" x14ac:dyDescent="0.2">
      <c r="A1367" s="41">
        <v>41843</v>
      </c>
      <c r="B1367" s="42">
        <v>4</v>
      </c>
      <c r="C1367" s="42" t="s">
        <v>17</v>
      </c>
      <c r="D1367" s="42" t="s">
        <v>68</v>
      </c>
      <c r="E1367" s="42" t="s">
        <v>65</v>
      </c>
      <c r="F1367" s="45" t="s">
        <v>71</v>
      </c>
      <c r="G1367" s="42">
        <v>1</v>
      </c>
      <c r="H1367" s="43">
        <v>24.652777777777779</v>
      </c>
      <c r="I1367" s="40">
        <v>296</v>
      </c>
      <c r="J1367" s="40">
        <v>30.7</v>
      </c>
      <c r="K1367" s="40" t="s">
        <v>16</v>
      </c>
      <c r="L1367" s="40">
        <v>2590</v>
      </c>
      <c r="M1367" s="40">
        <v>1080</v>
      </c>
      <c r="N1367" s="40">
        <v>40.9</v>
      </c>
      <c r="O1367" s="40" t="s">
        <v>16</v>
      </c>
      <c r="P1367" s="40">
        <v>4.0599999999999996</v>
      </c>
      <c r="Q1367" s="40" t="s">
        <v>16</v>
      </c>
    </row>
    <row r="1368" spans="1:17" x14ac:dyDescent="0.2">
      <c r="A1368" s="41">
        <v>41843</v>
      </c>
      <c r="B1368" s="42">
        <v>5</v>
      </c>
      <c r="C1368" s="42" t="s">
        <v>17</v>
      </c>
      <c r="D1368" s="42" t="s">
        <v>65</v>
      </c>
      <c r="E1368" s="42" t="s">
        <v>66</v>
      </c>
      <c r="F1368" s="45" t="s">
        <v>71</v>
      </c>
      <c r="G1368" s="42">
        <v>1</v>
      </c>
      <c r="H1368" s="43">
        <v>20.841111111111108</v>
      </c>
      <c r="I1368" s="40">
        <v>186</v>
      </c>
      <c r="J1368" s="40">
        <v>5.14</v>
      </c>
      <c r="K1368" s="40">
        <v>182</v>
      </c>
      <c r="L1368" s="40" t="s">
        <v>16</v>
      </c>
      <c r="M1368" s="40">
        <v>682</v>
      </c>
      <c r="N1368" s="40">
        <v>6.86</v>
      </c>
      <c r="O1368" s="40">
        <v>0.22</v>
      </c>
      <c r="P1368" s="40" t="s">
        <v>16</v>
      </c>
      <c r="Q1368" s="40" t="s">
        <v>16</v>
      </c>
    </row>
    <row r="1369" spans="1:17" x14ac:dyDescent="0.2">
      <c r="A1369" s="41">
        <v>41843</v>
      </c>
      <c r="B1369" s="42">
        <v>5</v>
      </c>
      <c r="C1369" s="42" t="s">
        <v>17</v>
      </c>
      <c r="D1369" s="42" t="s">
        <v>68</v>
      </c>
      <c r="E1369" s="42" t="s">
        <v>66</v>
      </c>
      <c r="F1369" s="45" t="s">
        <v>71</v>
      </c>
      <c r="G1369" s="42">
        <v>1</v>
      </c>
      <c r="H1369" s="43">
        <v>22.943888888888893</v>
      </c>
      <c r="I1369" s="40">
        <v>275</v>
      </c>
      <c r="J1369" s="40">
        <v>3.73</v>
      </c>
      <c r="K1369" s="40">
        <v>167</v>
      </c>
      <c r="L1369" s="40">
        <v>2640</v>
      </c>
      <c r="M1369" s="40">
        <v>1010</v>
      </c>
      <c r="N1369" s="40">
        <v>4.97</v>
      </c>
      <c r="O1369" s="40">
        <v>0.20300000000000001</v>
      </c>
      <c r="P1369" s="40">
        <v>4.1500000000000004</v>
      </c>
      <c r="Q1369" s="40">
        <v>2370</v>
      </c>
    </row>
    <row r="1370" spans="1:17" x14ac:dyDescent="0.2">
      <c r="A1370" s="41">
        <v>41843</v>
      </c>
      <c r="B1370" s="42">
        <v>5</v>
      </c>
      <c r="C1370" s="42" t="s">
        <v>17</v>
      </c>
      <c r="D1370" s="42" t="s">
        <v>65</v>
      </c>
      <c r="E1370" s="42" t="s">
        <v>65</v>
      </c>
      <c r="F1370" s="45" t="s">
        <v>71</v>
      </c>
      <c r="G1370" s="42">
        <v>1</v>
      </c>
      <c r="H1370" s="43">
        <v>25.21</v>
      </c>
      <c r="I1370" s="40">
        <v>352</v>
      </c>
      <c r="J1370" s="40">
        <v>4.87</v>
      </c>
      <c r="K1370" s="40" t="s">
        <v>16</v>
      </c>
      <c r="L1370" s="40" t="s">
        <v>16</v>
      </c>
      <c r="M1370" s="40">
        <v>1290</v>
      </c>
      <c r="N1370" s="40">
        <v>6.5</v>
      </c>
      <c r="O1370" s="40" t="s">
        <v>16</v>
      </c>
      <c r="P1370" s="40" t="s">
        <v>16</v>
      </c>
      <c r="Q1370" s="40" t="s">
        <v>16</v>
      </c>
    </row>
    <row r="1371" spans="1:17" x14ac:dyDescent="0.2">
      <c r="A1371" s="41">
        <v>41843</v>
      </c>
      <c r="B1371" s="42">
        <v>5</v>
      </c>
      <c r="C1371" s="42" t="s">
        <v>17</v>
      </c>
      <c r="D1371" s="42" t="s">
        <v>68</v>
      </c>
      <c r="E1371" s="42" t="s">
        <v>65</v>
      </c>
      <c r="F1371" s="45" t="s">
        <v>71</v>
      </c>
      <c r="G1371" s="42">
        <v>1</v>
      </c>
      <c r="H1371" s="43">
        <v>25.21</v>
      </c>
      <c r="I1371" s="40">
        <v>357</v>
      </c>
      <c r="J1371" s="40">
        <v>5.04</v>
      </c>
      <c r="K1371" s="40">
        <v>894</v>
      </c>
      <c r="L1371" s="40">
        <v>3960</v>
      </c>
      <c r="M1371" s="40">
        <v>1310</v>
      </c>
      <c r="N1371" s="40">
        <v>6.72</v>
      </c>
      <c r="O1371" s="40">
        <v>1.0900000000000001</v>
      </c>
      <c r="P1371" s="40">
        <v>6.22</v>
      </c>
      <c r="Q1371" s="40">
        <v>3330</v>
      </c>
    </row>
    <row r="1372" spans="1:17" x14ac:dyDescent="0.2">
      <c r="A1372" s="41">
        <v>41843</v>
      </c>
      <c r="B1372" s="42">
        <v>6</v>
      </c>
      <c r="C1372" s="42" t="s">
        <v>17</v>
      </c>
      <c r="D1372" s="42" t="s">
        <v>68</v>
      </c>
      <c r="E1372" s="42" t="s">
        <v>66</v>
      </c>
      <c r="F1372" s="45" t="s">
        <v>71</v>
      </c>
      <c r="G1372" s="42">
        <v>1</v>
      </c>
      <c r="H1372" s="43">
        <v>21.987222222222222</v>
      </c>
      <c r="I1372" s="40">
        <v>401</v>
      </c>
      <c r="J1372" s="40">
        <v>16.399999999999999</v>
      </c>
      <c r="K1372" s="40" t="s">
        <v>16</v>
      </c>
      <c r="L1372" s="40">
        <v>12600</v>
      </c>
      <c r="M1372" s="40">
        <v>1470</v>
      </c>
      <c r="N1372" s="40">
        <v>21.9</v>
      </c>
      <c r="O1372" s="40" t="s">
        <v>16</v>
      </c>
      <c r="P1372" s="40">
        <v>19.899999999999999</v>
      </c>
      <c r="Q1372" s="40" t="s">
        <v>16</v>
      </c>
    </row>
    <row r="1373" spans="1:17" x14ac:dyDescent="0.2">
      <c r="A1373" s="41">
        <v>41843</v>
      </c>
      <c r="B1373" s="42">
        <v>6</v>
      </c>
      <c r="C1373" s="42" t="s">
        <v>17</v>
      </c>
      <c r="D1373" s="42" t="s">
        <v>65</v>
      </c>
      <c r="E1373" s="42" t="s">
        <v>65</v>
      </c>
      <c r="F1373" s="45" t="s">
        <v>71</v>
      </c>
      <c r="G1373" s="42">
        <v>1</v>
      </c>
      <c r="H1373" s="43">
        <v>23.423888888888886</v>
      </c>
      <c r="I1373" s="40">
        <v>228</v>
      </c>
      <c r="J1373" s="40">
        <v>10.4</v>
      </c>
      <c r="K1373" s="40">
        <v>5790</v>
      </c>
      <c r="L1373" s="40">
        <v>14100</v>
      </c>
      <c r="M1373" s="40">
        <v>837</v>
      </c>
      <c r="N1373" s="40">
        <v>13.9</v>
      </c>
      <c r="O1373" s="40">
        <v>7.03</v>
      </c>
      <c r="P1373" s="40">
        <v>22.2</v>
      </c>
      <c r="Q1373" s="40">
        <v>7810</v>
      </c>
    </row>
    <row r="1374" spans="1:17" x14ac:dyDescent="0.2">
      <c r="A1374" s="41">
        <v>41843</v>
      </c>
      <c r="B1374" s="42">
        <v>6</v>
      </c>
      <c r="C1374" s="42" t="s">
        <v>17</v>
      </c>
      <c r="D1374" s="42" t="s">
        <v>68</v>
      </c>
      <c r="E1374" s="42" t="s">
        <v>65</v>
      </c>
      <c r="F1374" s="45" t="s">
        <v>71</v>
      </c>
      <c r="G1374" s="42">
        <v>1</v>
      </c>
      <c r="H1374" s="43">
        <v>23.423888888888886</v>
      </c>
      <c r="I1374" s="40">
        <v>353</v>
      </c>
      <c r="J1374" s="40">
        <v>10.4</v>
      </c>
      <c r="K1374" s="40" t="s">
        <v>16</v>
      </c>
      <c r="L1374" s="40">
        <v>14100</v>
      </c>
      <c r="M1374" s="40">
        <v>1300</v>
      </c>
      <c r="N1374" s="40">
        <v>13.9</v>
      </c>
      <c r="O1374" s="40" t="s">
        <v>16</v>
      </c>
      <c r="P1374" s="40">
        <v>22.1</v>
      </c>
      <c r="Q1374" s="40" t="s">
        <v>16</v>
      </c>
    </row>
    <row r="1375" spans="1:17" x14ac:dyDescent="0.2">
      <c r="A1375" s="41">
        <v>41843</v>
      </c>
      <c r="B1375" s="42">
        <v>7</v>
      </c>
      <c r="C1375" s="42" t="s">
        <v>18</v>
      </c>
      <c r="D1375" s="42" t="s">
        <v>65</v>
      </c>
      <c r="E1375" s="42" t="s">
        <v>66</v>
      </c>
      <c r="F1375" s="45" t="s">
        <v>71</v>
      </c>
      <c r="G1375" s="42">
        <v>1</v>
      </c>
      <c r="H1375" s="43">
        <v>21.772222222222222</v>
      </c>
      <c r="I1375" s="40">
        <v>1710</v>
      </c>
      <c r="J1375" s="40" t="s">
        <v>16</v>
      </c>
      <c r="K1375" s="40" t="s">
        <v>16</v>
      </c>
      <c r="L1375" s="40">
        <v>2300</v>
      </c>
      <c r="M1375" s="40">
        <v>6270</v>
      </c>
      <c r="N1375" s="40" t="s">
        <v>16</v>
      </c>
      <c r="O1375" s="40" t="s">
        <v>16</v>
      </c>
      <c r="P1375" s="40">
        <v>3.61</v>
      </c>
      <c r="Q1375" s="40" t="s">
        <v>16</v>
      </c>
    </row>
    <row r="1376" spans="1:17" x14ac:dyDescent="0.2">
      <c r="A1376" s="41">
        <v>41843</v>
      </c>
      <c r="B1376" s="42">
        <v>7</v>
      </c>
      <c r="C1376" s="42" t="s">
        <v>18</v>
      </c>
      <c r="D1376" s="42" t="s">
        <v>68</v>
      </c>
      <c r="E1376" s="42" t="s">
        <v>66</v>
      </c>
      <c r="F1376" s="45" t="s">
        <v>71</v>
      </c>
      <c r="G1376" s="42">
        <v>1</v>
      </c>
      <c r="H1376" s="43">
        <v>22.488888888888891</v>
      </c>
      <c r="I1376" s="40">
        <v>1680</v>
      </c>
      <c r="J1376" s="40">
        <v>0.29799999999999999</v>
      </c>
      <c r="K1376" s="40">
        <v>179</v>
      </c>
      <c r="L1376" s="40">
        <v>987</v>
      </c>
      <c r="M1376" s="40">
        <v>6170</v>
      </c>
      <c r="N1376" s="40">
        <v>0.39700000000000002</v>
      </c>
      <c r="O1376" s="40">
        <v>0.217</v>
      </c>
      <c r="P1376" s="40">
        <v>1.55</v>
      </c>
      <c r="Q1376" s="40">
        <v>6640</v>
      </c>
    </row>
    <row r="1377" spans="1:17" x14ac:dyDescent="0.2">
      <c r="A1377" s="41">
        <v>41843</v>
      </c>
      <c r="B1377" s="42">
        <v>7</v>
      </c>
      <c r="C1377" s="42" t="s">
        <v>18</v>
      </c>
      <c r="D1377" s="42" t="s">
        <v>65</v>
      </c>
      <c r="E1377" s="42" t="s">
        <v>65</v>
      </c>
      <c r="F1377" s="45" t="s">
        <v>71</v>
      </c>
      <c r="G1377" s="42">
        <v>1</v>
      </c>
      <c r="H1377" s="43">
        <v>22.585000000000004</v>
      </c>
      <c r="I1377" s="40" t="s">
        <v>16</v>
      </c>
      <c r="J1377" s="40">
        <v>0.32800000000000001</v>
      </c>
      <c r="K1377" s="40" t="s">
        <v>16</v>
      </c>
      <c r="L1377" s="40">
        <v>2820</v>
      </c>
      <c r="M1377" s="40" t="s">
        <v>16</v>
      </c>
      <c r="N1377" s="40">
        <v>0.438</v>
      </c>
      <c r="O1377" s="40" t="s">
        <v>16</v>
      </c>
      <c r="P1377" s="40">
        <v>4.43</v>
      </c>
      <c r="Q1377" s="40" t="s">
        <v>16</v>
      </c>
    </row>
    <row r="1378" spans="1:17" x14ac:dyDescent="0.2">
      <c r="A1378" s="41">
        <v>41843</v>
      </c>
      <c r="B1378" s="42">
        <v>7</v>
      </c>
      <c r="C1378" s="42" t="s">
        <v>18</v>
      </c>
      <c r="D1378" s="42" t="s">
        <v>68</v>
      </c>
      <c r="E1378" s="42" t="s">
        <v>65</v>
      </c>
      <c r="F1378" s="45" t="s">
        <v>71</v>
      </c>
      <c r="G1378" s="42">
        <v>1</v>
      </c>
      <c r="H1378" s="43">
        <v>24.171111111111109</v>
      </c>
      <c r="I1378" s="40" t="s">
        <v>16</v>
      </c>
      <c r="J1378" s="40">
        <v>0.55200000000000005</v>
      </c>
      <c r="K1378" s="40">
        <v>76.599999999999994</v>
      </c>
      <c r="L1378" s="40">
        <v>1250</v>
      </c>
      <c r="M1378" s="40" t="s">
        <v>16</v>
      </c>
      <c r="N1378" s="40">
        <v>0.73499999999999999</v>
      </c>
      <c r="O1378" s="40">
        <v>9.2999999999999999E-2</v>
      </c>
      <c r="P1378" s="40">
        <v>1.96</v>
      </c>
      <c r="Q1378" s="40" t="s">
        <v>16</v>
      </c>
    </row>
    <row r="1379" spans="1:17" x14ac:dyDescent="0.2">
      <c r="A1379" s="41">
        <v>41843</v>
      </c>
      <c r="B1379" s="42">
        <v>8</v>
      </c>
      <c r="C1379" s="42" t="s">
        <v>18</v>
      </c>
      <c r="D1379" s="42" t="s">
        <v>65</v>
      </c>
      <c r="E1379" s="42" t="s">
        <v>66</v>
      </c>
      <c r="F1379" s="45" t="s">
        <v>71</v>
      </c>
      <c r="G1379" s="42">
        <v>1</v>
      </c>
      <c r="H1379" s="43">
        <v>22.488888888888891</v>
      </c>
      <c r="I1379" s="40">
        <v>1170</v>
      </c>
      <c r="J1379" s="40">
        <v>0.38600000000000001</v>
      </c>
      <c r="K1379" s="40" t="s">
        <v>16</v>
      </c>
      <c r="L1379" s="40">
        <v>446</v>
      </c>
      <c r="M1379" s="40">
        <v>4280</v>
      </c>
      <c r="N1379" s="40">
        <v>0.51400000000000001</v>
      </c>
      <c r="O1379" s="40" t="s">
        <v>16</v>
      </c>
      <c r="P1379" s="40">
        <v>0.70099999999999996</v>
      </c>
      <c r="Q1379" s="40" t="s">
        <v>16</v>
      </c>
    </row>
    <row r="1380" spans="1:17" x14ac:dyDescent="0.2">
      <c r="A1380" s="41">
        <v>41843</v>
      </c>
      <c r="B1380" s="42">
        <v>8</v>
      </c>
      <c r="C1380" s="42" t="s">
        <v>18</v>
      </c>
      <c r="D1380" s="42" t="s">
        <v>68</v>
      </c>
      <c r="E1380" s="42" t="s">
        <v>66</v>
      </c>
      <c r="F1380" s="45" t="s">
        <v>71</v>
      </c>
      <c r="G1380" s="42">
        <v>1</v>
      </c>
      <c r="H1380" s="43">
        <v>21.842777777777773</v>
      </c>
      <c r="I1380" s="40">
        <v>1420</v>
      </c>
      <c r="J1380" s="40">
        <v>1.06</v>
      </c>
      <c r="K1380" s="40">
        <v>139</v>
      </c>
      <c r="L1380" s="40">
        <v>528</v>
      </c>
      <c r="M1380" s="40">
        <v>5210</v>
      </c>
      <c r="N1380" s="40">
        <v>1.41</v>
      </c>
      <c r="O1380" s="40">
        <v>0.16800000000000001</v>
      </c>
      <c r="P1380" s="40">
        <v>0.82899999999999996</v>
      </c>
      <c r="Q1380" s="40">
        <v>5500</v>
      </c>
    </row>
    <row r="1381" spans="1:17" x14ac:dyDescent="0.2">
      <c r="A1381" s="41">
        <v>41843</v>
      </c>
      <c r="B1381" s="42">
        <v>8</v>
      </c>
      <c r="C1381" s="42" t="s">
        <v>18</v>
      </c>
      <c r="D1381" s="42" t="s">
        <v>65</v>
      </c>
      <c r="E1381" s="42" t="s">
        <v>65</v>
      </c>
      <c r="F1381" s="45" t="s">
        <v>71</v>
      </c>
      <c r="G1381" s="42">
        <v>1</v>
      </c>
      <c r="H1381" s="43">
        <v>24.726111111111113</v>
      </c>
      <c r="I1381" s="40">
        <v>1940</v>
      </c>
      <c r="J1381" s="40">
        <v>0.216</v>
      </c>
      <c r="K1381" s="40" t="s">
        <v>16</v>
      </c>
      <c r="L1381" s="40">
        <v>926</v>
      </c>
      <c r="M1381" s="40">
        <v>7110</v>
      </c>
      <c r="N1381" s="40">
        <v>0.28799999999999998</v>
      </c>
      <c r="O1381" s="40" t="s">
        <v>16</v>
      </c>
      <c r="P1381" s="40">
        <v>1.46</v>
      </c>
      <c r="Q1381" s="40" t="s">
        <v>16</v>
      </c>
    </row>
    <row r="1382" spans="1:17" x14ac:dyDescent="0.2">
      <c r="A1382" s="41">
        <v>41843</v>
      </c>
      <c r="B1382" s="42">
        <v>9</v>
      </c>
      <c r="C1382" s="42" t="s">
        <v>18</v>
      </c>
      <c r="D1382" s="42" t="s">
        <v>65</v>
      </c>
      <c r="E1382" s="42" t="s">
        <v>66</v>
      </c>
      <c r="F1382" s="45" t="s">
        <v>71</v>
      </c>
      <c r="G1382" s="42">
        <v>1</v>
      </c>
      <c r="H1382" s="43">
        <v>21.987222222222222</v>
      </c>
      <c r="I1382" s="40">
        <v>1340</v>
      </c>
      <c r="J1382" s="40">
        <v>0.151</v>
      </c>
      <c r="K1382" s="40" t="s">
        <v>16</v>
      </c>
      <c r="L1382" s="40">
        <v>8990</v>
      </c>
      <c r="M1382" s="40">
        <v>4920</v>
      </c>
      <c r="N1382" s="40">
        <v>0.20100000000000001</v>
      </c>
      <c r="O1382" s="40" t="s">
        <v>16</v>
      </c>
      <c r="P1382" s="40">
        <v>14.1</v>
      </c>
      <c r="Q1382" s="40" t="s">
        <v>16</v>
      </c>
    </row>
    <row r="1383" spans="1:17" x14ac:dyDescent="0.2">
      <c r="A1383" s="41">
        <v>41843</v>
      </c>
      <c r="B1383" s="42">
        <v>9</v>
      </c>
      <c r="C1383" s="42" t="s">
        <v>18</v>
      </c>
      <c r="D1383" s="42" t="s">
        <v>68</v>
      </c>
      <c r="E1383" s="42" t="s">
        <v>66</v>
      </c>
      <c r="F1383" s="45" t="s">
        <v>71</v>
      </c>
      <c r="G1383" s="42">
        <v>1</v>
      </c>
      <c r="H1383" s="43">
        <v>24.050000000000004</v>
      </c>
      <c r="I1383" s="40">
        <v>2000</v>
      </c>
      <c r="J1383" s="40">
        <v>1.82</v>
      </c>
      <c r="K1383" s="40">
        <v>111</v>
      </c>
      <c r="L1383" s="40">
        <v>12100</v>
      </c>
      <c r="M1383" s="40">
        <v>7330</v>
      </c>
      <c r="N1383" s="40">
        <v>2.4300000000000002</v>
      </c>
      <c r="O1383" s="40">
        <v>0.13500000000000001</v>
      </c>
      <c r="P1383" s="40">
        <v>19.100000000000001</v>
      </c>
      <c r="Q1383" s="40">
        <v>13100</v>
      </c>
    </row>
    <row r="1384" spans="1:17" x14ac:dyDescent="0.2">
      <c r="A1384" s="41">
        <v>41844</v>
      </c>
      <c r="B1384" s="42">
        <v>1</v>
      </c>
      <c r="C1384" s="42" t="s">
        <v>14</v>
      </c>
      <c r="D1384" s="42" t="s">
        <v>69</v>
      </c>
      <c r="E1384" s="42" t="s">
        <v>66</v>
      </c>
      <c r="F1384" s="45" t="s">
        <v>71</v>
      </c>
      <c r="G1384" s="42">
        <v>2</v>
      </c>
      <c r="H1384" s="43">
        <v>19.627222222222219</v>
      </c>
      <c r="I1384" s="40">
        <v>121</v>
      </c>
      <c r="J1384" s="40">
        <v>0.76900000000000002</v>
      </c>
      <c r="K1384" s="40">
        <v>307</v>
      </c>
      <c r="L1384" s="40">
        <v>1240</v>
      </c>
      <c r="M1384" s="40">
        <v>445</v>
      </c>
      <c r="N1384" s="40">
        <v>1.03</v>
      </c>
      <c r="O1384" s="40">
        <v>0.373</v>
      </c>
      <c r="P1384" s="40">
        <v>1.94</v>
      </c>
      <c r="Q1384" s="40">
        <v>1050</v>
      </c>
    </row>
    <row r="1385" spans="1:17" x14ac:dyDescent="0.2">
      <c r="A1385" s="41">
        <v>41844</v>
      </c>
      <c r="B1385" s="42">
        <v>1</v>
      </c>
      <c r="C1385" s="42" t="s">
        <v>14</v>
      </c>
      <c r="D1385" s="42" t="s">
        <v>70</v>
      </c>
      <c r="E1385" s="42" t="s">
        <v>66</v>
      </c>
      <c r="F1385" s="45" t="s">
        <v>71</v>
      </c>
      <c r="G1385" s="42">
        <v>2</v>
      </c>
      <c r="H1385" s="43">
        <v>19.627222222222219</v>
      </c>
      <c r="I1385" s="40">
        <v>101</v>
      </c>
      <c r="J1385" s="40">
        <v>2.95</v>
      </c>
      <c r="K1385" s="40">
        <v>749</v>
      </c>
      <c r="L1385" s="40">
        <v>819</v>
      </c>
      <c r="M1385" s="40">
        <v>370</v>
      </c>
      <c r="N1385" s="40">
        <v>3.93</v>
      </c>
      <c r="O1385" s="40">
        <v>0.90900000000000003</v>
      </c>
      <c r="P1385" s="40">
        <v>1.29</v>
      </c>
      <c r="Q1385" s="40">
        <v>854</v>
      </c>
    </row>
    <row r="1386" spans="1:17" x14ac:dyDescent="0.2">
      <c r="A1386" s="41">
        <v>41844</v>
      </c>
      <c r="B1386" s="42">
        <v>1</v>
      </c>
      <c r="C1386" s="42" t="s">
        <v>14</v>
      </c>
      <c r="D1386" s="42" t="s">
        <v>69</v>
      </c>
      <c r="E1386" s="42" t="s">
        <v>65</v>
      </c>
      <c r="F1386" s="45" t="s">
        <v>71</v>
      </c>
      <c r="G1386" s="42">
        <v>2</v>
      </c>
      <c r="H1386" s="43">
        <v>25.38</v>
      </c>
      <c r="I1386" s="40">
        <v>186</v>
      </c>
      <c r="J1386" s="40">
        <v>1.8</v>
      </c>
      <c r="K1386" s="40">
        <v>939</v>
      </c>
      <c r="L1386" s="40">
        <v>2410</v>
      </c>
      <c r="M1386" s="40">
        <v>683</v>
      </c>
      <c r="N1386" s="40">
        <v>2.4</v>
      </c>
      <c r="O1386" s="40">
        <v>1.1399999999999999</v>
      </c>
      <c r="P1386" s="40">
        <v>3.79</v>
      </c>
      <c r="Q1386" s="40">
        <v>1880</v>
      </c>
    </row>
    <row r="1387" spans="1:17" x14ac:dyDescent="0.2">
      <c r="A1387" s="41">
        <v>41844</v>
      </c>
      <c r="B1387" s="42">
        <v>1</v>
      </c>
      <c r="C1387" s="42" t="s">
        <v>14</v>
      </c>
      <c r="D1387" s="42" t="s">
        <v>70</v>
      </c>
      <c r="E1387" s="42" t="s">
        <v>65</v>
      </c>
      <c r="F1387" s="45" t="s">
        <v>71</v>
      </c>
      <c r="G1387" s="42">
        <v>2</v>
      </c>
      <c r="H1387" s="43">
        <v>25.501111111111111</v>
      </c>
      <c r="I1387" s="40">
        <v>293</v>
      </c>
      <c r="J1387" s="40">
        <v>7.38</v>
      </c>
      <c r="K1387" s="40">
        <v>5790</v>
      </c>
      <c r="L1387" s="40">
        <v>2550</v>
      </c>
      <c r="M1387" s="40">
        <v>1070</v>
      </c>
      <c r="N1387" s="40">
        <v>9.84</v>
      </c>
      <c r="O1387" s="40">
        <v>7.03</v>
      </c>
      <c r="P1387" s="40">
        <v>4</v>
      </c>
      <c r="Q1387" s="40">
        <v>2530</v>
      </c>
    </row>
    <row r="1388" spans="1:17" x14ac:dyDescent="0.2">
      <c r="A1388" s="41">
        <v>41844</v>
      </c>
      <c r="B1388" s="42">
        <v>2</v>
      </c>
      <c r="C1388" s="42" t="s">
        <v>14</v>
      </c>
      <c r="D1388" s="42" t="s">
        <v>69</v>
      </c>
      <c r="E1388" s="42" t="s">
        <v>66</v>
      </c>
      <c r="F1388" s="45" t="s">
        <v>71</v>
      </c>
      <c r="G1388" s="42">
        <v>2</v>
      </c>
      <c r="H1388" s="43">
        <v>23.016111111111112</v>
      </c>
      <c r="I1388" s="40">
        <v>132</v>
      </c>
      <c r="J1388" s="40">
        <v>1.55</v>
      </c>
      <c r="K1388" s="40">
        <v>468</v>
      </c>
      <c r="L1388" s="40">
        <v>1610</v>
      </c>
      <c r="M1388" s="40">
        <v>484</v>
      </c>
      <c r="N1388" s="40">
        <v>2.0699999999999998</v>
      </c>
      <c r="O1388" s="40">
        <v>0.56799999999999995</v>
      </c>
      <c r="P1388" s="40">
        <v>2.52</v>
      </c>
      <c r="Q1388" s="40">
        <v>1290</v>
      </c>
    </row>
    <row r="1389" spans="1:17" x14ac:dyDescent="0.2">
      <c r="A1389" s="41">
        <v>41844</v>
      </c>
      <c r="B1389" s="42">
        <v>2</v>
      </c>
      <c r="C1389" s="42" t="s">
        <v>14</v>
      </c>
      <c r="D1389" s="42" t="s">
        <v>70</v>
      </c>
      <c r="E1389" s="42" t="s">
        <v>66</v>
      </c>
      <c r="F1389" s="45" t="s">
        <v>71</v>
      </c>
      <c r="G1389" s="42">
        <v>2</v>
      </c>
      <c r="H1389" s="43">
        <v>23.016111111111112</v>
      </c>
      <c r="I1389" s="40">
        <v>204</v>
      </c>
      <c r="J1389" s="40">
        <v>5.08</v>
      </c>
      <c r="K1389" s="40">
        <v>7880</v>
      </c>
      <c r="L1389" s="40">
        <v>1300</v>
      </c>
      <c r="M1389" s="40">
        <v>747</v>
      </c>
      <c r="N1389" s="40">
        <v>6.77</v>
      </c>
      <c r="O1389" s="40">
        <v>9.57</v>
      </c>
      <c r="P1389" s="40">
        <v>2.04</v>
      </c>
      <c r="Q1389" s="40">
        <v>1550</v>
      </c>
    </row>
    <row r="1390" spans="1:17" x14ac:dyDescent="0.2">
      <c r="A1390" s="41">
        <v>41844</v>
      </c>
      <c r="B1390" s="42">
        <v>2</v>
      </c>
      <c r="C1390" s="42" t="s">
        <v>14</v>
      </c>
      <c r="D1390" s="42" t="s">
        <v>70</v>
      </c>
      <c r="E1390" s="42" t="s">
        <v>65</v>
      </c>
      <c r="F1390" s="45" t="s">
        <v>71</v>
      </c>
      <c r="G1390" s="42">
        <v>2</v>
      </c>
      <c r="H1390" s="43">
        <v>26.207222222222221</v>
      </c>
      <c r="I1390" s="40">
        <v>291</v>
      </c>
      <c r="J1390" s="40">
        <v>7.51</v>
      </c>
      <c r="K1390" s="40">
        <v>8880</v>
      </c>
      <c r="L1390" s="40">
        <v>1900</v>
      </c>
      <c r="M1390" s="40">
        <v>1070</v>
      </c>
      <c r="N1390" s="40">
        <v>10</v>
      </c>
      <c r="O1390" s="40">
        <v>10.8</v>
      </c>
      <c r="P1390" s="40">
        <v>2.99</v>
      </c>
      <c r="Q1390" s="40">
        <v>2240</v>
      </c>
    </row>
    <row r="1391" spans="1:17" x14ac:dyDescent="0.2">
      <c r="A1391" s="41">
        <v>41844</v>
      </c>
      <c r="B1391" s="42">
        <v>3</v>
      </c>
      <c r="C1391" s="42" t="s">
        <v>14</v>
      </c>
      <c r="D1391" s="42" t="s">
        <v>69</v>
      </c>
      <c r="E1391" s="42" t="s">
        <v>66</v>
      </c>
      <c r="F1391" s="45" t="s">
        <v>71</v>
      </c>
      <c r="G1391" s="42">
        <v>2</v>
      </c>
      <c r="H1391" s="43">
        <v>22.77611111111111</v>
      </c>
      <c r="I1391" s="40">
        <v>224</v>
      </c>
      <c r="J1391" s="40">
        <v>4.0999999999999996</v>
      </c>
      <c r="K1391" s="40">
        <v>3090</v>
      </c>
      <c r="L1391" s="40">
        <v>2310</v>
      </c>
      <c r="M1391" s="40">
        <v>821</v>
      </c>
      <c r="N1391" s="40">
        <v>5.47</v>
      </c>
      <c r="O1391" s="40">
        <v>3.75</v>
      </c>
      <c r="P1391" s="40">
        <v>3.63</v>
      </c>
      <c r="Q1391" s="40">
        <v>2050</v>
      </c>
    </row>
    <row r="1392" spans="1:17" x14ac:dyDescent="0.2">
      <c r="A1392" s="41">
        <v>41844</v>
      </c>
      <c r="B1392" s="42">
        <v>3</v>
      </c>
      <c r="C1392" s="42" t="s">
        <v>14</v>
      </c>
      <c r="D1392" s="42" t="s">
        <v>69</v>
      </c>
      <c r="E1392" s="42" t="s">
        <v>65</v>
      </c>
      <c r="F1392" s="45" t="s">
        <v>71</v>
      </c>
      <c r="G1392" s="42">
        <v>2</v>
      </c>
      <c r="H1392" s="43">
        <v>24.314999999999998</v>
      </c>
      <c r="I1392" s="40">
        <v>356</v>
      </c>
      <c r="J1392" s="40">
        <v>8.09</v>
      </c>
      <c r="K1392" s="40">
        <v>6450</v>
      </c>
      <c r="L1392" s="40">
        <v>2600</v>
      </c>
      <c r="M1392" s="40">
        <v>1300</v>
      </c>
      <c r="N1392" s="40">
        <v>10.8</v>
      </c>
      <c r="O1392" s="40">
        <v>7.84</v>
      </c>
      <c r="P1392" s="40">
        <v>4.09</v>
      </c>
      <c r="Q1392" s="40">
        <v>2820</v>
      </c>
    </row>
    <row r="1393" spans="1:17" x14ac:dyDescent="0.2">
      <c r="A1393" s="41">
        <v>41844</v>
      </c>
      <c r="B1393" s="42">
        <v>3</v>
      </c>
      <c r="C1393" s="42" t="s">
        <v>14</v>
      </c>
      <c r="D1393" s="42" t="s">
        <v>70</v>
      </c>
      <c r="E1393" s="42" t="s">
        <v>65</v>
      </c>
      <c r="F1393" s="45" t="s">
        <v>71</v>
      </c>
      <c r="G1393" s="42">
        <v>2</v>
      </c>
      <c r="H1393" s="43">
        <v>24.314999999999998</v>
      </c>
      <c r="I1393" s="40">
        <v>493</v>
      </c>
      <c r="J1393" s="40">
        <v>13.7</v>
      </c>
      <c r="K1393" s="40">
        <v>3630</v>
      </c>
      <c r="L1393" s="40">
        <v>3790</v>
      </c>
      <c r="M1393" s="40">
        <v>1810</v>
      </c>
      <c r="N1393" s="40">
        <v>18.3</v>
      </c>
      <c r="O1393" s="40">
        <v>4.41</v>
      </c>
      <c r="P1393" s="40">
        <v>5.96</v>
      </c>
      <c r="Q1393" s="40">
        <v>4050</v>
      </c>
    </row>
    <row r="1394" spans="1:17" x14ac:dyDescent="0.2">
      <c r="A1394" s="41">
        <v>41844</v>
      </c>
      <c r="B1394" s="42">
        <v>4</v>
      </c>
      <c r="C1394" s="42" t="s">
        <v>17</v>
      </c>
      <c r="D1394" s="42" t="s">
        <v>69</v>
      </c>
      <c r="E1394" s="42" t="s">
        <v>66</v>
      </c>
      <c r="F1394" s="45" t="s">
        <v>71</v>
      </c>
      <c r="G1394" s="42">
        <v>2</v>
      </c>
      <c r="H1394" s="43">
        <v>19.77</v>
      </c>
      <c r="I1394" s="40">
        <v>274</v>
      </c>
      <c r="J1394" s="40">
        <v>3.78</v>
      </c>
      <c r="K1394" s="40">
        <v>2230</v>
      </c>
      <c r="L1394" s="40">
        <v>4700</v>
      </c>
      <c r="M1394" s="40">
        <v>1010</v>
      </c>
      <c r="N1394" s="40">
        <v>5.04</v>
      </c>
      <c r="O1394" s="40">
        <v>2.71</v>
      </c>
      <c r="P1394" s="40">
        <v>7.39</v>
      </c>
      <c r="Q1394" s="40">
        <v>3340</v>
      </c>
    </row>
    <row r="1395" spans="1:17" x14ac:dyDescent="0.2">
      <c r="A1395" s="41">
        <v>41844</v>
      </c>
      <c r="B1395" s="42">
        <v>4</v>
      </c>
      <c r="C1395" s="42" t="s">
        <v>17</v>
      </c>
      <c r="D1395" s="42" t="s">
        <v>70</v>
      </c>
      <c r="E1395" s="42" t="s">
        <v>66</v>
      </c>
      <c r="F1395" s="45" t="s">
        <v>71</v>
      </c>
      <c r="G1395" s="42">
        <v>2</v>
      </c>
      <c r="H1395" s="43">
        <v>20.149999999999999</v>
      </c>
      <c r="I1395" s="40">
        <v>217</v>
      </c>
      <c r="J1395" s="40">
        <v>15.7</v>
      </c>
      <c r="K1395" s="40" t="s">
        <v>16</v>
      </c>
      <c r="L1395" s="40">
        <v>752</v>
      </c>
      <c r="M1395" s="40">
        <v>796</v>
      </c>
      <c r="N1395" s="40">
        <v>20.9</v>
      </c>
      <c r="O1395" s="40" t="s">
        <v>16</v>
      </c>
      <c r="P1395" s="40">
        <v>1.18</v>
      </c>
      <c r="Q1395" s="40" t="s">
        <v>16</v>
      </c>
    </row>
    <row r="1396" spans="1:17" x14ac:dyDescent="0.2">
      <c r="A1396" s="41">
        <v>41844</v>
      </c>
      <c r="B1396" s="42">
        <v>4</v>
      </c>
      <c r="C1396" s="42" t="s">
        <v>17</v>
      </c>
      <c r="D1396" s="42" t="s">
        <v>70</v>
      </c>
      <c r="E1396" s="42" t="s">
        <v>65</v>
      </c>
      <c r="F1396" s="45" t="s">
        <v>71</v>
      </c>
      <c r="G1396" s="42">
        <v>2</v>
      </c>
      <c r="H1396" s="43">
        <v>25.38</v>
      </c>
      <c r="I1396" s="40">
        <v>378</v>
      </c>
      <c r="J1396" s="40">
        <v>29.5</v>
      </c>
      <c r="K1396" s="40">
        <v>516</v>
      </c>
      <c r="L1396" s="40">
        <v>2130</v>
      </c>
      <c r="M1396" s="40">
        <v>1390</v>
      </c>
      <c r="N1396" s="40">
        <v>39.299999999999997</v>
      </c>
      <c r="O1396" s="40">
        <v>0.627</v>
      </c>
      <c r="P1396" s="40">
        <v>3.34</v>
      </c>
      <c r="Q1396" s="40">
        <v>3370</v>
      </c>
    </row>
    <row r="1397" spans="1:17" x14ac:dyDescent="0.2">
      <c r="A1397" s="41">
        <v>41844</v>
      </c>
      <c r="B1397" s="42">
        <v>5</v>
      </c>
      <c r="C1397" s="42" t="s">
        <v>17</v>
      </c>
      <c r="D1397" s="42" t="s">
        <v>69</v>
      </c>
      <c r="E1397" s="42" t="s">
        <v>66</v>
      </c>
      <c r="F1397" s="45" t="s">
        <v>71</v>
      </c>
      <c r="G1397" s="42">
        <v>2</v>
      </c>
      <c r="H1397" s="43">
        <v>22.537222222222219</v>
      </c>
      <c r="I1397" s="40">
        <v>186</v>
      </c>
      <c r="J1397" s="40">
        <v>1.46</v>
      </c>
      <c r="K1397" s="40">
        <v>93.8</v>
      </c>
      <c r="L1397" s="40" t="s">
        <v>16</v>
      </c>
      <c r="M1397" s="40">
        <v>683</v>
      </c>
      <c r="N1397" s="40">
        <v>1.95</v>
      </c>
      <c r="O1397" s="40">
        <v>0.114</v>
      </c>
      <c r="P1397" s="40" t="s">
        <v>16</v>
      </c>
      <c r="Q1397" s="40" t="s">
        <v>16</v>
      </c>
    </row>
    <row r="1398" spans="1:17" x14ac:dyDescent="0.2">
      <c r="A1398" s="41">
        <v>41844</v>
      </c>
      <c r="B1398" s="42">
        <v>5</v>
      </c>
      <c r="C1398" s="42" t="s">
        <v>17</v>
      </c>
      <c r="D1398" s="42" t="s">
        <v>70</v>
      </c>
      <c r="E1398" s="42" t="s">
        <v>66</v>
      </c>
      <c r="F1398" s="45" t="s">
        <v>71</v>
      </c>
      <c r="G1398" s="42">
        <v>2</v>
      </c>
      <c r="H1398" s="43">
        <v>23.087777777777781</v>
      </c>
      <c r="I1398" s="40">
        <v>255</v>
      </c>
      <c r="J1398" s="40">
        <v>1.04</v>
      </c>
      <c r="K1398" s="40">
        <v>126</v>
      </c>
      <c r="L1398" s="40">
        <v>852</v>
      </c>
      <c r="M1398" s="40">
        <v>935</v>
      </c>
      <c r="N1398" s="40">
        <v>1.39</v>
      </c>
      <c r="O1398" s="40">
        <v>0.154</v>
      </c>
      <c r="P1398" s="40">
        <v>1.34</v>
      </c>
      <c r="Q1398" s="40">
        <v>1370</v>
      </c>
    </row>
    <row r="1399" spans="1:17" x14ac:dyDescent="0.2">
      <c r="A1399" s="41">
        <v>41844</v>
      </c>
      <c r="B1399" s="42">
        <v>5</v>
      </c>
      <c r="C1399" s="42" t="s">
        <v>17</v>
      </c>
      <c r="D1399" s="42" t="s">
        <v>69</v>
      </c>
      <c r="E1399" s="42" t="s">
        <v>65</v>
      </c>
      <c r="F1399" s="45" t="s">
        <v>71</v>
      </c>
      <c r="G1399" s="42">
        <v>2</v>
      </c>
      <c r="H1399" s="43">
        <v>25.331111111111113</v>
      </c>
      <c r="I1399" s="40">
        <v>367</v>
      </c>
      <c r="J1399" s="40">
        <v>1.99</v>
      </c>
      <c r="K1399" s="40" t="s">
        <v>16</v>
      </c>
      <c r="L1399" s="40" t="s">
        <v>16</v>
      </c>
      <c r="M1399" s="40">
        <v>1350</v>
      </c>
      <c r="N1399" s="40">
        <v>2.65</v>
      </c>
      <c r="O1399" s="40" t="s">
        <v>16</v>
      </c>
      <c r="P1399" s="40" t="s">
        <v>16</v>
      </c>
      <c r="Q1399" s="40" t="s">
        <v>16</v>
      </c>
    </row>
    <row r="1400" spans="1:17" x14ac:dyDescent="0.2">
      <c r="A1400" s="41">
        <v>41844</v>
      </c>
      <c r="B1400" s="42">
        <v>5</v>
      </c>
      <c r="C1400" s="42" t="s">
        <v>17</v>
      </c>
      <c r="D1400" s="42" t="s">
        <v>70</v>
      </c>
      <c r="E1400" s="42" t="s">
        <v>65</v>
      </c>
      <c r="F1400" s="45" t="s">
        <v>71</v>
      </c>
      <c r="G1400" s="42">
        <v>2</v>
      </c>
      <c r="H1400" s="43">
        <v>25.841111111111108</v>
      </c>
      <c r="I1400" s="40">
        <v>324</v>
      </c>
      <c r="J1400" s="40">
        <v>1.93</v>
      </c>
      <c r="K1400" s="40">
        <v>589</v>
      </c>
      <c r="L1400" s="40">
        <v>1310</v>
      </c>
      <c r="M1400" s="40">
        <v>1190</v>
      </c>
      <c r="N1400" s="40">
        <v>2.58</v>
      </c>
      <c r="O1400" s="40">
        <v>0.71599999999999997</v>
      </c>
      <c r="P1400" s="40">
        <v>2.06</v>
      </c>
      <c r="Q1400" s="40">
        <v>1870</v>
      </c>
    </row>
    <row r="1401" spans="1:17" x14ac:dyDescent="0.2">
      <c r="A1401" s="41">
        <v>41844</v>
      </c>
      <c r="B1401" s="42">
        <v>6</v>
      </c>
      <c r="C1401" s="42" t="s">
        <v>17</v>
      </c>
      <c r="D1401" s="42" t="s">
        <v>69</v>
      </c>
      <c r="E1401" s="42" t="s">
        <v>66</v>
      </c>
      <c r="F1401" s="45" t="s">
        <v>71</v>
      </c>
      <c r="G1401" s="42">
        <v>2</v>
      </c>
      <c r="H1401" s="43">
        <v>23.136111111111109</v>
      </c>
      <c r="I1401" s="40">
        <v>235</v>
      </c>
      <c r="J1401" s="40">
        <v>2.4</v>
      </c>
      <c r="K1401" s="40" t="s">
        <v>16</v>
      </c>
      <c r="L1401" s="40">
        <v>6590</v>
      </c>
      <c r="M1401" s="40">
        <v>862</v>
      </c>
      <c r="N1401" s="40">
        <v>3.2</v>
      </c>
      <c r="O1401" s="40" t="s">
        <v>16</v>
      </c>
      <c r="P1401" s="40">
        <v>10.3</v>
      </c>
      <c r="Q1401" s="40" t="s">
        <v>16</v>
      </c>
    </row>
    <row r="1402" spans="1:17" x14ac:dyDescent="0.2">
      <c r="A1402" s="41">
        <v>41844</v>
      </c>
      <c r="B1402" s="42">
        <v>6</v>
      </c>
      <c r="C1402" s="42" t="s">
        <v>17</v>
      </c>
      <c r="D1402" s="42" t="s">
        <v>69</v>
      </c>
      <c r="E1402" s="42" t="s">
        <v>65</v>
      </c>
      <c r="F1402" s="45" t="s">
        <v>71</v>
      </c>
      <c r="G1402" s="42">
        <v>2</v>
      </c>
      <c r="H1402" s="43">
        <v>26.842222222222222</v>
      </c>
      <c r="I1402" s="40">
        <v>258</v>
      </c>
      <c r="J1402" s="40">
        <v>3.34</v>
      </c>
      <c r="K1402" s="40">
        <v>732</v>
      </c>
      <c r="L1402" s="40">
        <v>9560</v>
      </c>
      <c r="M1402" s="40">
        <v>945</v>
      </c>
      <c r="N1402" s="40">
        <v>4.45</v>
      </c>
      <c r="O1402" s="40">
        <v>0.88900000000000001</v>
      </c>
      <c r="P1402" s="40">
        <v>15</v>
      </c>
      <c r="Q1402" s="40">
        <v>5540</v>
      </c>
    </row>
    <row r="1403" spans="1:17" x14ac:dyDescent="0.2">
      <c r="A1403" s="41">
        <v>41844</v>
      </c>
      <c r="B1403" s="42">
        <v>7</v>
      </c>
      <c r="C1403" s="42" t="s">
        <v>18</v>
      </c>
      <c r="D1403" s="42" t="s">
        <v>69</v>
      </c>
      <c r="E1403" s="42" t="s">
        <v>66</v>
      </c>
      <c r="F1403" s="45" t="s">
        <v>71</v>
      </c>
      <c r="G1403" s="42">
        <v>2</v>
      </c>
      <c r="H1403" s="43">
        <v>21.342222222222219</v>
      </c>
      <c r="I1403" s="40">
        <v>1910</v>
      </c>
      <c r="J1403" s="40" t="s">
        <v>16</v>
      </c>
      <c r="K1403" s="40" t="s">
        <v>16</v>
      </c>
      <c r="L1403" s="40">
        <v>1340</v>
      </c>
      <c r="M1403" s="40">
        <v>7000</v>
      </c>
      <c r="N1403" s="40" t="s">
        <v>16</v>
      </c>
      <c r="O1403" s="40" t="s">
        <v>16</v>
      </c>
      <c r="P1403" s="40">
        <v>2.11</v>
      </c>
      <c r="Q1403" s="40" t="s">
        <v>16</v>
      </c>
    </row>
    <row r="1404" spans="1:17" x14ac:dyDescent="0.2">
      <c r="A1404" s="41">
        <v>41844</v>
      </c>
      <c r="B1404" s="42">
        <v>7</v>
      </c>
      <c r="C1404" s="42" t="s">
        <v>18</v>
      </c>
      <c r="D1404" s="42" t="s">
        <v>70</v>
      </c>
      <c r="E1404" s="42" t="s">
        <v>66</v>
      </c>
      <c r="F1404" s="45" t="s">
        <v>71</v>
      </c>
      <c r="G1404" s="42">
        <v>2</v>
      </c>
      <c r="H1404" s="43">
        <v>20.817222222222224</v>
      </c>
      <c r="I1404" s="40">
        <v>1800</v>
      </c>
      <c r="J1404" s="40">
        <v>0.46899999999999997</v>
      </c>
      <c r="K1404" s="40" t="s">
        <v>16</v>
      </c>
      <c r="L1404" s="40">
        <v>1200</v>
      </c>
      <c r="M1404" s="40">
        <v>6600</v>
      </c>
      <c r="N1404" s="40">
        <v>0.625</v>
      </c>
      <c r="O1404" s="40" t="s">
        <v>16</v>
      </c>
      <c r="P1404" s="40">
        <v>1.88</v>
      </c>
      <c r="Q1404" s="40" t="s">
        <v>16</v>
      </c>
    </row>
    <row r="1405" spans="1:17" x14ac:dyDescent="0.2">
      <c r="A1405" s="41">
        <v>41844</v>
      </c>
      <c r="B1405" s="42">
        <v>8</v>
      </c>
      <c r="C1405" s="42" t="s">
        <v>18</v>
      </c>
      <c r="D1405" s="42" t="s">
        <v>69</v>
      </c>
      <c r="E1405" s="42" t="s">
        <v>66</v>
      </c>
      <c r="F1405" s="45" t="s">
        <v>71</v>
      </c>
      <c r="G1405" s="42">
        <v>2</v>
      </c>
      <c r="H1405" s="43">
        <v>20.817222222222224</v>
      </c>
      <c r="I1405" s="40">
        <v>1280</v>
      </c>
      <c r="J1405" s="40">
        <v>0.81</v>
      </c>
      <c r="K1405" s="40" t="s">
        <v>16</v>
      </c>
      <c r="L1405" s="40">
        <v>248</v>
      </c>
      <c r="M1405" s="40">
        <v>4700</v>
      </c>
      <c r="N1405" s="40">
        <v>1.08</v>
      </c>
      <c r="O1405" s="40" t="s">
        <v>16</v>
      </c>
      <c r="P1405" s="40">
        <v>0.38900000000000001</v>
      </c>
      <c r="Q1405" s="40" t="s">
        <v>16</v>
      </c>
    </row>
    <row r="1406" spans="1:17" x14ac:dyDescent="0.2">
      <c r="A1406" s="41">
        <v>41844</v>
      </c>
      <c r="B1406" s="42">
        <v>8</v>
      </c>
      <c r="C1406" s="42" t="s">
        <v>18</v>
      </c>
      <c r="D1406" s="42" t="s">
        <v>70</v>
      </c>
      <c r="E1406" s="42" t="s">
        <v>66</v>
      </c>
      <c r="F1406" s="45" t="s">
        <v>71</v>
      </c>
      <c r="G1406" s="42">
        <v>2</v>
      </c>
      <c r="H1406" s="43">
        <v>22.177777777777777</v>
      </c>
      <c r="I1406" s="40">
        <v>1300</v>
      </c>
      <c r="J1406" s="40">
        <v>0.58399999999999996</v>
      </c>
      <c r="K1406" s="40" t="s">
        <v>16</v>
      </c>
      <c r="L1406" s="40">
        <v>329</v>
      </c>
      <c r="M1406" s="40">
        <v>4760</v>
      </c>
      <c r="N1406" s="40">
        <v>0.77900000000000003</v>
      </c>
      <c r="O1406" s="40" t="s">
        <v>16</v>
      </c>
      <c r="P1406" s="40">
        <v>0.51600000000000001</v>
      </c>
      <c r="Q1406" s="40" t="s">
        <v>16</v>
      </c>
    </row>
    <row r="1407" spans="1:17" x14ac:dyDescent="0.2">
      <c r="A1407" s="41">
        <v>41844</v>
      </c>
      <c r="B1407" s="42">
        <v>8</v>
      </c>
      <c r="C1407" s="42" t="s">
        <v>18</v>
      </c>
      <c r="D1407" s="42" t="s">
        <v>69</v>
      </c>
      <c r="E1407" s="42" t="s">
        <v>65</v>
      </c>
      <c r="F1407" s="45" t="s">
        <v>71</v>
      </c>
      <c r="G1407" s="42">
        <v>2</v>
      </c>
      <c r="H1407" s="43">
        <v>26.352777777777778</v>
      </c>
      <c r="I1407" s="40">
        <v>1660</v>
      </c>
      <c r="J1407" s="40">
        <v>0.55500000000000005</v>
      </c>
      <c r="K1407" s="40" t="s">
        <v>16</v>
      </c>
      <c r="L1407" s="40">
        <v>253</v>
      </c>
      <c r="M1407" s="40">
        <v>6080</v>
      </c>
      <c r="N1407" s="40">
        <v>0.74</v>
      </c>
      <c r="O1407" s="40" t="s">
        <v>16</v>
      </c>
      <c r="P1407" s="40">
        <v>0.39700000000000002</v>
      </c>
      <c r="Q1407" s="40" t="s">
        <v>16</v>
      </c>
    </row>
    <row r="1408" spans="1:17" x14ac:dyDescent="0.2">
      <c r="A1408" s="41">
        <v>41844</v>
      </c>
      <c r="B1408" s="42">
        <v>8</v>
      </c>
      <c r="C1408" s="42" t="s">
        <v>18</v>
      </c>
      <c r="D1408" s="42" t="s">
        <v>70</v>
      </c>
      <c r="E1408" s="42" t="s">
        <v>65</v>
      </c>
      <c r="F1408" s="45" t="s">
        <v>71</v>
      </c>
      <c r="G1408" s="42">
        <v>2</v>
      </c>
      <c r="H1408" s="43">
        <v>26.108888888888885</v>
      </c>
      <c r="I1408" s="40">
        <v>1520</v>
      </c>
      <c r="J1408" s="40">
        <v>0.36499999999999999</v>
      </c>
      <c r="K1408" s="40" t="s">
        <v>16</v>
      </c>
      <c r="L1408" s="40">
        <v>525</v>
      </c>
      <c r="M1408" s="40">
        <v>5570</v>
      </c>
      <c r="N1408" s="40">
        <v>0.48599999999999999</v>
      </c>
      <c r="O1408" s="40" t="s">
        <v>16</v>
      </c>
      <c r="P1408" s="40">
        <v>0.82499999999999996</v>
      </c>
      <c r="Q1408" s="40" t="s">
        <v>16</v>
      </c>
    </row>
    <row r="1409" spans="1:17" x14ac:dyDescent="0.2">
      <c r="A1409" s="41">
        <v>41844</v>
      </c>
      <c r="B1409" s="42">
        <v>9</v>
      </c>
      <c r="C1409" s="42" t="s">
        <v>18</v>
      </c>
      <c r="D1409" s="42" t="s">
        <v>70</v>
      </c>
      <c r="E1409" s="42" t="s">
        <v>66</v>
      </c>
      <c r="F1409" s="45" t="s">
        <v>71</v>
      </c>
      <c r="G1409" s="42">
        <v>2</v>
      </c>
      <c r="H1409" s="43">
        <v>24.26722222222222</v>
      </c>
      <c r="I1409" s="40">
        <v>1770</v>
      </c>
      <c r="J1409" s="40">
        <v>1.22</v>
      </c>
      <c r="K1409" s="40">
        <v>64.099999999999994</v>
      </c>
      <c r="L1409" s="40">
        <v>10400</v>
      </c>
      <c r="M1409" s="40">
        <v>6480</v>
      </c>
      <c r="N1409" s="40">
        <v>1.62</v>
      </c>
      <c r="O1409" s="40">
        <v>7.7899999999999997E-2</v>
      </c>
      <c r="P1409" s="40">
        <v>16.3</v>
      </c>
      <c r="Q1409" s="40">
        <v>11400</v>
      </c>
    </row>
    <row r="1410" spans="1:17" x14ac:dyDescent="0.2">
      <c r="A1410" s="41">
        <v>41844</v>
      </c>
      <c r="B1410" s="42">
        <v>9</v>
      </c>
      <c r="C1410" s="42" t="s">
        <v>18</v>
      </c>
      <c r="D1410" s="42" t="s">
        <v>69</v>
      </c>
      <c r="E1410" s="42" t="s">
        <v>65</v>
      </c>
      <c r="F1410" s="45" t="s">
        <v>71</v>
      </c>
      <c r="G1410" s="42">
        <v>2</v>
      </c>
      <c r="H1410" s="43">
        <v>26.108888888888885</v>
      </c>
      <c r="I1410" s="40">
        <v>1410</v>
      </c>
      <c r="J1410" s="40">
        <v>0.46700000000000003</v>
      </c>
      <c r="K1410" s="40">
        <v>152</v>
      </c>
      <c r="L1410" s="40">
        <v>16100</v>
      </c>
      <c r="M1410" s="40">
        <v>5180</v>
      </c>
      <c r="N1410" s="40">
        <v>0.622</v>
      </c>
      <c r="O1410" s="40">
        <v>0.184</v>
      </c>
      <c r="P1410" s="40">
        <v>25.2</v>
      </c>
      <c r="Q1410" s="40">
        <v>12700</v>
      </c>
    </row>
    <row r="1411" spans="1:17" x14ac:dyDescent="0.2">
      <c r="A1411" s="41">
        <v>41844</v>
      </c>
      <c r="B1411" s="42">
        <v>9</v>
      </c>
      <c r="C1411" s="42" t="s">
        <v>18</v>
      </c>
      <c r="D1411" s="42" t="s">
        <v>70</v>
      </c>
      <c r="E1411" s="42" t="s">
        <v>65</v>
      </c>
      <c r="F1411" s="45" t="s">
        <v>71</v>
      </c>
      <c r="G1411" s="42">
        <v>2</v>
      </c>
      <c r="H1411" s="43">
        <v>26.256111111111107</v>
      </c>
      <c r="I1411" s="40">
        <v>2290</v>
      </c>
      <c r="J1411" s="40">
        <v>1.17</v>
      </c>
      <c r="K1411" s="40" t="s">
        <v>16</v>
      </c>
      <c r="L1411" s="40">
        <v>18400</v>
      </c>
      <c r="M1411" s="40">
        <v>8380</v>
      </c>
      <c r="N1411" s="40">
        <v>1.56</v>
      </c>
      <c r="O1411" s="40" t="s">
        <v>16</v>
      </c>
      <c r="P1411" s="40">
        <v>28.8</v>
      </c>
      <c r="Q1411" s="40" t="s">
        <v>16</v>
      </c>
    </row>
    <row r="1412" spans="1:17" x14ac:dyDescent="0.2">
      <c r="A1412" s="41">
        <v>41879</v>
      </c>
      <c r="B1412" s="42">
        <v>1</v>
      </c>
      <c r="C1412" s="42" t="s">
        <v>14</v>
      </c>
      <c r="D1412" s="42" t="s">
        <v>65</v>
      </c>
      <c r="E1412" s="42" t="s">
        <v>66</v>
      </c>
      <c r="F1412" s="45" t="s">
        <v>67</v>
      </c>
      <c r="G1412" s="42">
        <v>36</v>
      </c>
      <c r="H1412" s="43">
        <v>19.341111111111108</v>
      </c>
      <c r="I1412" s="40">
        <v>128</v>
      </c>
      <c r="J1412" s="40">
        <v>0.21099999999999999</v>
      </c>
      <c r="K1412" s="40" t="s">
        <v>16</v>
      </c>
      <c r="L1412" s="40">
        <v>41.4</v>
      </c>
      <c r="M1412" s="40">
        <v>470</v>
      </c>
      <c r="N1412" s="40">
        <v>0.28100000000000003</v>
      </c>
      <c r="O1412" s="40" t="s">
        <v>16</v>
      </c>
      <c r="P1412" s="40">
        <v>6.5000000000000002E-2</v>
      </c>
      <c r="Q1412" s="40" t="s">
        <v>16</v>
      </c>
    </row>
    <row r="1413" spans="1:17" x14ac:dyDescent="0.2">
      <c r="A1413" s="41">
        <v>41879</v>
      </c>
      <c r="B1413" s="42">
        <v>1</v>
      </c>
      <c r="C1413" s="42" t="s">
        <v>14</v>
      </c>
      <c r="D1413" s="42" t="s">
        <v>68</v>
      </c>
      <c r="E1413" s="42" t="s">
        <v>66</v>
      </c>
      <c r="F1413" s="45" t="s">
        <v>67</v>
      </c>
      <c r="G1413" s="42">
        <v>36</v>
      </c>
      <c r="H1413" s="43">
        <v>19.983888888888892</v>
      </c>
      <c r="I1413" s="40">
        <v>146</v>
      </c>
      <c r="J1413" s="40">
        <v>0.61499999999999999</v>
      </c>
      <c r="K1413" s="40" t="s">
        <v>16</v>
      </c>
      <c r="L1413" s="40">
        <v>48.1</v>
      </c>
      <c r="M1413" s="40">
        <v>535</v>
      </c>
      <c r="N1413" s="40">
        <v>0.82</v>
      </c>
      <c r="O1413" s="40" t="s">
        <v>16</v>
      </c>
      <c r="P1413" s="40">
        <v>7.5600000000000001E-2</v>
      </c>
      <c r="Q1413" s="40" t="s">
        <v>16</v>
      </c>
    </row>
    <row r="1414" spans="1:17" x14ac:dyDescent="0.2">
      <c r="A1414" s="41">
        <v>41879</v>
      </c>
      <c r="B1414" s="42">
        <v>1</v>
      </c>
      <c r="C1414" s="42" t="s">
        <v>14</v>
      </c>
      <c r="D1414" s="42" t="s">
        <v>65</v>
      </c>
      <c r="E1414" s="42" t="s">
        <v>65</v>
      </c>
      <c r="F1414" s="45" t="s">
        <v>67</v>
      </c>
      <c r="G1414" s="42">
        <v>36</v>
      </c>
      <c r="H1414" s="43">
        <v>23.832777777777778</v>
      </c>
      <c r="I1414" s="40">
        <v>194</v>
      </c>
      <c r="J1414" s="40">
        <v>1.01</v>
      </c>
      <c r="K1414" s="40" t="s">
        <v>16</v>
      </c>
      <c r="L1414" s="40">
        <v>75.099999999999994</v>
      </c>
      <c r="M1414" s="40">
        <v>712</v>
      </c>
      <c r="N1414" s="40">
        <v>1.35</v>
      </c>
      <c r="O1414" s="40" t="s">
        <v>16</v>
      </c>
      <c r="P1414" s="40">
        <v>0.11799999999999999</v>
      </c>
      <c r="Q1414" s="40" t="s">
        <v>16</v>
      </c>
    </row>
    <row r="1415" spans="1:17" x14ac:dyDescent="0.2">
      <c r="A1415" s="41">
        <v>41879</v>
      </c>
      <c r="B1415" s="42">
        <v>1</v>
      </c>
      <c r="C1415" s="42" t="s">
        <v>14</v>
      </c>
      <c r="D1415" s="42" t="s">
        <v>68</v>
      </c>
      <c r="E1415" s="42" t="s">
        <v>65</v>
      </c>
      <c r="F1415" s="45" t="s">
        <v>67</v>
      </c>
      <c r="G1415" s="42">
        <v>36</v>
      </c>
      <c r="H1415" s="43">
        <v>23.832777777777778</v>
      </c>
      <c r="I1415" s="40">
        <v>272</v>
      </c>
      <c r="J1415" s="40">
        <v>1.51</v>
      </c>
      <c r="K1415" s="40" t="s">
        <v>16</v>
      </c>
      <c r="L1415" s="40">
        <v>112</v>
      </c>
      <c r="M1415" s="40">
        <v>997</v>
      </c>
      <c r="N1415" s="40">
        <v>2.0099999999999998</v>
      </c>
      <c r="O1415" s="40" t="s">
        <v>16</v>
      </c>
      <c r="P1415" s="40">
        <v>0.17499999999999999</v>
      </c>
      <c r="Q1415" s="40" t="s">
        <v>16</v>
      </c>
    </row>
    <row r="1416" spans="1:17" x14ac:dyDescent="0.2">
      <c r="A1416" s="41">
        <v>41879</v>
      </c>
      <c r="B1416" s="42">
        <v>2</v>
      </c>
      <c r="C1416" s="42" t="s">
        <v>14</v>
      </c>
      <c r="D1416" s="42" t="s">
        <v>65</v>
      </c>
      <c r="E1416" s="42" t="s">
        <v>66</v>
      </c>
      <c r="F1416" s="45" t="s">
        <v>67</v>
      </c>
      <c r="G1416" s="42">
        <v>36</v>
      </c>
      <c r="H1416" s="43">
        <v>22.249999999999996</v>
      </c>
      <c r="I1416" s="40">
        <v>180</v>
      </c>
      <c r="J1416" s="40">
        <v>2.15</v>
      </c>
      <c r="K1416" s="40" t="s">
        <v>16</v>
      </c>
      <c r="L1416" s="40">
        <v>46.4</v>
      </c>
      <c r="M1416" s="40">
        <v>659</v>
      </c>
      <c r="N1416" s="40">
        <v>2.86</v>
      </c>
      <c r="O1416" s="40" t="s">
        <v>16</v>
      </c>
      <c r="P1416" s="40">
        <v>7.2900000000000006E-2</v>
      </c>
      <c r="Q1416" s="40" t="s">
        <v>16</v>
      </c>
    </row>
    <row r="1417" spans="1:17" x14ac:dyDescent="0.2">
      <c r="A1417" s="41">
        <v>41879</v>
      </c>
      <c r="B1417" s="42">
        <v>2</v>
      </c>
      <c r="C1417" s="42" t="s">
        <v>14</v>
      </c>
      <c r="D1417" s="42" t="s">
        <v>68</v>
      </c>
      <c r="E1417" s="42" t="s">
        <v>66</v>
      </c>
      <c r="F1417" s="45" t="s">
        <v>67</v>
      </c>
      <c r="G1417" s="42">
        <v>36</v>
      </c>
      <c r="H1417" s="43">
        <v>22.632777777777779</v>
      </c>
      <c r="I1417" s="40">
        <v>198</v>
      </c>
      <c r="J1417" s="40">
        <v>6.1499999999999999E-2</v>
      </c>
      <c r="K1417" s="40" t="s">
        <v>16</v>
      </c>
      <c r="L1417" s="40">
        <v>51.3</v>
      </c>
      <c r="M1417" s="40">
        <v>727</v>
      </c>
      <c r="N1417" s="40">
        <v>8.2000000000000003E-2</v>
      </c>
      <c r="O1417" s="40" t="s">
        <v>16</v>
      </c>
      <c r="P1417" s="40">
        <v>8.0600000000000005E-2</v>
      </c>
      <c r="Q1417" s="40" t="s">
        <v>16</v>
      </c>
    </row>
    <row r="1418" spans="1:17" x14ac:dyDescent="0.2">
      <c r="A1418" s="41">
        <v>41879</v>
      </c>
      <c r="B1418" s="42">
        <v>2</v>
      </c>
      <c r="C1418" s="42" t="s">
        <v>14</v>
      </c>
      <c r="D1418" s="42" t="s">
        <v>65</v>
      </c>
      <c r="E1418" s="42" t="s">
        <v>65</v>
      </c>
      <c r="F1418" s="45" t="s">
        <v>67</v>
      </c>
      <c r="G1418" s="42">
        <v>36</v>
      </c>
      <c r="H1418" s="43">
        <v>23.641111111111112</v>
      </c>
      <c r="I1418" s="40">
        <v>201</v>
      </c>
      <c r="J1418" s="40">
        <v>4.13</v>
      </c>
      <c r="K1418" s="40">
        <v>30.3</v>
      </c>
      <c r="L1418" s="40">
        <v>1.31</v>
      </c>
      <c r="M1418" s="40">
        <v>738</v>
      </c>
      <c r="N1418" s="40">
        <v>5.51</v>
      </c>
      <c r="O1418" s="40">
        <v>3.6799999999999999E-2</v>
      </c>
      <c r="P1418" s="40">
        <v>2.0500000000000002E-3</v>
      </c>
      <c r="Q1418" s="40">
        <v>876</v>
      </c>
    </row>
    <row r="1419" spans="1:17" x14ac:dyDescent="0.2">
      <c r="A1419" s="41">
        <v>41879</v>
      </c>
      <c r="B1419" s="42">
        <v>2</v>
      </c>
      <c r="C1419" s="42" t="s">
        <v>14</v>
      </c>
      <c r="D1419" s="42" t="s">
        <v>68</v>
      </c>
      <c r="E1419" s="42" t="s">
        <v>65</v>
      </c>
      <c r="F1419" s="45" t="s">
        <v>67</v>
      </c>
      <c r="G1419" s="42">
        <v>36</v>
      </c>
      <c r="H1419" s="43">
        <v>24.242777777777778</v>
      </c>
      <c r="I1419" s="40">
        <v>282</v>
      </c>
      <c r="J1419" s="40">
        <v>0.36699999999999999</v>
      </c>
      <c r="K1419" s="40">
        <v>133</v>
      </c>
      <c r="L1419" s="40">
        <v>9.01</v>
      </c>
      <c r="M1419" s="40">
        <v>1030</v>
      </c>
      <c r="N1419" s="40">
        <v>0.48899999999999999</v>
      </c>
      <c r="O1419" s="40">
        <v>0.161</v>
      </c>
      <c r="P1419" s="40">
        <v>1.4200000000000001E-2</v>
      </c>
      <c r="Q1419" s="40">
        <v>1050</v>
      </c>
    </row>
    <row r="1420" spans="1:17" x14ac:dyDescent="0.2">
      <c r="A1420" s="41">
        <v>41879</v>
      </c>
      <c r="B1420" s="42">
        <v>3</v>
      </c>
      <c r="C1420" s="42" t="s">
        <v>14</v>
      </c>
      <c r="D1420" s="42" t="s">
        <v>65</v>
      </c>
      <c r="E1420" s="42" t="s">
        <v>66</v>
      </c>
      <c r="F1420" s="45" t="s">
        <v>67</v>
      </c>
      <c r="G1420" s="42">
        <v>36</v>
      </c>
      <c r="H1420" s="43">
        <v>22.441111111111113</v>
      </c>
      <c r="I1420" s="40">
        <v>159</v>
      </c>
      <c r="J1420" s="40">
        <v>4.79</v>
      </c>
      <c r="K1420" s="40" t="s">
        <v>16</v>
      </c>
      <c r="L1420" s="40" t="s">
        <v>16</v>
      </c>
      <c r="M1420" s="40">
        <v>582</v>
      </c>
      <c r="N1420" s="40">
        <v>6.39</v>
      </c>
      <c r="O1420" s="40" t="s">
        <v>16</v>
      </c>
      <c r="P1420" s="40" t="s">
        <v>16</v>
      </c>
      <c r="Q1420" s="40" t="s">
        <v>16</v>
      </c>
    </row>
    <row r="1421" spans="1:17" x14ac:dyDescent="0.2">
      <c r="A1421" s="41">
        <v>41879</v>
      </c>
      <c r="B1421" s="42">
        <v>3</v>
      </c>
      <c r="C1421" s="42" t="s">
        <v>14</v>
      </c>
      <c r="D1421" s="42" t="s">
        <v>68</v>
      </c>
      <c r="E1421" s="42" t="s">
        <v>66</v>
      </c>
      <c r="F1421" s="45" t="s">
        <v>67</v>
      </c>
      <c r="G1421" s="42">
        <v>36</v>
      </c>
      <c r="H1421" s="43">
        <v>23.016111111111112</v>
      </c>
      <c r="I1421" s="40">
        <v>182</v>
      </c>
      <c r="J1421" s="40">
        <v>6.6</v>
      </c>
      <c r="K1421" s="40" t="s">
        <v>16</v>
      </c>
      <c r="L1421" s="40" t="s">
        <v>16</v>
      </c>
      <c r="M1421" s="40">
        <v>667</v>
      </c>
      <c r="N1421" s="40">
        <v>8.81</v>
      </c>
      <c r="O1421" s="40" t="s">
        <v>16</v>
      </c>
      <c r="P1421" s="40" t="s">
        <v>16</v>
      </c>
      <c r="Q1421" s="40" t="s">
        <v>16</v>
      </c>
    </row>
    <row r="1422" spans="1:17" x14ac:dyDescent="0.2">
      <c r="A1422" s="41">
        <v>41879</v>
      </c>
      <c r="B1422" s="42">
        <v>3</v>
      </c>
      <c r="C1422" s="42" t="s">
        <v>14</v>
      </c>
      <c r="D1422" s="42" t="s">
        <v>65</v>
      </c>
      <c r="E1422" s="42" t="s">
        <v>65</v>
      </c>
      <c r="F1422" s="45" t="s">
        <v>67</v>
      </c>
      <c r="G1422" s="42">
        <v>36</v>
      </c>
      <c r="H1422" s="43">
        <v>22.106111111111108</v>
      </c>
      <c r="I1422" s="40">
        <v>287</v>
      </c>
      <c r="J1422" s="40">
        <v>7.7</v>
      </c>
      <c r="K1422" s="40" t="s">
        <v>16</v>
      </c>
      <c r="L1422" s="40">
        <v>67.7</v>
      </c>
      <c r="M1422" s="40">
        <v>1050</v>
      </c>
      <c r="N1422" s="40">
        <v>10.3</v>
      </c>
      <c r="O1422" s="40" t="s">
        <v>16</v>
      </c>
      <c r="P1422" s="40">
        <v>0.106</v>
      </c>
      <c r="Q1422" s="40" t="s">
        <v>16</v>
      </c>
    </row>
    <row r="1423" spans="1:17" x14ac:dyDescent="0.2">
      <c r="A1423" s="41">
        <v>41879</v>
      </c>
      <c r="B1423" s="42">
        <v>3</v>
      </c>
      <c r="C1423" s="42" t="s">
        <v>14</v>
      </c>
      <c r="D1423" s="42" t="s">
        <v>68</v>
      </c>
      <c r="E1423" s="42" t="s">
        <v>65</v>
      </c>
      <c r="F1423" s="45" t="s">
        <v>67</v>
      </c>
      <c r="G1423" s="42">
        <v>36</v>
      </c>
      <c r="H1423" s="43">
        <v>22.77611111111111</v>
      </c>
      <c r="I1423" s="40">
        <v>240</v>
      </c>
      <c r="J1423" s="40">
        <v>11</v>
      </c>
      <c r="K1423" s="40">
        <v>39.5</v>
      </c>
      <c r="L1423" s="40" t="s">
        <v>16</v>
      </c>
      <c r="M1423" s="40">
        <v>881</v>
      </c>
      <c r="N1423" s="40">
        <v>14.7</v>
      </c>
      <c r="O1423" s="40">
        <v>4.8000000000000001E-2</v>
      </c>
      <c r="P1423" s="40" t="s">
        <v>16</v>
      </c>
      <c r="Q1423" s="40" t="s">
        <v>16</v>
      </c>
    </row>
    <row r="1424" spans="1:17" x14ac:dyDescent="0.2">
      <c r="A1424" s="41">
        <v>41879</v>
      </c>
      <c r="B1424" s="42">
        <v>4</v>
      </c>
      <c r="C1424" s="42" t="s">
        <v>17</v>
      </c>
      <c r="D1424" s="42" t="s">
        <v>65</v>
      </c>
      <c r="E1424" s="42" t="s">
        <v>66</v>
      </c>
      <c r="F1424" s="45" t="s">
        <v>67</v>
      </c>
      <c r="G1424" s="42">
        <v>36</v>
      </c>
      <c r="H1424" s="43">
        <v>20.222222222222225</v>
      </c>
      <c r="I1424" s="40">
        <v>168</v>
      </c>
      <c r="J1424" s="40">
        <v>5.21</v>
      </c>
      <c r="K1424" s="40" t="s">
        <v>16</v>
      </c>
      <c r="L1424" s="40" t="s">
        <v>16</v>
      </c>
      <c r="M1424" s="40">
        <v>618</v>
      </c>
      <c r="N1424" s="40">
        <v>6.95</v>
      </c>
      <c r="O1424" s="40" t="s">
        <v>16</v>
      </c>
      <c r="P1424" s="40" t="s">
        <v>16</v>
      </c>
      <c r="Q1424" s="40" t="s">
        <v>16</v>
      </c>
    </row>
    <row r="1425" spans="1:17" x14ac:dyDescent="0.2">
      <c r="A1425" s="41">
        <v>41879</v>
      </c>
      <c r="B1425" s="42">
        <v>4</v>
      </c>
      <c r="C1425" s="42" t="s">
        <v>17</v>
      </c>
      <c r="D1425" s="42" t="s">
        <v>68</v>
      </c>
      <c r="E1425" s="42" t="s">
        <v>66</v>
      </c>
      <c r="F1425" s="45" t="s">
        <v>67</v>
      </c>
      <c r="G1425" s="42">
        <v>36</v>
      </c>
      <c r="H1425" s="43">
        <v>20.222222222222225</v>
      </c>
      <c r="I1425" s="40">
        <v>129</v>
      </c>
      <c r="J1425" s="40">
        <v>1.39</v>
      </c>
      <c r="K1425" s="40" t="s">
        <v>16</v>
      </c>
      <c r="L1425" s="40" t="s">
        <v>16</v>
      </c>
      <c r="M1425" s="40">
        <v>475</v>
      </c>
      <c r="N1425" s="40">
        <v>1.86</v>
      </c>
      <c r="O1425" s="40" t="s">
        <v>16</v>
      </c>
      <c r="P1425" s="40" t="s">
        <v>16</v>
      </c>
      <c r="Q1425" s="40" t="s">
        <v>16</v>
      </c>
    </row>
    <row r="1426" spans="1:17" x14ac:dyDescent="0.2">
      <c r="A1426" s="41">
        <v>41879</v>
      </c>
      <c r="B1426" s="42">
        <v>4</v>
      </c>
      <c r="C1426" s="42" t="s">
        <v>17</v>
      </c>
      <c r="D1426" s="42" t="s">
        <v>65</v>
      </c>
      <c r="E1426" s="42" t="s">
        <v>65</v>
      </c>
      <c r="F1426" s="45" t="s">
        <v>67</v>
      </c>
      <c r="G1426" s="42">
        <v>36</v>
      </c>
      <c r="H1426" s="43">
        <v>23.497222222222224</v>
      </c>
      <c r="I1426" s="40">
        <v>266</v>
      </c>
      <c r="J1426" s="40">
        <v>8.7899999999999991</v>
      </c>
      <c r="K1426" s="40" t="s">
        <v>16</v>
      </c>
      <c r="L1426" s="40">
        <v>11.3</v>
      </c>
      <c r="M1426" s="40">
        <v>974</v>
      </c>
      <c r="N1426" s="40">
        <v>11.7</v>
      </c>
      <c r="O1426" s="40" t="s">
        <v>16</v>
      </c>
      <c r="P1426" s="40">
        <v>1.78E-2</v>
      </c>
      <c r="Q1426" s="40" t="s">
        <v>16</v>
      </c>
    </row>
    <row r="1427" spans="1:17" x14ac:dyDescent="0.2">
      <c r="A1427" s="41">
        <v>41879</v>
      </c>
      <c r="B1427" s="42">
        <v>4</v>
      </c>
      <c r="C1427" s="42" t="s">
        <v>17</v>
      </c>
      <c r="D1427" s="42" t="s">
        <v>68</v>
      </c>
      <c r="E1427" s="42" t="s">
        <v>65</v>
      </c>
      <c r="F1427" s="45" t="s">
        <v>67</v>
      </c>
      <c r="G1427" s="42">
        <v>36</v>
      </c>
      <c r="H1427" s="43">
        <v>24.652777777777779</v>
      </c>
      <c r="I1427" s="40">
        <v>208</v>
      </c>
      <c r="J1427" s="40">
        <v>1.96</v>
      </c>
      <c r="K1427" s="40" t="s">
        <v>16</v>
      </c>
      <c r="L1427" s="40" t="s">
        <v>16</v>
      </c>
      <c r="M1427" s="40">
        <v>764</v>
      </c>
      <c r="N1427" s="40">
        <v>2.61</v>
      </c>
      <c r="O1427" s="40" t="s">
        <v>16</v>
      </c>
      <c r="P1427" s="40" t="s">
        <v>16</v>
      </c>
      <c r="Q1427" s="40" t="s">
        <v>16</v>
      </c>
    </row>
    <row r="1428" spans="1:17" x14ac:dyDescent="0.2">
      <c r="A1428" s="41">
        <v>41879</v>
      </c>
      <c r="B1428" s="42">
        <v>5</v>
      </c>
      <c r="C1428" s="42" t="s">
        <v>17</v>
      </c>
      <c r="D1428" s="42" t="s">
        <v>65</v>
      </c>
      <c r="E1428" s="42" t="s">
        <v>66</v>
      </c>
      <c r="F1428" s="45" t="s">
        <v>67</v>
      </c>
      <c r="G1428" s="42">
        <v>36</v>
      </c>
      <c r="H1428" s="43">
        <v>22.011111111111113</v>
      </c>
      <c r="I1428" s="40">
        <v>128</v>
      </c>
      <c r="J1428" s="40">
        <v>1.91</v>
      </c>
      <c r="K1428" s="40">
        <v>416</v>
      </c>
      <c r="L1428" s="40">
        <v>25.6</v>
      </c>
      <c r="M1428" s="40">
        <v>469</v>
      </c>
      <c r="N1428" s="40">
        <v>2.5499999999999998</v>
      </c>
      <c r="O1428" s="40">
        <v>0.505</v>
      </c>
      <c r="P1428" s="40">
        <v>4.0300000000000002E-2</v>
      </c>
      <c r="Q1428" s="40">
        <v>546</v>
      </c>
    </row>
    <row r="1429" spans="1:17" x14ac:dyDescent="0.2">
      <c r="A1429" s="41">
        <v>41879</v>
      </c>
      <c r="B1429" s="42">
        <v>5</v>
      </c>
      <c r="C1429" s="42" t="s">
        <v>17</v>
      </c>
      <c r="D1429" s="42" t="s">
        <v>68</v>
      </c>
      <c r="E1429" s="42" t="s">
        <v>66</v>
      </c>
      <c r="F1429" s="45" t="s">
        <v>67</v>
      </c>
      <c r="G1429" s="42">
        <v>36</v>
      </c>
      <c r="H1429" s="43">
        <v>22.249999999999996</v>
      </c>
      <c r="I1429" s="40">
        <v>196</v>
      </c>
      <c r="J1429" s="40">
        <v>29</v>
      </c>
      <c r="K1429" s="40" t="s">
        <v>16</v>
      </c>
      <c r="L1429" s="40">
        <v>70</v>
      </c>
      <c r="M1429" s="40">
        <v>720</v>
      </c>
      <c r="N1429" s="40">
        <v>38.6</v>
      </c>
      <c r="O1429" s="40" t="s">
        <v>16</v>
      </c>
      <c r="P1429" s="40">
        <v>0.11</v>
      </c>
      <c r="Q1429" s="40" t="s">
        <v>16</v>
      </c>
    </row>
    <row r="1430" spans="1:17" x14ac:dyDescent="0.2">
      <c r="A1430" s="41">
        <v>41879</v>
      </c>
      <c r="B1430" s="42">
        <v>5</v>
      </c>
      <c r="C1430" s="42" t="s">
        <v>17</v>
      </c>
      <c r="D1430" s="42" t="s">
        <v>65</v>
      </c>
      <c r="E1430" s="42" t="s">
        <v>65</v>
      </c>
      <c r="F1430" s="45" t="s">
        <v>67</v>
      </c>
      <c r="G1430" s="42">
        <v>36</v>
      </c>
      <c r="H1430" s="43">
        <v>24.122222222222224</v>
      </c>
      <c r="I1430" s="40">
        <v>204</v>
      </c>
      <c r="J1430" s="40">
        <v>1.93</v>
      </c>
      <c r="K1430" s="40" t="s">
        <v>16</v>
      </c>
      <c r="L1430" s="40">
        <v>54.2</v>
      </c>
      <c r="M1430" s="40">
        <v>747</v>
      </c>
      <c r="N1430" s="40">
        <v>2.57</v>
      </c>
      <c r="O1430" s="40" t="s">
        <v>16</v>
      </c>
      <c r="P1430" s="40">
        <v>8.5099999999999995E-2</v>
      </c>
      <c r="Q1430" s="40" t="s">
        <v>16</v>
      </c>
    </row>
    <row r="1431" spans="1:17" x14ac:dyDescent="0.2">
      <c r="A1431" s="41">
        <v>41879</v>
      </c>
      <c r="B1431" s="42">
        <v>5</v>
      </c>
      <c r="C1431" s="42" t="s">
        <v>17</v>
      </c>
      <c r="D1431" s="42" t="s">
        <v>68</v>
      </c>
      <c r="E1431" s="42" t="s">
        <v>65</v>
      </c>
      <c r="F1431" s="45" t="s">
        <v>67</v>
      </c>
      <c r="G1431" s="42">
        <v>36</v>
      </c>
      <c r="H1431" s="43">
        <v>23.279999999999998</v>
      </c>
      <c r="I1431" s="40">
        <v>234</v>
      </c>
      <c r="J1431" s="40">
        <v>20</v>
      </c>
      <c r="K1431" s="40">
        <v>343</v>
      </c>
      <c r="L1431" s="40" t="s">
        <v>16</v>
      </c>
      <c r="M1431" s="40">
        <v>858</v>
      </c>
      <c r="N1431" s="40">
        <v>26.7</v>
      </c>
      <c r="O1431" s="40">
        <v>0.41599999999999998</v>
      </c>
      <c r="P1431" s="40" t="s">
        <v>16</v>
      </c>
      <c r="Q1431" s="40" t="s">
        <v>16</v>
      </c>
    </row>
    <row r="1432" spans="1:17" x14ac:dyDescent="0.2">
      <c r="A1432" s="41">
        <v>41879</v>
      </c>
      <c r="B1432" s="42">
        <v>6</v>
      </c>
      <c r="C1432" s="42" t="s">
        <v>17</v>
      </c>
      <c r="D1432" s="42" t="s">
        <v>65</v>
      </c>
      <c r="E1432" s="42" t="s">
        <v>66</v>
      </c>
      <c r="F1432" s="45" t="s">
        <v>67</v>
      </c>
      <c r="G1432" s="42">
        <v>36</v>
      </c>
      <c r="H1432" s="43">
        <v>24.507777777777779</v>
      </c>
      <c r="I1432" s="40">
        <v>172</v>
      </c>
      <c r="J1432" s="40">
        <v>11.7</v>
      </c>
      <c r="K1432" s="40">
        <v>101</v>
      </c>
      <c r="L1432" s="40" t="s">
        <v>16</v>
      </c>
      <c r="M1432" s="40">
        <v>631</v>
      </c>
      <c r="N1432" s="40">
        <v>15.7</v>
      </c>
      <c r="O1432" s="40">
        <v>0.123</v>
      </c>
      <c r="P1432" s="40" t="s">
        <v>16</v>
      </c>
      <c r="Q1432" s="40" t="s">
        <v>16</v>
      </c>
    </row>
    <row r="1433" spans="1:17" x14ac:dyDescent="0.2">
      <c r="A1433" s="41">
        <v>41879</v>
      </c>
      <c r="B1433" s="42">
        <v>6</v>
      </c>
      <c r="C1433" s="42" t="s">
        <v>17</v>
      </c>
      <c r="D1433" s="42" t="s">
        <v>68</v>
      </c>
      <c r="E1433" s="42" t="s">
        <v>66</v>
      </c>
      <c r="F1433" s="45" t="s">
        <v>67</v>
      </c>
      <c r="G1433" s="42">
        <v>36</v>
      </c>
      <c r="H1433" s="43">
        <v>24.507777777777779</v>
      </c>
      <c r="I1433" s="40">
        <v>242</v>
      </c>
      <c r="J1433" s="40">
        <v>15.3</v>
      </c>
      <c r="K1433" s="40">
        <v>114</v>
      </c>
      <c r="L1433" s="40" t="s">
        <v>16</v>
      </c>
      <c r="M1433" s="40">
        <v>889</v>
      </c>
      <c r="N1433" s="40">
        <v>20.399999999999999</v>
      </c>
      <c r="O1433" s="40">
        <v>0.13900000000000001</v>
      </c>
      <c r="P1433" s="40" t="s">
        <v>16</v>
      </c>
      <c r="Q1433" s="40" t="s">
        <v>16</v>
      </c>
    </row>
    <row r="1434" spans="1:17" x14ac:dyDescent="0.2">
      <c r="A1434" s="41">
        <v>41879</v>
      </c>
      <c r="B1434" s="42">
        <v>6</v>
      </c>
      <c r="C1434" s="42" t="s">
        <v>17</v>
      </c>
      <c r="D1434" s="42" t="s">
        <v>65</v>
      </c>
      <c r="E1434" s="42" t="s">
        <v>65</v>
      </c>
      <c r="F1434" s="45" t="s">
        <v>67</v>
      </c>
      <c r="G1434" s="42">
        <v>36</v>
      </c>
      <c r="H1434" s="43">
        <v>22.967777777777776</v>
      </c>
      <c r="I1434" s="40">
        <v>188</v>
      </c>
      <c r="J1434" s="40">
        <v>8.61</v>
      </c>
      <c r="K1434" s="40" t="s">
        <v>16</v>
      </c>
      <c r="L1434" s="40" t="s">
        <v>16</v>
      </c>
      <c r="M1434" s="40">
        <v>688</v>
      </c>
      <c r="N1434" s="40">
        <v>11.5</v>
      </c>
      <c r="O1434" s="40" t="s">
        <v>16</v>
      </c>
      <c r="P1434" s="40" t="s">
        <v>16</v>
      </c>
      <c r="Q1434" s="40" t="s">
        <v>16</v>
      </c>
    </row>
    <row r="1435" spans="1:17" x14ac:dyDescent="0.2">
      <c r="A1435" s="41">
        <v>41879</v>
      </c>
      <c r="B1435" s="42">
        <v>6</v>
      </c>
      <c r="C1435" s="42" t="s">
        <v>17</v>
      </c>
      <c r="D1435" s="42" t="s">
        <v>68</v>
      </c>
      <c r="E1435" s="42" t="s">
        <v>65</v>
      </c>
      <c r="F1435" s="45" t="s">
        <v>67</v>
      </c>
      <c r="G1435" s="42">
        <v>36</v>
      </c>
      <c r="H1435" s="43">
        <v>22.632777777777779</v>
      </c>
      <c r="I1435" s="40">
        <v>162</v>
      </c>
      <c r="J1435" s="40">
        <v>1.92</v>
      </c>
      <c r="K1435" s="40" t="s">
        <v>16</v>
      </c>
      <c r="L1435" s="40" t="s">
        <v>16</v>
      </c>
      <c r="M1435" s="40">
        <v>596</v>
      </c>
      <c r="N1435" s="40">
        <v>2.56</v>
      </c>
      <c r="O1435" s="40" t="s">
        <v>16</v>
      </c>
      <c r="P1435" s="40" t="s">
        <v>16</v>
      </c>
      <c r="Q1435" s="40" t="s">
        <v>16</v>
      </c>
    </row>
    <row r="1436" spans="1:17" x14ac:dyDescent="0.2">
      <c r="A1436" s="41">
        <v>41879</v>
      </c>
      <c r="B1436" s="42">
        <v>7</v>
      </c>
      <c r="C1436" s="42" t="s">
        <v>18</v>
      </c>
      <c r="D1436" s="42" t="s">
        <v>65</v>
      </c>
      <c r="E1436" s="42" t="s">
        <v>66</v>
      </c>
      <c r="F1436" s="45" t="s">
        <v>67</v>
      </c>
      <c r="G1436" s="42">
        <v>36</v>
      </c>
      <c r="H1436" s="43">
        <v>21.056111111111107</v>
      </c>
      <c r="I1436" s="40">
        <v>1160</v>
      </c>
      <c r="J1436" s="40">
        <v>0.91100000000000003</v>
      </c>
      <c r="K1436" s="40">
        <v>72.900000000000006</v>
      </c>
      <c r="L1436" s="40">
        <v>35.700000000000003</v>
      </c>
      <c r="M1436" s="40">
        <v>4260</v>
      </c>
      <c r="N1436" s="40">
        <v>1.21</v>
      </c>
      <c r="O1436" s="40">
        <v>8.8499999999999995E-2</v>
      </c>
      <c r="P1436" s="40">
        <v>5.6099999999999997E-2</v>
      </c>
      <c r="Q1436" s="40">
        <v>4310</v>
      </c>
    </row>
    <row r="1437" spans="1:17" x14ac:dyDescent="0.2">
      <c r="A1437" s="41">
        <v>41879</v>
      </c>
      <c r="B1437" s="42">
        <v>7</v>
      </c>
      <c r="C1437" s="42" t="s">
        <v>18</v>
      </c>
      <c r="D1437" s="42" t="s">
        <v>68</v>
      </c>
      <c r="E1437" s="42" t="s">
        <v>66</v>
      </c>
      <c r="F1437" s="45" t="s">
        <v>67</v>
      </c>
      <c r="G1437" s="42">
        <v>36</v>
      </c>
      <c r="H1437" s="43">
        <v>21.056111111111107</v>
      </c>
      <c r="I1437" s="40">
        <v>1070</v>
      </c>
      <c r="J1437" s="40">
        <v>0.41599999999999998</v>
      </c>
      <c r="K1437" s="40" t="s">
        <v>16</v>
      </c>
      <c r="L1437" s="40">
        <v>27.2</v>
      </c>
      <c r="M1437" s="40">
        <v>3940</v>
      </c>
      <c r="N1437" s="40">
        <v>0.55500000000000005</v>
      </c>
      <c r="O1437" s="40" t="s">
        <v>16</v>
      </c>
      <c r="P1437" s="40">
        <v>4.2799999999999998E-2</v>
      </c>
      <c r="Q1437" s="40" t="s">
        <v>16</v>
      </c>
    </row>
    <row r="1438" spans="1:17" x14ac:dyDescent="0.2">
      <c r="A1438" s="41">
        <v>41879</v>
      </c>
      <c r="B1438" s="42">
        <v>7</v>
      </c>
      <c r="C1438" s="42" t="s">
        <v>18</v>
      </c>
      <c r="D1438" s="42" t="s">
        <v>65</v>
      </c>
      <c r="E1438" s="42" t="s">
        <v>65</v>
      </c>
      <c r="F1438" s="45" t="s">
        <v>67</v>
      </c>
      <c r="G1438" s="42">
        <v>36</v>
      </c>
      <c r="H1438" s="43">
        <v>22.943888888888893</v>
      </c>
      <c r="I1438" s="40">
        <v>1610</v>
      </c>
      <c r="J1438" s="40">
        <v>1.1599999999999999</v>
      </c>
      <c r="K1438" s="40" t="s">
        <v>16</v>
      </c>
      <c r="L1438" s="40">
        <v>85.8</v>
      </c>
      <c r="M1438" s="40">
        <v>5890</v>
      </c>
      <c r="N1438" s="40">
        <v>1.55</v>
      </c>
      <c r="O1438" s="40" t="s">
        <v>16</v>
      </c>
      <c r="P1438" s="40">
        <v>0.13500000000000001</v>
      </c>
      <c r="Q1438" s="40" t="s">
        <v>16</v>
      </c>
    </row>
    <row r="1439" spans="1:17" x14ac:dyDescent="0.2">
      <c r="A1439" s="41">
        <v>41879</v>
      </c>
      <c r="B1439" s="42">
        <v>7</v>
      </c>
      <c r="C1439" s="42" t="s">
        <v>18</v>
      </c>
      <c r="D1439" s="42" t="s">
        <v>68</v>
      </c>
      <c r="E1439" s="42" t="s">
        <v>65</v>
      </c>
      <c r="F1439" s="45" t="s">
        <v>67</v>
      </c>
      <c r="G1439" s="42">
        <v>36</v>
      </c>
      <c r="H1439" s="43">
        <v>22.943888888888893</v>
      </c>
      <c r="I1439" s="40">
        <v>1510</v>
      </c>
      <c r="J1439" s="40">
        <v>0.68100000000000005</v>
      </c>
      <c r="K1439" s="40">
        <v>203</v>
      </c>
      <c r="L1439" s="40">
        <v>163</v>
      </c>
      <c r="M1439" s="40">
        <v>5520</v>
      </c>
      <c r="N1439" s="40">
        <v>0.90800000000000003</v>
      </c>
      <c r="O1439" s="40">
        <v>0.247</v>
      </c>
      <c r="P1439" s="40">
        <v>0.25600000000000001</v>
      </c>
      <c r="Q1439" s="40">
        <v>5620</v>
      </c>
    </row>
    <row r="1440" spans="1:17" x14ac:dyDescent="0.2">
      <c r="A1440" s="41">
        <v>41879</v>
      </c>
      <c r="B1440" s="42">
        <v>8</v>
      </c>
      <c r="C1440" s="42" t="s">
        <v>18</v>
      </c>
      <c r="D1440" s="42" t="s">
        <v>65</v>
      </c>
      <c r="E1440" s="42" t="s">
        <v>66</v>
      </c>
      <c r="F1440" s="45" t="s">
        <v>67</v>
      </c>
      <c r="G1440" s="42">
        <v>36</v>
      </c>
      <c r="H1440" s="43">
        <v>21.198888888888888</v>
      </c>
      <c r="I1440" s="40">
        <v>1070</v>
      </c>
      <c r="J1440" s="40">
        <v>1.23</v>
      </c>
      <c r="K1440" s="40">
        <v>30.1</v>
      </c>
      <c r="L1440" s="40">
        <v>78.3</v>
      </c>
      <c r="M1440" s="40">
        <v>3930</v>
      </c>
      <c r="N1440" s="40">
        <v>1.65</v>
      </c>
      <c r="O1440" s="40">
        <v>3.6600000000000001E-2</v>
      </c>
      <c r="P1440" s="40">
        <v>0.123</v>
      </c>
      <c r="Q1440" s="40">
        <v>4010</v>
      </c>
    </row>
    <row r="1441" spans="1:17" x14ac:dyDescent="0.2">
      <c r="A1441" s="41">
        <v>41879</v>
      </c>
      <c r="B1441" s="42">
        <v>8</v>
      </c>
      <c r="C1441" s="42" t="s">
        <v>18</v>
      </c>
      <c r="D1441" s="42" t="s">
        <v>68</v>
      </c>
      <c r="E1441" s="42" t="s">
        <v>66</v>
      </c>
      <c r="F1441" s="45" t="s">
        <v>67</v>
      </c>
      <c r="G1441" s="42">
        <v>36</v>
      </c>
      <c r="H1441" s="43">
        <v>21.772222222222222</v>
      </c>
      <c r="I1441" s="40">
        <v>956</v>
      </c>
      <c r="J1441" s="40">
        <v>0.67100000000000004</v>
      </c>
      <c r="K1441" s="40" t="s">
        <v>16</v>
      </c>
      <c r="L1441" s="40">
        <v>28.1</v>
      </c>
      <c r="M1441" s="40">
        <v>3500</v>
      </c>
      <c r="N1441" s="40">
        <v>0.89500000000000002</v>
      </c>
      <c r="O1441" s="40" t="s">
        <v>16</v>
      </c>
      <c r="P1441" s="40">
        <v>4.4200000000000003E-2</v>
      </c>
      <c r="Q1441" s="40" t="s">
        <v>16</v>
      </c>
    </row>
    <row r="1442" spans="1:17" x14ac:dyDescent="0.2">
      <c r="A1442" s="41">
        <v>41879</v>
      </c>
      <c r="B1442" s="42">
        <v>8</v>
      </c>
      <c r="C1442" s="42" t="s">
        <v>18</v>
      </c>
      <c r="D1442" s="42" t="s">
        <v>65</v>
      </c>
      <c r="E1442" s="42" t="s">
        <v>65</v>
      </c>
      <c r="F1442" s="45" t="s">
        <v>67</v>
      </c>
      <c r="G1442" s="42">
        <v>36</v>
      </c>
      <c r="H1442" s="43">
        <v>23.327777777777776</v>
      </c>
      <c r="I1442" s="40">
        <v>1380</v>
      </c>
      <c r="J1442" s="40">
        <v>0.96599999999999997</v>
      </c>
      <c r="K1442" s="40" t="s">
        <v>16</v>
      </c>
      <c r="L1442" s="40">
        <v>178</v>
      </c>
      <c r="M1442" s="40">
        <v>5070</v>
      </c>
      <c r="N1442" s="40">
        <v>1.29</v>
      </c>
      <c r="O1442" s="40" t="s">
        <v>16</v>
      </c>
      <c r="P1442" s="40">
        <v>0.28000000000000003</v>
      </c>
      <c r="Q1442" s="40" t="s">
        <v>16</v>
      </c>
    </row>
    <row r="1443" spans="1:17" x14ac:dyDescent="0.2">
      <c r="A1443" s="41">
        <v>41879</v>
      </c>
      <c r="B1443" s="42">
        <v>8</v>
      </c>
      <c r="C1443" s="42" t="s">
        <v>18</v>
      </c>
      <c r="D1443" s="42" t="s">
        <v>68</v>
      </c>
      <c r="E1443" s="42" t="s">
        <v>65</v>
      </c>
      <c r="F1443" s="45" t="s">
        <v>67</v>
      </c>
      <c r="G1443" s="42">
        <v>36</v>
      </c>
      <c r="H1443" s="43">
        <v>23.327777777777776</v>
      </c>
      <c r="I1443" s="40">
        <v>1170</v>
      </c>
      <c r="J1443" s="40">
        <v>1.07</v>
      </c>
      <c r="K1443" s="40">
        <v>208</v>
      </c>
      <c r="L1443" s="40">
        <v>160</v>
      </c>
      <c r="M1443" s="40">
        <v>4300</v>
      </c>
      <c r="N1443" s="40">
        <v>1.43</v>
      </c>
      <c r="O1443" s="40">
        <v>0.252</v>
      </c>
      <c r="P1443" s="40">
        <v>0.251</v>
      </c>
      <c r="Q1443" s="40">
        <v>4410</v>
      </c>
    </row>
    <row r="1444" spans="1:17" x14ac:dyDescent="0.2">
      <c r="A1444" s="41">
        <v>41879</v>
      </c>
      <c r="B1444" s="42">
        <v>9</v>
      </c>
      <c r="C1444" s="42" t="s">
        <v>18</v>
      </c>
      <c r="D1444" s="42" t="s">
        <v>65</v>
      </c>
      <c r="E1444" s="42" t="s">
        <v>66</v>
      </c>
      <c r="F1444" s="45" t="s">
        <v>67</v>
      </c>
      <c r="G1444" s="42">
        <v>36</v>
      </c>
      <c r="H1444" s="43">
        <v>23.16</v>
      </c>
      <c r="I1444" s="40">
        <v>1390</v>
      </c>
      <c r="J1444" s="40">
        <v>4.0199999999999996</v>
      </c>
      <c r="K1444" s="40" t="s">
        <v>16</v>
      </c>
      <c r="L1444" s="40">
        <v>171</v>
      </c>
      <c r="M1444" s="40">
        <v>5110</v>
      </c>
      <c r="N1444" s="40">
        <v>5.36</v>
      </c>
      <c r="O1444" s="40" t="s">
        <v>16</v>
      </c>
      <c r="P1444" s="40">
        <v>0.26900000000000002</v>
      </c>
      <c r="Q1444" s="40" t="s">
        <v>16</v>
      </c>
    </row>
    <row r="1445" spans="1:17" x14ac:dyDescent="0.2">
      <c r="A1445" s="41">
        <v>41879</v>
      </c>
      <c r="B1445" s="42">
        <v>9</v>
      </c>
      <c r="C1445" s="42" t="s">
        <v>18</v>
      </c>
      <c r="D1445" s="42" t="s">
        <v>68</v>
      </c>
      <c r="E1445" s="42" t="s">
        <v>66</v>
      </c>
      <c r="F1445" s="45" t="s">
        <v>67</v>
      </c>
      <c r="G1445" s="42">
        <v>36</v>
      </c>
      <c r="H1445" s="43">
        <v>23.785</v>
      </c>
      <c r="I1445" s="40">
        <v>1560</v>
      </c>
      <c r="J1445" s="40">
        <v>0.99199999999999999</v>
      </c>
      <c r="K1445" s="40">
        <v>48.1</v>
      </c>
      <c r="L1445" s="40">
        <v>288</v>
      </c>
      <c r="M1445" s="40">
        <v>5740</v>
      </c>
      <c r="N1445" s="40">
        <v>1.32</v>
      </c>
      <c r="O1445" s="40">
        <v>5.8400000000000001E-2</v>
      </c>
      <c r="P1445" s="40">
        <v>0.45300000000000001</v>
      </c>
      <c r="Q1445" s="40">
        <v>5900</v>
      </c>
    </row>
    <row r="1446" spans="1:17" x14ac:dyDescent="0.2">
      <c r="A1446" s="41">
        <v>41879</v>
      </c>
      <c r="B1446" s="42">
        <v>9</v>
      </c>
      <c r="C1446" s="42" t="s">
        <v>18</v>
      </c>
      <c r="D1446" s="42" t="s">
        <v>65</v>
      </c>
      <c r="E1446" s="42" t="s">
        <v>65</v>
      </c>
      <c r="F1446" s="45" t="s">
        <v>67</v>
      </c>
      <c r="G1446" s="42">
        <v>36</v>
      </c>
      <c r="H1446" s="43">
        <v>23.136111111111109</v>
      </c>
      <c r="I1446" s="40">
        <v>1200</v>
      </c>
      <c r="J1446" s="40">
        <v>2.4</v>
      </c>
      <c r="K1446" s="40">
        <v>25.1</v>
      </c>
      <c r="L1446" s="40">
        <v>144</v>
      </c>
      <c r="M1446" s="40">
        <v>4380</v>
      </c>
      <c r="N1446" s="40">
        <v>3.19</v>
      </c>
      <c r="O1446" s="40">
        <v>3.04E-2</v>
      </c>
      <c r="P1446" s="40">
        <v>0.22600000000000001</v>
      </c>
      <c r="Q1446" s="40">
        <v>4530</v>
      </c>
    </row>
    <row r="1447" spans="1:17" x14ac:dyDescent="0.2">
      <c r="A1447" s="41">
        <v>41879</v>
      </c>
      <c r="B1447" s="42">
        <v>9</v>
      </c>
      <c r="C1447" s="42" t="s">
        <v>18</v>
      </c>
      <c r="D1447" s="42" t="s">
        <v>68</v>
      </c>
      <c r="E1447" s="42" t="s">
        <v>65</v>
      </c>
      <c r="F1447" s="45" t="s">
        <v>67</v>
      </c>
      <c r="G1447" s="42">
        <v>36</v>
      </c>
      <c r="H1447" s="43">
        <v>22.872222222222224</v>
      </c>
      <c r="I1447" s="40">
        <v>1570</v>
      </c>
      <c r="J1447" s="40">
        <v>1.07</v>
      </c>
      <c r="K1447" s="40" t="s">
        <v>16</v>
      </c>
      <c r="L1447" s="40">
        <v>349</v>
      </c>
      <c r="M1447" s="40">
        <v>5750</v>
      </c>
      <c r="N1447" s="40">
        <v>1.43</v>
      </c>
      <c r="O1447" s="40" t="s">
        <v>16</v>
      </c>
      <c r="P1447" s="40">
        <v>0.54900000000000004</v>
      </c>
      <c r="Q1447" s="40" t="s">
        <v>16</v>
      </c>
    </row>
    <row r="1448" spans="1:17" x14ac:dyDescent="0.2">
      <c r="A1448" s="41">
        <v>41880</v>
      </c>
      <c r="B1448" s="42">
        <v>1</v>
      </c>
      <c r="C1448" s="42" t="s">
        <v>14</v>
      </c>
      <c r="D1448" s="42" t="s">
        <v>69</v>
      </c>
      <c r="E1448" s="42" t="s">
        <v>66</v>
      </c>
      <c r="F1448" s="45" t="s">
        <v>67</v>
      </c>
      <c r="G1448" s="42">
        <v>37</v>
      </c>
      <c r="H1448" s="43">
        <v>22.057777777777773</v>
      </c>
      <c r="I1448" s="40">
        <v>71.099999999999994</v>
      </c>
      <c r="J1448" s="40">
        <v>0.19800000000000001</v>
      </c>
      <c r="K1448" s="40" t="s">
        <v>16</v>
      </c>
      <c r="L1448" s="40" t="s">
        <v>16</v>
      </c>
      <c r="M1448" s="40">
        <v>261</v>
      </c>
      <c r="N1448" s="40">
        <v>0.26400000000000001</v>
      </c>
      <c r="O1448" s="40" t="s">
        <v>16</v>
      </c>
      <c r="P1448" s="40" t="s">
        <v>16</v>
      </c>
      <c r="Q1448" s="40" t="s">
        <v>16</v>
      </c>
    </row>
    <row r="1449" spans="1:17" x14ac:dyDescent="0.2">
      <c r="A1449" s="41">
        <v>41880</v>
      </c>
      <c r="B1449" s="42">
        <v>1</v>
      </c>
      <c r="C1449" s="42" t="s">
        <v>14</v>
      </c>
      <c r="D1449" s="42" t="s">
        <v>70</v>
      </c>
      <c r="E1449" s="42" t="s">
        <v>66</v>
      </c>
      <c r="F1449" s="45" t="s">
        <v>67</v>
      </c>
      <c r="G1449" s="42">
        <v>37</v>
      </c>
      <c r="H1449" s="43">
        <v>22.202222222222222</v>
      </c>
      <c r="I1449" s="40">
        <v>88.6</v>
      </c>
      <c r="J1449" s="40">
        <v>0.39700000000000002</v>
      </c>
      <c r="K1449" s="40" t="s">
        <v>16</v>
      </c>
      <c r="L1449" s="40" t="s">
        <v>16</v>
      </c>
      <c r="M1449" s="40">
        <v>325</v>
      </c>
      <c r="N1449" s="40">
        <v>0.53</v>
      </c>
      <c r="O1449" s="40" t="s">
        <v>16</v>
      </c>
      <c r="P1449" s="40" t="s">
        <v>16</v>
      </c>
      <c r="Q1449" s="40" t="s">
        <v>16</v>
      </c>
    </row>
    <row r="1450" spans="1:17" x14ac:dyDescent="0.2">
      <c r="A1450" s="41">
        <v>41880</v>
      </c>
      <c r="B1450" s="42">
        <v>1</v>
      </c>
      <c r="C1450" s="42" t="s">
        <v>14</v>
      </c>
      <c r="D1450" s="42" t="s">
        <v>69</v>
      </c>
      <c r="E1450" s="42" t="s">
        <v>65</v>
      </c>
      <c r="F1450" s="45" t="s">
        <v>67</v>
      </c>
      <c r="G1450" s="42">
        <v>37</v>
      </c>
      <c r="H1450" s="43">
        <v>28.990000000000002</v>
      </c>
      <c r="I1450" s="40">
        <v>139</v>
      </c>
      <c r="J1450" s="40">
        <v>0.106</v>
      </c>
      <c r="K1450" s="40" t="s">
        <v>16</v>
      </c>
      <c r="L1450" s="40">
        <v>29.8</v>
      </c>
      <c r="M1450" s="40">
        <v>511</v>
      </c>
      <c r="N1450" s="40">
        <v>0.14099999999999999</v>
      </c>
      <c r="O1450" s="40" t="s">
        <v>16</v>
      </c>
      <c r="P1450" s="40">
        <v>4.6899999999999997E-2</v>
      </c>
      <c r="Q1450" s="40" t="s">
        <v>16</v>
      </c>
    </row>
    <row r="1451" spans="1:17" x14ac:dyDescent="0.2">
      <c r="A1451" s="41">
        <v>41880</v>
      </c>
      <c r="B1451" s="42">
        <v>1</v>
      </c>
      <c r="C1451" s="42" t="s">
        <v>14</v>
      </c>
      <c r="D1451" s="42" t="s">
        <v>70</v>
      </c>
      <c r="E1451" s="42" t="s">
        <v>65</v>
      </c>
      <c r="F1451" s="45" t="s">
        <v>67</v>
      </c>
      <c r="G1451" s="42">
        <v>37</v>
      </c>
      <c r="H1451" s="43">
        <v>29.215</v>
      </c>
      <c r="I1451" s="40">
        <v>195</v>
      </c>
      <c r="J1451" s="40">
        <v>0.91900000000000004</v>
      </c>
      <c r="K1451" s="40" t="s">
        <v>16</v>
      </c>
      <c r="L1451" s="40">
        <v>67.2</v>
      </c>
      <c r="M1451" s="40">
        <v>716</v>
      </c>
      <c r="N1451" s="40">
        <v>1.23</v>
      </c>
      <c r="O1451" s="40" t="s">
        <v>16</v>
      </c>
      <c r="P1451" s="40">
        <v>0.106</v>
      </c>
      <c r="Q1451" s="40" t="s">
        <v>16</v>
      </c>
    </row>
    <row r="1452" spans="1:17" x14ac:dyDescent="0.2">
      <c r="A1452" s="41">
        <v>41880</v>
      </c>
      <c r="B1452" s="42">
        <v>2</v>
      </c>
      <c r="C1452" s="42" t="s">
        <v>14</v>
      </c>
      <c r="D1452" s="42" t="s">
        <v>69</v>
      </c>
      <c r="E1452" s="42" t="s">
        <v>66</v>
      </c>
      <c r="F1452" s="45" t="s">
        <v>67</v>
      </c>
      <c r="G1452" s="42">
        <v>37</v>
      </c>
      <c r="H1452" s="43">
        <v>25.89</v>
      </c>
      <c r="I1452" s="40">
        <v>132</v>
      </c>
      <c r="J1452" s="40" t="s">
        <v>16</v>
      </c>
      <c r="K1452" s="40" t="s">
        <v>16</v>
      </c>
      <c r="L1452" s="40">
        <v>56.3</v>
      </c>
      <c r="M1452" s="40">
        <v>483</v>
      </c>
      <c r="N1452" s="40" t="s">
        <v>16</v>
      </c>
      <c r="O1452" s="40" t="s">
        <v>16</v>
      </c>
      <c r="P1452" s="40">
        <v>8.8499999999999995E-2</v>
      </c>
      <c r="Q1452" s="40" t="s">
        <v>16</v>
      </c>
    </row>
    <row r="1453" spans="1:17" x14ac:dyDescent="0.2">
      <c r="A1453" s="41">
        <v>41880</v>
      </c>
      <c r="B1453" s="42">
        <v>2</v>
      </c>
      <c r="C1453" s="42" t="s">
        <v>14</v>
      </c>
      <c r="D1453" s="42" t="s">
        <v>70</v>
      </c>
      <c r="E1453" s="42" t="s">
        <v>66</v>
      </c>
      <c r="F1453" s="45" t="s">
        <v>67</v>
      </c>
      <c r="G1453" s="42">
        <v>37</v>
      </c>
      <c r="H1453" s="43">
        <v>25.841111111111108</v>
      </c>
      <c r="I1453" s="40">
        <v>118</v>
      </c>
      <c r="J1453" s="40">
        <v>0.436</v>
      </c>
      <c r="K1453" s="40" t="s">
        <v>16</v>
      </c>
      <c r="L1453" s="40">
        <v>12.7</v>
      </c>
      <c r="M1453" s="40">
        <v>431</v>
      </c>
      <c r="N1453" s="40">
        <v>0.58099999999999996</v>
      </c>
      <c r="O1453" s="40" t="s">
        <v>16</v>
      </c>
      <c r="P1453" s="40">
        <v>0.02</v>
      </c>
      <c r="Q1453" s="40" t="s">
        <v>16</v>
      </c>
    </row>
    <row r="1454" spans="1:17" x14ac:dyDescent="0.2">
      <c r="A1454" s="41">
        <v>41880</v>
      </c>
      <c r="B1454" s="42">
        <v>2</v>
      </c>
      <c r="C1454" s="42" t="s">
        <v>14</v>
      </c>
      <c r="D1454" s="42" t="s">
        <v>69</v>
      </c>
      <c r="E1454" s="42" t="s">
        <v>65</v>
      </c>
      <c r="F1454" s="45" t="s">
        <v>67</v>
      </c>
      <c r="G1454" s="42">
        <v>37</v>
      </c>
      <c r="H1454" s="43">
        <v>28.542777777777776</v>
      </c>
      <c r="I1454" s="40">
        <v>187</v>
      </c>
      <c r="J1454" s="40">
        <v>0.155</v>
      </c>
      <c r="K1454" s="40" t="s">
        <v>16</v>
      </c>
      <c r="L1454" s="40">
        <v>34.5</v>
      </c>
      <c r="M1454" s="40">
        <v>686</v>
      </c>
      <c r="N1454" s="40">
        <v>0.20599999999999999</v>
      </c>
      <c r="O1454" s="40" t="s">
        <v>16</v>
      </c>
      <c r="P1454" s="40">
        <v>5.4199999999999998E-2</v>
      </c>
      <c r="Q1454" s="40" t="s">
        <v>16</v>
      </c>
    </row>
    <row r="1455" spans="1:17" x14ac:dyDescent="0.2">
      <c r="A1455" s="41">
        <v>41880</v>
      </c>
      <c r="B1455" s="42">
        <v>2</v>
      </c>
      <c r="C1455" s="42" t="s">
        <v>14</v>
      </c>
      <c r="D1455" s="42" t="s">
        <v>70</v>
      </c>
      <c r="E1455" s="42" t="s">
        <v>65</v>
      </c>
      <c r="F1455" s="45" t="s">
        <v>67</v>
      </c>
      <c r="G1455" s="42">
        <v>37</v>
      </c>
      <c r="H1455" s="43">
        <v>29.514999999999997</v>
      </c>
      <c r="I1455" s="40">
        <v>257</v>
      </c>
      <c r="J1455" s="40">
        <v>0.97699999999999998</v>
      </c>
      <c r="K1455" s="40" t="s">
        <v>16</v>
      </c>
      <c r="L1455" s="40" t="s">
        <v>16</v>
      </c>
      <c r="M1455" s="40">
        <v>941</v>
      </c>
      <c r="N1455" s="40">
        <v>1.3</v>
      </c>
      <c r="O1455" s="40" t="s">
        <v>16</v>
      </c>
      <c r="P1455" s="40" t="s">
        <v>16</v>
      </c>
      <c r="Q1455" s="40" t="s">
        <v>16</v>
      </c>
    </row>
    <row r="1456" spans="1:17" x14ac:dyDescent="0.2">
      <c r="A1456" s="41">
        <v>41880</v>
      </c>
      <c r="B1456" s="42">
        <v>3</v>
      </c>
      <c r="C1456" s="42" t="s">
        <v>14</v>
      </c>
      <c r="D1456" s="42" t="s">
        <v>69</v>
      </c>
      <c r="E1456" s="42" t="s">
        <v>66</v>
      </c>
      <c r="F1456" s="45" t="s">
        <v>67</v>
      </c>
      <c r="G1456" s="42">
        <v>37</v>
      </c>
      <c r="H1456" s="43">
        <v>26.622222222222224</v>
      </c>
      <c r="I1456" s="40">
        <v>155</v>
      </c>
      <c r="J1456" s="40">
        <v>0.39300000000000002</v>
      </c>
      <c r="K1456" s="40" t="s">
        <v>16</v>
      </c>
      <c r="L1456" s="40">
        <v>63.5</v>
      </c>
      <c r="M1456" s="40">
        <v>568</v>
      </c>
      <c r="N1456" s="40">
        <v>0.52300000000000002</v>
      </c>
      <c r="O1456" s="40" t="s">
        <v>16</v>
      </c>
      <c r="P1456" s="40">
        <v>9.98E-2</v>
      </c>
      <c r="Q1456" s="40" t="s">
        <v>16</v>
      </c>
    </row>
    <row r="1457" spans="1:17" x14ac:dyDescent="0.2">
      <c r="A1457" s="41">
        <v>41880</v>
      </c>
      <c r="B1457" s="42">
        <v>3</v>
      </c>
      <c r="C1457" s="42" t="s">
        <v>14</v>
      </c>
      <c r="D1457" s="42" t="s">
        <v>70</v>
      </c>
      <c r="E1457" s="42" t="s">
        <v>66</v>
      </c>
      <c r="F1457" s="45" t="s">
        <v>67</v>
      </c>
      <c r="G1457" s="42">
        <v>37</v>
      </c>
      <c r="H1457" s="43">
        <v>26.5</v>
      </c>
      <c r="I1457" s="40">
        <v>138</v>
      </c>
      <c r="J1457" s="40">
        <v>0.185</v>
      </c>
      <c r="K1457" s="40" t="s">
        <v>16</v>
      </c>
      <c r="L1457" s="40">
        <v>20.7</v>
      </c>
      <c r="M1457" s="40">
        <v>505</v>
      </c>
      <c r="N1457" s="40">
        <v>0.247</v>
      </c>
      <c r="O1457" s="40" t="s">
        <v>16</v>
      </c>
      <c r="P1457" s="40">
        <v>3.2500000000000001E-2</v>
      </c>
      <c r="Q1457" s="40" t="s">
        <v>16</v>
      </c>
    </row>
    <row r="1458" spans="1:17" x14ac:dyDescent="0.2">
      <c r="A1458" s="41">
        <v>41880</v>
      </c>
      <c r="B1458" s="42">
        <v>4</v>
      </c>
      <c r="C1458" s="42" t="s">
        <v>17</v>
      </c>
      <c r="D1458" s="42" t="s">
        <v>69</v>
      </c>
      <c r="E1458" s="42" t="s">
        <v>66</v>
      </c>
      <c r="F1458" s="45" t="s">
        <v>67</v>
      </c>
      <c r="G1458" s="42">
        <v>37</v>
      </c>
      <c r="H1458" s="43">
        <v>23.06388888888889</v>
      </c>
      <c r="I1458" s="40">
        <v>90.9</v>
      </c>
      <c r="J1458" s="40">
        <v>10.9</v>
      </c>
      <c r="K1458" s="40" t="s">
        <v>16</v>
      </c>
      <c r="L1458" s="40" t="s">
        <v>16</v>
      </c>
      <c r="M1458" s="40">
        <v>333</v>
      </c>
      <c r="N1458" s="40">
        <v>14.5</v>
      </c>
      <c r="O1458" s="40" t="s">
        <v>16</v>
      </c>
      <c r="P1458" s="40" t="s">
        <v>16</v>
      </c>
      <c r="Q1458" s="40" t="s">
        <v>16</v>
      </c>
    </row>
    <row r="1459" spans="1:17" x14ac:dyDescent="0.2">
      <c r="A1459" s="41">
        <v>41880</v>
      </c>
      <c r="B1459" s="42">
        <v>4</v>
      </c>
      <c r="C1459" s="42" t="s">
        <v>17</v>
      </c>
      <c r="D1459" s="42" t="s">
        <v>70</v>
      </c>
      <c r="E1459" s="42" t="s">
        <v>66</v>
      </c>
      <c r="F1459" s="45" t="s">
        <v>67</v>
      </c>
      <c r="G1459" s="42">
        <v>37</v>
      </c>
      <c r="H1459" s="43">
        <v>23.521111111111107</v>
      </c>
      <c r="I1459" s="40">
        <v>146</v>
      </c>
      <c r="J1459" s="40">
        <v>7.41</v>
      </c>
      <c r="K1459" s="40" t="s">
        <v>16</v>
      </c>
      <c r="L1459" s="40" t="s">
        <v>16</v>
      </c>
      <c r="M1459" s="40">
        <v>537</v>
      </c>
      <c r="N1459" s="40">
        <v>9.8800000000000008</v>
      </c>
      <c r="O1459" s="40" t="s">
        <v>16</v>
      </c>
      <c r="P1459" s="40" t="s">
        <v>16</v>
      </c>
      <c r="Q1459" s="40" t="s">
        <v>16</v>
      </c>
    </row>
    <row r="1460" spans="1:17" x14ac:dyDescent="0.2">
      <c r="A1460" s="41">
        <v>41880</v>
      </c>
      <c r="B1460" s="42">
        <v>4</v>
      </c>
      <c r="C1460" s="42" t="s">
        <v>17</v>
      </c>
      <c r="D1460" s="42" t="s">
        <v>69</v>
      </c>
      <c r="E1460" s="42" t="s">
        <v>65</v>
      </c>
      <c r="F1460" s="45" t="s">
        <v>67</v>
      </c>
      <c r="G1460" s="42">
        <v>37</v>
      </c>
      <c r="H1460" s="43">
        <v>28.418888888888887</v>
      </c>
      <c r="I1460" s="40">
        <v>102</v>
      </c>
      <c r="J1460" s="40">
        <v>5.59</v>
      </c>
      <c r="K1460" s="40" t="s">
        <v>16</v>
      </c>
      <c r="L1460" s="40" t="s">
        <v>16</v>
      </c>
      <c r="M1460" s="40">
        <v>373</v>
      </c>
      <c r="N1460" s="40">
        <v>7.45</v>
      </c>
      <c r="O1460" s="40" t="s">
        <v>16</v>
      </c>
      <c r="P1460" s="40" t="s">
        <v>16</v>
      </c>
      <c r="Q1460" s="40" t="s">
        <v>16</v>
      </c>
    </row>
    <row r="1461" spans="1:17" x14ac:dyDescent="0.2">
      <c r="A1461" s="41">
        <v>41880</v>
      </c>
      <c r="B1461" s="42">
        <v>4</v>
      </c>
      <c r="C1461" s="42" t="s">
        <v>17</v>
      </c>
      <c r="D1461" s="42" t="s">
        <v>70</v>
      </c>
      <c r="E1461" s="42" t="s">
        <v>65</v>
      </c>
      <c r="F1461" s="45" t="s">
        <v>67</v>
      </c>
      <c r="G1461" s="42">
        <v>37</v>
      </c>
      <c r="H1461" s="43">
        <v>28.418888888888887</v>
      </c>
      <c r="I1461" s="40">
        <v>267</v>
      </c>
      <c r="J1461" s="40">
        <v>4.3</v>
      </c>
      <c r="K1461" s="40" t="s">
        <v>16</v>
      </c>
      <c r="L1461" s="40" t="s">
        <v>16</v>
      </c>
      <c r="M1461" s="40">
        <v>980</v>
      </c>
      <c r="N1461" s="40">
        <v>5.73</v>
      </c>
      <c r="O1461" s="40" t="s">
        <v>16</v>
      </c>
      <c r="P1461" s="40" t="s">
        <v>16</v>
      </c>
      <c r="Q1461" s="40" t="s">
        <v>16</v>
      </c>
    </row>
    <row r="1462" spans="1:17" x14ac:dyDescent="0.2">
      <c r="A1462" s="41">
        <v>41880</v>
      </c>
      <c r="B1462" s="42">
        <v>5</v>
      </c>
      <c r="C1462" s="42" t="s">
        <v>17</v>
      </c>
      <c r="D1462" s="42" t="s">
        <v>69</v>
      </c>
      <c r="E1462" s="42" t="s">
        <v>66</v>
      </c>
      <c r="F1462" s="45" t="s">
        <v>67</v>
      </c>
      <c r="G1462" s="42">
        <v>37</v>
      </c>
      <c r="H1462" s="43">
        <v>24.43611111111111</v>
      </c>
      <c r="I1462" s="40">
        <v>133</v>
      </c>
      <c r="J1462" s="40">
        <v>6.25</v>
      </c>
      <c r="K1462" s="40" t="s">
        <v>16</v>
      </c>
      <c r="L1462" s="40" t="s">
        <v>16</v>
      </c>
      <c r="M1462" s="40">
        <v>487</v>
      </c>
      <c r="N1462" s="40">
        <v>8.34</v>
      </c>
      <c r="O1462" s="40" t="s">
        <v>16</v>
      </c>
      <c r="P1462" s="40" t="s">
        <v>16</v>
      </c>
      <c r="Q1462" s="40" t="s">
        <v>16</v>
      </c>
    </row>
    <row r="1463" spans="1:17" x14ac:dyDescent="0.2">
      <c r="A1463" s="41">
        <v>41880</v>
      </c>
      <c r="B1463" s="42">
        <v>5</v>
      </c>
      <c r="C1463" s="42" t="s">
        <v>17</v>
      </c>
      <c r="D1463" s="42" t="s">
        <v>70</v>
      </c>
      <c r="E1463" s="42" t="s">
        <v>66</v>
      </c>
      <c r="F1463" s="45" t="s">
        <v>67</v>
      </c>
      <c r="G1463" s="42">
        <v>37</v>
      </c>
      <c r="H1463" s="43">
        <v>24.43611111111111</v>
      </c>
      <c r="I1463" s="40">
        <v>163</v>
      </c>
      <c r="J1463" s="40">
        <v>6.82</v>
      </c>
      <c r="K1463" s="40" t="s">
        <v>16</v>
      </c>
      <c r="L1463" s="40" t="s">
        <v>16</v>
      </c>
      <c r="M1463" s="40">
        <v>597</v>
      </c>
      <c r="N1463" s="40">
        <v>9.09</v>
      </c>
      <c r="O1463" s="40" t="s">
        <v>16</v>
      </c>
      <c r="P1463" s="40" t="s">
        <v>16</v>
      </c>
      <c r="Q1463" s="40" t="s">
        <v>16</v>
      </c>
    </row>
    <row r="1464" spans="1:17" x14ac:dyDescent="0.2">
      <c r="A1464" s="41">
        <v>41880</v>
      </c>
      <c r="B1464" s="42">
        <v>5</v>
      </c>
      <c r="C1464" s="42" t="s">
        <v>17</v>
      </c>
      <c r="D1464" s="42" t="s">
        <v>69</v>
      </c>
      <c r="E1464" s="42" t="s">
        <v>65</v>
      </c>
      <c r="F1464" s="45" t="s">
        <v>67</v>
      </c>
      <c r="G1464" s="42">
        <v>37</v>
      </c>
      <c r="H1464" s="43">
        <v>29.514999999999997</v>
      </c>
      <c r="I1464" s="40">
        <v>224</v>
      </c>
      <c r="J1464" s="40">
        <v>7.9</v>
      </c>
      <c r="K1464" s="40" t="s">
        <v>16</v>
      </c>
      <c r="L1464" s="40" t="s">
        <v>16</v>
      </c>
      <c r="M1464" s="40">
        <v>821</v>
      </c>
      <c r="N1464" s="40">
        <v>10.5</v>
      </c>
      <c r="O1464" s="40" t="s">
        <v>16</v>
      </c>
      <c r="P1464" s="40" t="s">
        <v>16</v>
      </c>
      <c r="Q1464" s="40" t="s">
        <v>16</v>
      </c>
    </row>
    <row r="1465" spans="1:17" x14ac:dyDescent="0.2">
      <c r="A1465" s="41">
        <v>41880</v>
      </c>
      <c r="B1465" s="42">
        <v>5</v>
      </c>
      <c r="C1465" s="42" t="s">
        <v>17</v>
      </c>
      <c r="D1465" s="42" t="s">
        <v>70</v>
      </c>
      <c r="E1465" s="42" t="s">
        <v>65</v>
      </c>
      <c r="F1465" s="45" t="s">
        <v>67</v>
      </c>
      <c r="G1465" s="42">
        <v>37</v>
      </c>
      <c r="H1465" s="43">
        <v>29.438888888888886</v>
      </c>
      <c r="I1465" s="40">
        <v>257</v>
      </c>
      <c r="J1465" s="40">
        <v>8.33</v>
      </c>
      <c r="K1465" s="40" t="s">
        <v>16</v>
      </c>
      <c r="L1465" s="40" t="s">
        <v>16</v>
      </c>
      <c r="M1465" s="40">
        <v>943</v>
      </c>
      <c r="N1465" s="40">
        <v>11.1</v>
      </c>
      <c r="O1465" s="40" t="s">
        <v>16</v>
      </c>
      <c r="P1465" s="40" t="s">
        <v>16</v>
      </c>
      <c r="Q1465" s="40" t="s">
        <v>16</v>
      </c>
    </row>
    <row r="1466" spans="1:17" x14ac:dyDescent="0.2">
      <c r="A1466" s="41">
        <v>41880</v>
      </c>
      <c r="B1466" s="42">
        <v>6</v>
      </c>
      <c r="C1466" s="42" t="s">
        <v>17</v>
      </c>
      <c r="D1466" s="42" t="s">
        <v>69</v>
      </c>
      <c r="E1466" s="42" t="s">
        <v>66</v>
      </c>
      <c r="F1466" s="45" t="s">
        <v>67</v>
      </c>
      <c r="G1466" s="42">
        <v>37</v>
      </c>
      <c r="H1466" s="43">
        <v>26.5</v>
      </c>
      <c r="I1466" s="40">
        <v>159</v>
      </c>
      <c r="J1466" s="40">
        <v>3.17</v>
      </c>
      <c r="K1466" s="40" t="s">
        <v>16</v>
      </c>
      <c r="L1466" s="40">
        <v>30.2</v>
      </c>
      <c r="M1466" s="40">
        <v>583</v>
      </c>
      <c r="N1466" s="40">
        <v>4.22</v>
      </c>
      <c r="O1466" s="40" t="s">
        <v>16</v>
      </c>
      <c r="P1466" s="40">
        <v>4.7500000000000001E-2</v>
      </c>
      <c r="Q1466" s="40" t="s">
        <v>16</v>
      </c>
    </row>
    <row r="1467" spans="1:17" x14ac:dyDescent="0.2">
      <c r="A1467" s="41">
        <v>41880</v>
      </c>
      <c r="B1467" s="42">
        <v>6</v>
      </c>
      <c r="C1467" s="42" t="s">
        <v>17</v>
      </c>
      <c r="D1467" s="42" t="s">
        <v>70</v>
      </c>
      <c r="E1467" s="42" t="s">
        <v>66</v>
      </c>
      <c r="F1467" s="45" t="s">
        <v>67</v>
      </c>
      <c r="G1467" s="42">
        <v>37</v>
      </c>
      <c r="H1467" s="43">
        <v>26.548888888888886</v>
      </c>
      <c r="I1467" s="40">
        <v>167</v>
      </c>
      <c r="J1467" s="40">
        <v>5.33</v>
      </c>
      <c r="K1467" s="40" t="s">
        <v>16</v>
      </c>
      <c r="L1467" s="40">
        <v>37.700000000000003</v>
      </c>
      <c r="M1467" s="40">
        <v>611</v>
      </c>
      <c r="N1467" s="40">
        <v>7.11</v>
      </c>
      <c r="O1467" s="40" t="s">
        <v>16</v>
      </c>
      <c r="P1467" s="40">
        <v>5.9299999999999999E-2</v>
      </c>
      <c r="Q1467" s="40" t="s">
        <v>16</v>
      </c>
    </row>
    <row r="1468" spans="1:17" x14ac:dyDescent="0.2">
      <c r="A1468" s="41">
        <v>41880</v>
      </c>
      <c r="B1468" s="42">
        <v>6</v>
      </c>
      <c r="C1468" s="42" t="s">
        <v>17</v>
      </c>
      <c r="D1468" s="42" t="s">
        <v>69</v>
      </c>
      <c r="E1468" s="42" t="s">
        <v>65</v>
      </c>
      <c r="F1468" s="45" t="s">
        <v>67</v>
      </c>
      <c r="G1468" s="42">
        <v>37</v>
      </c>
      <c r="H1468" s="43">
        <v>30.04111111111111</v>
      </c>
      <c r="I1468" s="40">
        <v>79.400000000000006</v>
      </c>
      <c r="J1468" s="40">
        <v>3.24</v>
      </c>
      <c r="K1468" s="40">
        <v>140</v>
      </c>
      <c r="L1468" s="40" t="s">
        <v>16</v>
      </c>
      <c r="M1468" s="40">
        <v>291</v>
      </c>
      <c r="N1468" s="40">
        <v>4.32</v>
      </c>
      <c r="O1468" s="40">
        <v>0.17</v>
      </c>
      <c r="P1468" s="40" t="s">
        <v>16</v>
      </c>
      <c r="Q1468" s="40" t="s">
        <v>16</v>
      </c>
    </row>
    <row r="1469" spans="1:17" x14ac:dyDescent="0.2">
      <c r="A1469" s="41">
        <v>41880</v>
      </c>
      <c r="B1469" s="42">
        <v>6</v>
      </c>
      <c r="C1469" s="42" t="s">
        <v>17</v>
      </c>
      <c r="D1469" s="42" t="s">
        <v>70</v>
      </c>
      <c r="E1469" s="42" t="s">
        <v>65</v>
      </c>
      <c r="F1469" s="45" t="s">
        <v>67</v>
      </c>
      <c r="G1469" s="42">
        <v>37</v>
      </c>
      <c r="H1469" s="43">
        <v>30.066111111111109</v>
      </c>
      <c r="I1469" s="40">
        <v>249</v>
      </c>
      <c r="J1469" s="40">
        <v>6.37</v>
      </c>
      <c r="K1469" s="40" t="s">
        <v>16</v>
      </c>
      <c r="L1469" s="40" t="s">
        <v>16</v>
      </c>
      <c r="M1469" s="40">
        <v>914</v>
      </c>
      <c r="N1469" s="40">
        <v>8.49</v>
      </c>
      <c r="O1469" s="40" t="s">
        <v>16</v>
      </c>
      <c r="P1469" s="40" t="s">
        <v>16</v>
      </c>
      <c r="Q1469" s="40" t="s">
        <v>16</v>
      </c>
    </row>
    <row r="1470" spans="1:17" x14ac:dyDescent="0.2">
      <c r="A1470" s="41">
        <v>41880</v>
      </c>
      <c r="B1470" s="42">
        <v>7</v>
      </c>
      <c r="C1470" s="42" t="s">
        <v>18</v>
      </c>
      <c r="D1470" s="42" t="s">
        <v>69</v>
      </c>
      <c r="E1470" s="42" t="s">
        <v>66</v>
      </c>
      <c r="F1470" s="45" t="s">
        <v>67</v>
      </c>
      <c r="G1470" s="42">
        <v>37</v>
      </c>
      <c r="H1470" s="43">
        <v>23.521111111111107</v>
      </c>
      <c r="I1470" s="40">
        <v>920</v>
      </c>
      <c r="J1470" s="40">
        <v>0.29599999999999999</v>
      </c>
      <c r="K1470" s="40" t="s">
        <v>16</v>
      </c>
      <c r="L1470" s="40">
        <v>139</v>
      </c>
      <c r="M1470" s="40">
        <v>3370</v>
      </c>
      <c r="N1470" s="40">
        <v>0.39500000000000002</v>
      </c>
      <c r="O1470" s="40" t="s">
        <v>16</v>
      </c>
      <c r="P1470" s="40">
        <v>0.219</v>
      </c>
      <c r="Q1470" s="40" t="s">
        <v>16</v>
      </c>
    </row>
    <row r="1471" spans="1:17" x14ac:dyDescent="0.2">
      <c r="A1471" s="41">
        <v>41880</v>
      </c>
      <c r="B1471" s="42">
        <v>7</v>
      </c>
      <c r="C1471" s="42" t="s">
        <v>18</v>
      </c>
      <c r="D1471" s="42" t="s">
        <v>70</v>
      </c>
      <c r="E1471" s="42" t="s">
        <v>66</v>
      </c>
      <c r="F1471" s="45" t="s">
        <v>67</v>
      </c>
      <c r="G1471" s="42">
        <v>37</v>
      </c>
      <c r="H1471" s="43">
        <v>23.400000000000002</v>
      </c>
      <c r="I1471" s="40">
        <v>1030</v>
      </c>
      <c r="J1471" s="40">
        <v>2.04</v>
      </c>
      <c r="K1471" s="40" t="s">
        <v>16</v>
      </c>
      <c r="L1471" s="40">
        <v>88.9</v>
      </c>
      <c r="M1471" s="40">
        <v>3770</v>
      </c>
      <c r="N1471" s="40">
        <v>2.72</v>
      </c>
      <c r="O1471" s="40" t="s">
        <v>16</v>
      </c>
      <c r="P1471" s="40">
        <v>0.14000000000000001</v>
      </c>
      <c r="Q1471" s="40" t="s">
        <v>16</v>
      </c>
    </row>
    <row r="1472" spans="1:17" x14ac:dyDescent="0.2">
      <c r="A1472" s="41">
        <v>41880</v>
      </c>
      <c r="B1472" s="42">
        <v>7</v>
      </c>
      <c r="C1472" s="42" t="s">
        <v>18</v>
      </c>
      <c r="D1472" s="42" t="s">
        <v>69</v>
      </c>
      <c r="E1472" s="42" t="s">
        <v>65</v>
      </c>
      <c r="F1472" s="45" t="s">
        <v>67</v>
      </c>
      <c r="G1472" s="42">
        <v>37</v>
      </c>
      <c r="H1472" s="43">
        <v>27.898888888888891</v>
      </c>
      <c r="I1472" s="40" t="s">
        <v>16</v>
      </c>
      <c r="J1472" s="40">
        <v>0.11700000000000001</v>
      </c>
      <c r="K1472" s="40" t="s">
        <v>16</v>
      </c>
      <c r="L1472" s="40">
        <v>397</v>
      </c>
      <c r="M1472" s="40" t="s">
        <v>16</v>
      </c>
      <c r="N1472" s="40">
        <v>0.156</v>
      </c>
      <c r="O1472" s="40" t="s">
        <v>16</v>
      </c>
      <c r="P1472" s="40">
        <v>0.624</v>
      </c>
      <c r="Q1472" s="40" t="s">
        <v>16</v>
      </c>
    </row>
    <row r="1473" spans="1:17" x14ac:dyDescent="0.2">
      <c r="A1473" s="41">
        <v>41880</v>
      </c>
      <c r="B1473" s="42">
        <v>7</v>
      </c>
      <c r="C1473" s="42" t="s">
        <v>18</v>
      </c>
      <c r="D1473" s="42" t="s">
        <v>70</v>
      </c>
      <c r="E1473" s="42" t="s">
        <v>65</v>
      </c>
      <c r="F1473" s="45" t="s">
        <v>67</v>
      </c>
      <c r="G1473" s="42">
        <v>37</v>
      </c>
      <c r="H1473" s="43">
        <v>28.171111111111109</v>
      </c>
      <c r="I1473" s="40" t="s">
        <v>16</v>
      </c>
      <c r="J1473" s="40">
        <v>2.0499999999999998</v>
      </c>
      <c r="K1473" s="40" t="s">
        <v>16</v>
      </c>
      <c r="L1473" s="40">
        <v>117</v>
      </c>
      <c r="M1473" s="40" t="s">
        <v>16</v>
      </c>
      <c r="N1473" s="40">
        <v>2.73</v>
      </c>
      <c r="O1473" s="40" t="s">
        <v>16</v>
      </c>
      <c r="P1473" s="40">
        <v>0.184</v>
      </c>
      <c r="Q1473" s="40" t="s">
        <v>16</v>
      </c>
    </row>
    <row r="1474" spans="1:17" x14ac:dyDescent="0.2">
      <c r="A1474" s="41">
        <v>41880</v>
      </c>
      <c r="B1474" s="42">
        <v>8</v>
      </c>
      <c r="C1474" s="42" t="s">
        <v>18</v>
      </c>
      <c r="D1474" s="42" t="s">
        <v>69</v>
      </c>
      <c r="E1474" s="42" t="s">
        <v>66</v>
      </c>
      <c r="F1474" s="45" t="s">
        <v>67</v>
      </c>
      <c r="G1474" s="42">
        <v>37</v>
      </c>
      <c r="H1474" s="43">
        <v>24.291111111111114</v>
      </c>
      <c r="I1474" s="40">
        <v>745</v>
      </c>
      <c r="J1474" s="40">
        <v>0.66500000000000004</v>
      </c>
      <c r="K1474" s="40" t="s">
        <v>16</v>
      </c>
      <c r="L1474" s="40">
        <v>28.2</v>
      </c>
      <c r="M1474" s="40">
        <v>2730</v>
      </c>
      <c r="N1474" s="40">
        <v>0.88700000000000001</v>
      </c>
      <c r="O1474" s="40" t="s">
        <v>16</v>
      </c>
      <c r="P1474" s="40">
        <v>4.4299999999999999E-2</v>
      </c>
      <c r="Q1474" s="40" t="s">
        <v>16</v>
      </c>
    </row>
    <row r="1475" spans="1:17" x14ac:dyDescent="0.2">
      <c r="A1475" s="41">
        <v>41880</v>
      </c>
      <c r="B1475" s="42">
        <v>8</v>
      </c>
      <c r="C1475" s="42" t="s">
        <v>18</v>
      </c>
      <c r="D1475" s="42" t="s">
        <v>70</v>
      </c>
      <c r="E1475" s="42" t="s">
        <v>66</v>
      </c>
      <c r="F1475" s="45" t="s">
        <v>67</v>
      </c>
      <c r="G1475" s="42">
        <v>37</v>
      </c>
      <c r="H1475" s="43">
        <v>24.412222222222219</v>
      </c>
      <c r="I1475" s="40">
        <v>741</v>
      </c>
      <c r="J1475" s="40">
        <v>0.75700000000000001</v>
      </c>
      <c r="K1475" s="40" t="s">
        <v>16</v>
      </c>
      <c r="L1475" s="40">
        <v>98.6</v>
      </c>
      <c r="M1475" s="40">
        <v>2720</v>
      </c>
      <c r="N1475" s="40">
        <v>1.01</v>
      </c>
      <c r="O1475" s="40" t="s">
        <v>16</v>
      </c>
      <c r="P1475" s="40">
        <v>0.155</v>
      </c>
      <c r="Q1475" s="40" t="s">
        <v>16</v>
      </c>
    </row>
    <row r="1476" spans="1:17" x14ac:dyDescent="0.2">
      <c r="A1476" s="41">
        <v>41880</v>
      </c>
      <c r="B1476" s="42">
        <v>8</v>
      </c>
      <c r="C1476" s="42" t="s">
        <v>18</v>
      </c>
      <c r="D1476" s="42" t="s">
        <v>69</v>
      </c>
      <c r="E1476" s="42" t="s">
        <v>65</v>
      </c>
      <c r="F1476" s="45" t="s">
        <v>67</v>
      </c>
      <c r="G1476" s="42">
        <v>37</v>
      </c>
      <c r="H1476" s="43">
        <v>29.991111111111106</v>
      </c>
      <c r="I1476" s="40" t="s">
        <v>16</v>
      </c>
      <c r="J1476" s="40">
        <v>0.39500000000000002</v>
      </c>
      <c r="K1476" s="40" t="s">
        <v>16</v>
      </c>
      <c r="L1476" s="40">
        <v>266</v>
      </c>
      <c r="M1476" s="40" t="s">
        <v>16</v>
      </c>
      <c r="N1476" s="40">
        <v>0.52600000000000002</v>
      </c>
      <c r="O1476" s="40" t="s">
        <v>16</v>
      </c>
      <c r="P1476" s="40">
        <v>0.41799999999999998</v>
      </c>
      <c r="Q1476" s="40" t="s">
        <v>16</v>
      </c>
    </row>
    <row r="1477" spans="1:17" x14ac:dyDescent="0.2">
      <c r="A1477" s="41">
        <v>41880</v>
      </c>
      <c r="B1477" s="42">
        <v>8</v>
      </c>
      <c r="C1477" s="42" t="s">
        <v>18</v>
      </c>
      <c r="D1477" s="42" t="s">
        <v>70</v>
      </c>
      <c r="E1477" s="42" t="s">
        <v>65</v>
      </c>
      <c r="F1477" s="45" t="s">
        <v>67</v>
      </c>
      <c r="G1477" s="42">
        <v>37</v>
      </c>
      <c r="H1477" s="43">
        <v>30.117222222222221</v>
      </c>
      <c r="I1477" s="40" t="s">
        <v>16</v>
      </c>
      <c r="J1477" s="40">
        <v>1.08</v>
      </c>
      <c r="K1477" s="40" t="s">
        <v>16</v>
      </c>
      <c r="L1477" s="40">
        <v>277</v>
      </c>
      <c r="M1477" s="40" t="s">
        <v>16</v>
      </c>
      <c r="N1477" s="40">
        <v>1.45</v>
      </c>
      <c r="O1477" s="40" t="s">
        <v>16</v>
      </c>
      <c r="P1477" s="40">
        <v>0.435</v>
      </c>
      <c r="Q1477" s="40" t="s">
        <v>16</v>
      </c>
    </row>
    <row r="1478" spans="1:17" x14ac:dyDescent="0.2">
      <c r="A1478" s="41">
        <v>41880</v>
      </c>
      <c r="B1478" s="42">
        <v>9</v>
      </c>
      <c r="C1478" s="42" t="s">
        <v>18</v>
      </c>
      <c r="D1478" s="42" t="s">
        <v>69</v>
      </c>
      <c r="E1478" s="42" t="s">
        <v>66</v>
      </c>
      <c r="F1478" s="45" t="s">
        <v>67</v>
      </c>
      <c r="G1478" s="42">
        <v>37</v>
      </c>
      <c r="H1478" s="43">
        <v>27.283888888888889</v>
      </c>
      <c r="I1478" s="40">
        <v>1530</v>
      </c>
      <c r="J1478" s="40">
        <v>0.27500000000000002</v>
      </c>
      <c r="K1478" s="40" t="s">
        <v>16</v>
      </c>
      <c r="L1478" s="40">
        <v>230</v>
      </c>
      <c r="M1478" s="40">
        <v>5620</v>
      </c>
      <c r="N1478" s="40">
        <v>0.36699999999999999</v>
      </c>
      <c r="O1478" s="40" t="s">
        <v>16</v>
      </c>
      <c r="P1478" s="40">
        <v>0.36099999999999999</v>
      </c>
      <c r="Q1478" s="40" t="s">
        <v>16</v>
      </c>
    </row>
    <row r="1479" spans="1:17" x14ac:dyDescent="0.2">
      <c r="A1479" s="41">
        <v>41880</v>
      </c>
      <c r="B1479" s="42">
        <v>9</v>
      </c>
      <c r="C1479" s="42" t="s">
        <v>18</v>
      </c>
      <c r="D1479" s="42" t="s">
        <v>70</v>
      </c>
      <c r="E1479" s="42" t="s">
        <v>66</v>
      </c>
      <c r="F1479" s="45" t="s">
        <v>67</v>
      </c>
      <c r="G1479" s="42">
        <v>37</v>
      </c>
      <c r="H1479" s="43">
        <v>27.973888888888887</v>
      </c>
      <c r="I1479" s="40">
        <v>945</v>
      </c>
      <c r="J1479" s="40">
        <v>0.85599999999999998</v>
      </c>
      <c r="K1479" s="40" t="s">
        <v>16</v>
      </c>
      <c r="L1479" s="40">
        <v>121</v>
      </c>
      <c r="M1479" s="40">
        <v>3470</v>
      </c>
      <c r="N1479" s="40">
        <v>1.1399999999999999</v>
      </c>
      <c r="O1479" s="40" t="s">
        <v>16</v>
      </c>
      <c r="P1479" s="40">
        <v>0.19</v>
      </c>
      <c r="Q1479" s="40" t="s">
        <v>16</v>
      </c>
    </row>
    <row r="1480" spans="1:17" x14ac:dyDescent="0.2">
      <c r="A1480" s="41">
        <v>41880</v>
      </c>
      <c r="B1480" s="42">
        <v>9</v>
      </c>
      <c r="C1480" s="42" t="s">
        <v>18</v>
      </c>
      <c r="D1480" s="42" t="s">
        <v>69</v>
      </c>
      <c r="E1480" s="42" t="s">
        <v>65</v>
      </c>
      <c r="F1480" s="45" t="s">
        <v>67</v>
      </c>
      <c r="G1480" s="42">
        <v>37</v>
      </c>
      <c r="H1480" s="43">
        <v>30.495000000000001</v>
      </c>
      <c r="I1480" s="40" t="s">
        <v>16</v>
      </c>
      <c r="J1480" s="40">
        <v>0.755</v>
      </c>
      <c r="K1480" s="40" t="s">
        <v>16</v>
      </c>
      <c r="L1480" s="40">
        <v>335</v>
      </c>
      <c r="M1480" s="40" t="s">
        <v>16</v>
      </c>
      <c r="N1480" s="40">
        <v>1.01</v>
      </c>
      <c r="O1480" s="40" t="s">
        <v>16</v>
      </c>
      <c r="P1480" s="40">
        <v>0.52600000000000002</v>
      </c>
      <c r="Q1480" s="40" t="s">
        <v>16</v>
      </c>
    </row>
    <row r="1481" spans="1:17" x14ac:dyDescent="0.2">
      <c r="A1481" s="41">
        <v>41880</v>
      </c>
      <c r="B1481" s="42">
        <v>9</v>
      </c>
      <c r="C1481" s="42" t="s">
        <v>18</v>
      </c>
      <c r="D1481" s="42" t="s">
        <v>70</v>
      </c>
      <c r="E1481" s="42" t="s">
        <v>65</v>
      </c>
      <c r="F1481" s="45" t="s">
        <v>67</v>
      </c>
      <c r="G1481" s="42">
        <v>37</v>
      </c>
      <c r="H1481" s="43">
        <v>30.495000000000001</v>
      </c>
      <c r="I1481" s="40" t="s">
        <v>16</v>
      </c>
      <c r="J1481" s="40">
        <v>0.85199999999999998</v>
      </c>
      <c r="K1481" s="40">
        <v>9.48</v>
      </c>
      <c r="L1481" s="40">
        <v>280</v>
      </c>
      <c r="M1481" s="40" t="s">
        <v>16</v>
      </c>
      <c r="N1481" s="40">
        <v>1.1399999999999999</v>
      </c>
      <c r="O1481" s="40">
        <v>1.15E-2</v>
      </c>
      <c r="P1481" s="40">
        <v>0.44</v>
      </c>
      <c r="Q1481" s="40" t="s">
        <v>16</v>
      </c>
    </row>
    <row r="1482" spans="1:17" x14ac:dyDescent="0.2">
      <c r="A1482" s="41">
        <v>41892</v>
      </c>
      <c r="B1482" s="42">
        <v>1</v>
      </c>
      <c r="C1482" s="42" t="s">
        <v>14</v>
      </c>
      <c r="D1482" s="42" t="s">
        <v>68</v>
      </c>
      <c r="E1482" s="42" t="s">
        <v>66</v>
      </c>
      <c r="F1482" s="45" t="s">
        <v>71</v>
      </c>
      <c r="G1482" s="42">
        <v>1</v>
      </c>
      <c r="H1482" s="43">
        <v>21.078888888888883</v>
      </c>
      <c r="I1482" s="40">
        <v>144</v>
      </c>
      <c r="J1482" s="40">
        <v>0.95799999999999996</v>
      </c>
      <c r="K1482" s="40">
        <v>129</v>
      </c>
      <c r="L1482" s="40">
        <v>348</v>
      </c>
      <c r="M1482" s="40">
        <v>527</v>
      </c>
      <c r="N1482" s="40">
        <v>1.28</v>
      </c>
      <c r="O1482" s="40">
        <v>0.157</v>
      </c>
      <c r="P1482" s="40">
        <v>0.54700000000000004</v>
      </c>
      <c r="Q1482" s="40">
        <v>722</v>
      </c>
    </row>
    <row r="1483" spans="1:17" x14ac:dyDescent="0.2">
      <c r="A1483" s="41">
        <v>41892</v>
      </c>
      <c r="B1483" s="42">
        <v>1</v>
      </c>
      <c r="C1483" s="42" t="s">
        <v>14</v>
      </c>
      <c r="D1483" s="42" t="s">
        <v>65</v>
      </c>
      <c r="E1483" s="42" t="s">
        <v>65</v>
      </c>
      <c r="F1483" s="45" t="s">
        <v>71</v>
      </c>
      <c r="G1483" s="42">
        <v>1</v>
      </c>
      <c r="H1483" s="43">
        <v>22.632777777777779</v>
      </c>
      <c r="I1483" s="40">
        <v>65.900000000000006</v>
      </c>
      <c r="J1483" s="40">
        <v>0.253</v>
      </c>
      <c r="K1483" s="40">
        <v>68.099999999999994</v>
      </c>
      <c r="L1483" s="40">
        <v>5.0599999999999996</v>
      </c>
      <c r="M1483" s="40">
        <v>242</v>
      </c>
      <c r="N1483" s="40">
        <v>0.33700000000000002</v>
      </c>
      <c r="O1483" s="40">
        <v>8.2699999999999996E-2</v>
      </c>
      <c r="P1483" s="40">
        <v>7.9500000000000005E-3</v>
      </c>
      <c r="Q1483" s="40">
        <v>253</v>
      </c>
    </row>
    <row r="1484" spans="1:17" x14ac:dyDescent="0.2">
      <c r="A1484" s="41">
        <v>41892</v>
      </c>
      <c r="B1484" s="42">
        <v>1</v>
      </c>
      <c r="C1484" s="42" t="s">
        <v>14</v>
      </c>
      <c r="D1484" s="42" t="s">
        <v>68</v>
      </c>
      <c r="E1484" s="42" t="s">
        <v>65</v>
      </c>
      <c r="F1484" s="45" t="s">
        <v>71</v>
      </c>
      <c r="G1484" s="42">
        <v>1</v>
      </c>
      <c r="H1484" s="43">
        <v>22.226111111111113</v>
      </c>
      <c r="I1484" s="40">
        <v>191</v>
      </c>
      <c r="J1484" s="40">
        <v>4.87</v>
      </c>
      <c r="K1484" s="40">
        <v>228</v>
      </c>
      <c r="L1484" s="40">
        <v>170</v>
      </c>
      <c r="M1484" s="40">
        <v>702</v>
      </c>
      <c r="N1484" s="40">
        <v>6.5</v>
      </c>
      <c r="O1484" s="40">
        <v>0.27700000000000002</v>
      </c>
      <c r="P1484" s="40">
        <v>0.26700000000000002</v>
      </c>
      <c r="Q1484" s="40">
        <v>945</v>
      </c>
    </row>
    <row r="1485" spans="1:17" x14ac:dyDescent="0.2">
      <c r="A1485" s="41">
        <v>41892</v>
      </c>
      <c r="B1485" s="42">
        <v>2</v>
      </c>
      <c r="C1485" s="42" t="s">
        <v>14</v>
      </c>
      <c r="D1485" s="42" t="s">
        <v>65</v>
      </c>
      <c r="E1485" s="42" t="s">
        <v>66</v>
      </c>
      <c r="F1485" s="45" t="s">
        <v>71</v>
      </c>
      <c r="G1485" s="42">
        <v>1</v>
      </c>
      <c r="H1485" s="43">
        <v>22.226111111111113</v>
      </c>
      <c r="I1485" s="40">
        <v>101</v>
      </c>
      <c r="J1485" s="40">
        <v>0.14599999999999999</v>
      </c>
      <c r="K1485" s="40">
        <v>106</v>
      </c>
      <c r="L1485" s="40" t="s">
        <v>16</v>
      </c>
      <c r="M1485" s="40">
        <v>372</v>
      </c>
      <c r="N1485" s="40">
        <v>0.19500000000000001</v>
      </c>
      <c r="O1485" s="40">
        <v>0.128</v>
      </c>
      <c r="P1485" s="40" t="s">
        <v>16</v>
      </c>
      <c r="Q1485" s="40" t="s">
        <v>16</v>
      </c>
    </row>
    <row r="1486" spans="1:17" x14ac:dyDescent="0.2">
      <c r="A1486" s="41">
        <v>41892</v>
      </c>
      <c r="B1486" s="42">
        <v>2</v>
      </c>
      <c r="C1486" s="42" t="s">
        <v>14</v>
      </c>
      <c r="D1486" s="42" t="s">
        <v>68</v>
      </c>
      <c r="E1486" s="42" t="s">
        <v>66</v>
      </c>
      <c r="F1486" s="45" t="s">
        <v>71</v>
      </c>
      <c r="G1486" s="42">
        <v>1</v>
      </c>
      <c r="H1486" s="43">
        <v>22.226111111111113</v>
      </c>
      <c r="I1486" s="40">
        <v>134</v>
      </c>
      <c r="J1486" s="40">
        <v>72.3</v>
      </c>
      <c r="K1486" s="40">
        <v>331</v>
      </c>
      <c r="L1486" s="40">
        <v>90.3</v>
      </c>
      <c r="M1486" s="40">
        <v>490</v>
      </c>
      <c r="N1486" s="40">
        <v>96.4</v>
      </c>
      <c r="O1486" s="40">
        <v>0.40200000000000002</v>
      </c>
      <c r="P1486" s="40">
        <v>0.14199999999999999</v>
      </c>
      <c r="Q1486" s="40">
        <v>2940</v>
      </c>
    </row>
    <row r="1487" spans="1:17" x14ac:dyDescent="0.2">
      <c r="A1487" s="41">
        <v>41892</v>
      </c>
      <c r="B1487" s="42">
        <v>2</v>
      </c>
      <c r="C1487" s="42" t="s">
        <v>14</v>
      </c>
      <c r="D1487" s="42" t="s">
        <v>65</v>
      </c>
      <c r="E1487" s="42" t="s">
        <v>65</v>
      </c>
      <c r="F1487" s="45" t="s">
        <v>71</v>
      </c>
      <c r="G1487" s="42">
        <v>1</v>
      </c>
      <c r="H1487" s="43">
        <v>22.153888888888886</v>
      </c>
      <c r="I1487" s="40">
        <v>90.7</v>
      </c>
      <c r="J1487" s="40" t="s">
        <v>16</v>
      </c>
      <c r="K1487" s="40">
        <v>84.1</v>
      </c>
      <c r="L1487" s="40" t="s">
        <v>16</v>
      </c>
      <c r="M1487" s="40">
        <v>333</v>
      </c>
      <c r="N1487" s="40" t="s">
        <v>16</v>
      </c>
      <c r="O1487" s="40">
        <v>0.10199999999999999</v>
      </c>
      <c r="P1487" s="40" t="s">
        <v>16</v>
      </c>
      <c r="Q1487" s="40" t="s">
        <v>16</v>
      </c>
    </row>
    <row r="1488" spans="1:17" x14ac:dyDescent="0.2">
      <c r="A1488" s="41">
        <v>41892</v>
      </c>
      <c r="B1488" s="42">
        <v>2</v>
      </c>
      <c r="C1488" s="42" t="s">
        <v>14</v>
      </c>
      <c r="D1488" s="42" t="s">
        <v>68</v>
      </c>
      <c r="E1488" s="42" t="s">
        <v>65</v>
      </c>
      <c r="F1488" s="45" t="s">
        <v>71</v>
      </c>
      <c r="G1488" s="42">
        <v>1</v>
      </c>
      <c r="H1488" s="43">
        <v>19.532222222222224</v>
      </c>
      <c r="I1488" s="40">
        <v>116</v>
      </c>
      <c r="J1488" s="40">
        <v>11.6</v>
      </c>
      <c r="K1488" s="40">
        <v>105</v>
      </c>
      <c r="L1488" s="40">
        <v>163</v>
      </c>
      <c r="M1488" s="40">
        <v>425</v>
      </c>
      <c r="N1488" s="40">
        <v>15.4</v>
      </c>
      <c r="O1488" s="40">
        <v>0.127</v>
      </c>
      <c r="P1488" s="40">
        <v>0.25600000000000001</v>
      </c>
      <c r="Q1488" s="40">
        <v>887</v>
      </c>
    </row>
    <row r="1489" spans="1:17" x14ac:dyDescent="0.2">
      <c r="A1489" s="41">
        <v>41892</v>
      </c>
      <c r="B1489" s="42">
        <v>3</v>
      </c>
      <c r="C1489" s="42" t="s">
        <v>14</v>
      </c>
      <c r="D1489" s="42" t="s">
        <v>65</v>
      </c>
      <c r="E1489" s="42" t="s">
        <v>66</v>
      </c>
      <c r="F1489" s="45" t="s">
        <v>71</v>
      </c>
      <c r="G1489" s="42">
        <v>1</v>
      </c>
      <c r="H1489" s="43">
        <v>23.16</v>
      </c>
      <c r="I1489" s="40">
        <v>187</v>
      </c>
      <c r="J1489" s="40" t="s">
        <v>16</v>
      </c>
      <c r="K1489" s="40">
        <v>200</v>
      </c>
      <c r="L1489" s="40">
        <v>7700</v>
      </c>
      <c r="M1489" s="40">
        <v>684</v>
      </c>
      <c r="N1489" s="40" t="s">
        <v>16</v>
      </c>
      <c r="O1489" s="40">
        <v>0.24299999999999999</v>
      </c>
      <c r="P1489" s="40">
        <v>12.1</v>
      </c>
      <c r="Q1489" s="40" t="s">
        <v>16</v>
      </c>
    </row>
    <row r="1490" spans="1:17" x14ac:dyDescent="0.2">
      <c r="A1490" s="41">
        <v>41892</v>
      </c>
      <c r="B1490" s="42">
        <v>3</v>
      </c>
      <c r="C1490" s="42" t="s">
        <v>14</v>
      </c>
      <c r="D1490" s="42" t="s">
        <v>68</v>
      </c>
      <c r="E1490" s="42" t="s">
        <v>66</v>
      </c>
      <c r="F1490" s="45" t="s">
        <v>71</v>
      </c>
      <c r="G1490" s="42">
        <v>1</v>
      </c>
      <c r="H1490" s="43">
        <v>22.77611111111111</v>
      </c>
      <c r="I1490" s="40">
        <v>216</v>
      </c>
      <c r="J1490" s="40">
        <v>6.6</v>
      </c>
      <c r="K1490" s="40">
        <v>1130</v>
      </c>
      <c r="L1490" s="40" t="s">
        <v>16</v>
      </c>
      <c r="M1490" s="40">
        <v>792</v>
      </c>
      <c r="N1490" s="40">
        <v>8.8000000000000007</v>
      </c>
      <c r="O1490" s="40">
        <v>1.37</v>
      </c>
      <c r="P1490" s="40" t="s">
        <v>16</v>
      </c>
      <c r="Q1490" s="40" t="s">
        <v>16</v>
      </c>
    </row>
    <row r="1491" spans="1:17" x14ac:dyDescent="0.2">
      <c r="A1491" s="41">
        <v>41892</v>
      </c>
      <c r="B1491" s="42">
        <v>3</v>
      </c>
      <c r="C1491" s="42" t="s">
        <v>14</v>
      </c>
      <c r="D1491" s="42" t="s">
        <v>65</v>
      </c>
      <c r="E1491" s="42" t="s">
        <v>65</v>
      </c>
      <c r="F1491" s="45" t="s">
        <v>71</v>
      </c>
      <c r="G1491" s="42">
        <v>1</v>
      </c>
      <c r="H1491" s="43">
        <v>16.082222222222221</v>
      </c>
      <c r="I1491" s="40">
        <v>114</v>
      </c>
      <c r="J1491" s="40">
        <v>2.4</v>
      </c>
      <c r="K1491" s="40" t="s">
        <v>16</v>
      </c>
      <c r="L1491" s="40">
        <v>2640</v>
      </c>
      <c r="M1491" s="40">
        <v>417</v>
      </c>
      <c r="N1491" s="40">
        <v>3.2</v>
      </c>
      <c r="O1491" s="40" t="s">
        <v>16</v>
      </c>
      <c r="P1491" s="40">
        <v>4.1500000000000004</v>
      </c>
      <c r="Q1491" s="40" t="s">
        <v>16</v>
      </c>
    </row>
    <row r="1492" spans="1:17" x14ac:dyDescent="0.2">
      <c r="A1492" s="41">
        <v>41892</v>
      </c>
      <c r="B1492" s="42">
        <v>3</v>
      </c>
      <c r="C1492" s="42" t="s">
        <v>14</v>
      </c>
      <c r="D1492" s="42" t="s">
        <v>68</v>
      </c>
      <c r="E1492" s="42" t="s">
        <v>65</v>
      </c>
      <c r="F1492" s="45" t="s">
        <v>71</v>
      </c>
      <c r="G1492" s="42">
        <v>1</v>
      </c>
      <c r="H1492" s="43">
        <v>15.389999999999999</v>
      </c>
      <c r="I1492" s="40">
        <v>78.900000000000006</v>
      </c>
      <c r="J1492" s="40">
        <v>1.18</v>
      </c>
      <c r="K1492" s="40">
        <v>303</v>
      </c>
      <c r="L1492" s="40" t="s">
        <v>16</v>
      </c>
      <c r="M1492" s="40">
        <v>289</v>
      </c>
      <c r="N1492" s="40">
        <v>1.57</v>
      </c>
      <c r="O1492" s="40">
        <v>0.36799999999999999</v>
      </c>
      <c r="P1492" s="40" t="s">
        <v>16</v>
      </c>
      <c r="Q1492" s="40" t="s">
        <v>16</v>
      </c>
    </row>
    <row r="1493" spans="1:17" x14ac:dyDescent="0.2">
      <c r="A1493" s="41">
        <v>41892</v>
      </c>
      <c r="B1493" s="42">
        <v>4</v>
      </c>
      <c r="C1493" s="42" t="s">
        <v>17</v>
      </c>
      <c r="D1493" s="42" t="s">
        <v>65</v>
      </c>
      <c r="E1493" s="42" t="s">
        <v>66</v>
      </c>
      <c r="F1493" s="45" t="s">
        <v>71</v>
      </c>
      <c r="G1493" s="42">
        <v>1</v>
      </c>
      <c r="H1493" s="43">
        <v>21.222777777777775</v>
      </c>
      <c r="I1493" s="40">
        <v>162</v>
      </c>
      <c r="J1493" s="40">
        <v>1.73</v>
      </c>
      <c r="K1493" s="40" t="s">
        <v>16</v>
      </c>
      <c r="L1493" s="40">
        <v>1760</v>
      </c>
      <c r="M1493" s="40">
        <v>595</v>
      </c>
      <c r="N1493" s="40">
        <v>2.2999999999999998</v>
      </c>
      <c r="O1493" s="40" t="s">
        <v>16</v>
      </c>
      <c r="P1493" s="40">
        <v>2.76</v>
      </c>
      <c r="Q1493" s="40" t="s">
        <v>16</v>
      </c>
    </row>
    <row r="1494" spans="1:17" x14ac:dyDescent="0.2">
      <c r="A1494" s="41">
        <v>41892</v>
      </c>
      <c r="B1494" s="42">
        <v>4</v>
      </c>
      <c r="C1494" s="42" t="s">
        <v>17</v>
      </c>
      <c r="D1494" s="42" t="s">
        <v>68</v>
      </c>
      <c r="E1494" s="42" t="s">
        <v>66</v>
      </c>
      <c r="F1494" s="45" t="s">
        <v>71</v>
      </c>
      <c r="G1494" s="42">
        <v>1</v>
      </c>
      <c r="H1494" s="43">
        <v>21.532777777777778</v>
      </c>
      <c r="I1494" s="40">
        <v>163</v>
      </c>
      <c r="J1494" s="40">
        <v>4.05</v>
      </c>
      <c r="K1494" s="40">
        <v>140</v>
      </c>
      <c r="L1494" s="40">
        <v>218</v>
      </c>
      <c r="M1494" s="40">
        <v>599</v>
      </c>
      <c r="N1494" s="40">
        <v>5.4</v>
      </c>
      <c r="O1494" s="40">
        <v>0.17</v>
      </c>
      <c r="P1494" s="40">
        <v>0.34300000000000003</v>
      </c>
      <c r="Q1494" s="40">
        <v>837</v>
      </c>
    </row>
    <row r="1495" spans="1:17" x14ac:dyDescent="0.2">
      <c r="A1495" s="41">
        <v>41892</v>
      </c>
      <c r="B1495" s="42">
        <v>4</v>
      </c>
      <c r="C1495" s="42" t="s">
        <v>17</v>
      </c>
      <c r="D1495" s="42" t="s">
        <v>65</v>
      </c>
      <c r="E1495" s="42" t="s">
        <v>65</v>
      </c>
      <c r="F1495" s="45" t="s">
        <v>71</v>
      </c>
      <c r="G1495" s="42">
        <v>1</v>
      </c>
      <c r="H1495" s="43">
        <v>23.06388888888889</v>
      </c>
      <c r="I1495" s="40">
        <v>163</v>
      </c>
      <c r="J1495" s="40">
        <v>1.69</v>
      </c>
      <c r="K1495" s="40">
        <v>275</v>
      </c>
      <c r="L1495" s="40">
        <v>1310</v>
      </c>
      <c r="M1495" s="40">
        <v>596</v>
      </c>
      <c r="N1495" s="40">
        <v>2.25</v>
      </c>
      <c r="O1495" s="40">
        <v>0.33400000000000002</v>
      </c>
      <c r="P1495" s="40">
        <v>2.06</v>
      </c>
      <c r="Q1495" s="40">
        <v>1270</v>
      </c>
    </row>
    <row r="1496" spans="1:17" x14ac:dyDescent="0.2">
      <c r="A1496" s="41">
        <v>41892</v>
      </c>
      <c r="B1496" s="42">
        <v>4</v>
      </c>
      <c r="C1496" s="42" t="s">
        <v>17</v>
      </c>
      <c r="D1496" s="42" t="s">
        <v>68</v>
      </c>
      <c r="E1496" s="42" t="s">
        <v>65</v>
      </c>
      <c r="F1496" s="45" t="s">
        <v>71</v>
      </c>
      <c r="G1496" s="42">
        <v>1</v>
      </c>
      <c r="H1496" s="43">
        <v>22.632777777777779</v>
      </c>
      <c r="I1496" s="40">
        <v>190</v>
      </c>
      <c r="J1496" s="40" t="s">
        <v>16</v>
      </c>
      <c r="K1496" s="40">
        <v>49.7</v>
      </c>
      <c r="L1496" s="40">
        <v>432</v>
      </c>
      <c r="M1496" s="40">
        <v>696</v>
      </c>
      <c r="N1496" s="40" t="s">
        <v>16</v>
      </c>
      <c r="O1496" s="40">
        <v>6.0299999999999999E-2</v>
      </c>
      <c r="P1496" s="40">
        <v>0.67900000000000005</v>
      </c>
      <c r="Q1496" s="40" t="s">
        <v>16</v>
      </c>
    </row>
    <row r="1497" spans="1:17" x14ac:dyDescent="0.2">
      <c r="A1497" s="41">
        <v>41892</v>
      </c>
      <c r="B1497" s="42">
        <v>5</v>
      </c>
      <c r="C1497" s="42" t="s">
        <v>17</v>
      </c>
      <c r="D1497" s="42" t="s">
        <v>65</v>
      </c>
      <c r="E1497" s="42" t="s">
        <v>66</v>
      </c>
      <c r="F1497" s="45" t="s">
        <v>71</v>
      </c>
      <c r="G1497" s="42">
        <v>1</v>
      </c>
      <c r="H1497" s="43">
        <v>23.352222222222224</v>
      </c>
      <c r="I1497" s="40">
        <v>33.5</v>
      </c>
      <c r="J1497" s="40">
        <v>25.2</v>
      </c>
      <c r="K1497" s="40">
        <v>154</v>
      </c>
      <c r="L1497" s="40">
        <v>244</v>
      </c>
      <c r="M1497" s="40">
        <v>123</v>
      </c>
      <c r="N1497" s="40">
        <v>33.700000000000003</v>
      </c>
      <c r="O1497" s="40">
        <v>0.187</v>
      </c>
      <c r="P1497" s="40">
        <v>0.38400000000000001</v>
      </c>
      <c r="Q1497" s="40">
        <v>1080</v>
      </c>
    </row>
    <row r="1498" spans="1:17" x14ac:dyDescent="0.2">
      <c r="A1498" s="41">
        <v>41892</v>
      </c>
      <c r="B1498" s="42">
        <v>5</v>
      </c>
      <c r="C1498" s="42" t="s">
        <v>17</v>
      </c>
      <c r="D1498" s="42" t="s">
        <v>68</v>
      </c>
      <c r="E1498" s="42" t="s">
        <v>66</v>
      </c>
      <c r="F1498" s="45" t="s">
        <v>71</v>
      </c>
      <c r="G1498" s="42">
        <v>1</v>
      </c>
      <c r="H1498" s="43">
        <v>22.657222222222224</v>
      </c>
      <c r="I1498" s="40">
        <v>159</v>
      </c>
      <c r="J1498" s="40" t="s">
        <v>16</v>
      </c>
      <c r="K1498" s="40" t="s">
        <v>16</v>
      </c>
      <c r="L1498" s="40">
        <v>4570</v>
      </c>
      <c r="M1498" s="40">
        <v>583</v>
      </c>
      <c r="N1498" s="40" t="s">
        <v>16</v>
      </c>
      <c r="O1498" s="40" t="s">
        <v>16</v>
      </c>
      <c r="P1498" s="40">
        <v>7.19</v>
      </c>
      <c r="Q1498" s="40" t="s">
        <v>16</v>
      </c>
    </row>
    <row r="1499" spans="1:17" x14ac:dyDescent="0.2">
      <c r="A1499" s="41">
        <v>41892</v>
      </c>
      <c r="B1499" s="42">
        <v>5</v>
      </c>
      <c r="C1499" s="42" t="s">
        <v>17</v>
      </c>
      <c r="D1499" s="42" t="s">
        <v>65</v>
      </c>
      <c r="E1499" s="42" t="s">
        <v>65</v>
      </c>
      <c r="F1499" s="45" t="s">
        <v>71</v>
      </c>
      <c r="G1499" s="42">
        <v>1</v>
      </c>
      <c r="H1499" s="43">
        <v>18.176111111111108</v>
      </c>
      <c r="I1499" s="40">
        <v>66.3</v>
      </c>
      <c r="J1499" s="40">
        <v>1.08</v>
      </c>
      <c r="K1499" s="40">
        <v>46.8</v>
      </c>
      <c r="L1499" s="40">
        <v>56.8</v>
      </c>
      <c r="M1499" s="40">
        <v>243</v>
      </c>
      <c r="N1499" s="40">
        <v>1.44</v>
      </c>
      <c r="O1499" s="40">
        <v>5.6800000000000003E-2</v>
      </c>
      <c r="P1499" s="40">
        <v>8.9200000000000002E-2</v>
      </c>
      <c r="Q1499" s="40">
        <v>306</v>
      </c>
    </row>
    <row r="1500" spans="1:17" x14ac:dyDescent="0.2">
      <c r="A1500" s="41">
        <v>41892</v>
      </c>
      <c r="B1500" s="42">
        <v>5</v>
      </c>
      <c r="C1500" s="42" t="s">
        <v>17</v>
      </c>
      <c r="D1500" s="42" t="s">
        <v>68</v>
      </c>
      <c r="E1500" s="42" t="s">
        <v>65</v>
      </c>
      <c r="F1500" s="45" t="s">
        <v>71</v>
      </c>
      <c r="G1500" s="42">
        <v>1</v>
      </c>
      <c r="H1500" s="43">
        <v>17.723888888888887</v>
      </c>
      <c r="I1500" s="40">
        <v>97.2</v>
      </c>
      <c r="J1500" s="40">
        <v>0.61199999999999999</v>
      </c>
      <c r="K1500" s="40" t="s">
        <v>16</v>
      </c>
      <c r="L1500" s="40">
        <v>2010</v>
      </c>
      <c r="M1500" s="40">
        <v>356</v>
      </c>
      <c r="N1500" s="40">
        <v>0.81599999999999995</v>
      </c>
      <c r="O1500" s="40" t="s">
        <v>16</v>
      </c>
      <c r="P1500" s="40">
        <v>3.16</v>
      </c>
      <c r="Q1500" s="40" t="s">
        <v>16</v>
      </c>
    </row>
    <row r="1501" spans="1:17" x14ac:dyDescent="0.2">
      <c r="A1501" s="41">
        <v>41892</v>
      </c>
      <c r="B1501" s="42">
        <v>6</v>
      </c>
      <c r="C1501" s="42" t="s">
        <v>17</v>
      </c>
      <c r="D1501" s="42" t="s">
        <v>65</v>
      </c>
      <c r="E1501" s="42" t="s">
        <v>66</v>
      </c>
      <c r="F1501" s="45" t="s">
        <v>71</v>
      </c>
      <c r="G1501" s="42">
        <v>1</v>
      </c>
      <c r="H1501" s="43">
        <v>22.896111111111107</v>
      </c>
      <c r="I1501" s="40">
        <v>85.7</v>
      </c>
      <c r="J1501" s="40">
        <v>8.6300000000000008</v>
      </c>
      <c r="K1501" s="40">
        <v>2030</v>
      </c>
      <c r="L1501" s="40" t="s">
        <v>16</v>
      </c>
      <c r="M1501" s="40">
        <v>314</v>
      </c>
      <c r="N1501" s="40">
        <v>11.5</v>
      </c>
      <c r="O1501" s="40">
        <v>2.4700000000000002</v>
      </c>
      <c r="P1501" s="40" t="s">
        <v>16</v>
      </c>
      <c r="Q1501" s="40" t="s">
        <v>16</v>
      </c>
    </row>
    <row r="1502" spans="1:17" x14ac:dyDescent="0.2">
      <c r="A1502" s="41">
        <v>41892</v>
      </c>
      <c r="B1502" s="42">
        <v>6</v>
      </c>
      <c r="C1502" s="42" t="s">
        <v>17</v>
      </c>
      <c r="D1502" s="42" t="s">
        <v>68</v>
      </c>
      <c r="E1502" s="42" t="s">
        <v>66</v>
      </c>
      <c r="F1502" s="45" t="s">
        <v>71</v>
      </c>
      <c r="G1502" s="42">
        <v>1</v>
      </c>
      <c r="H1502" s="43">
        <v>22.896111111111107</v>
      </c>
      <c r="I1502" s="40">
        <v>123</v>
      </c>
      <c r="J1502" s="40">
        <v>0.38</v>
      </c>
      <c r="K1502" s="40" t="s">
        <v>16</v>
      </c>
      <c r="L1502" s="40">
        <v>8250</v>
      </c>
      <c r="M1502" s="40">
        <v>450</v>
      </c>
      <c r="N1502" s="40">
        <v>0.50600000000000001</v>
      </c>
      <c r="O1502" s="40" t="s">
        <v>16</v>
      </c>
      <c r="P1502" s="40">
        <v>13</v>
      </c>
      <c r="Q1502" s="40" t="s">
        <v>16</v>
      </c>
    </row>
    <row r="1503" spans="1:17" x14ac:dyDescent="0.2">
      <c r="A1503" s="41">
        <v>41892</v>
      </c>
      <c r="B1503" s="42">
        <v>6</v>
      </c>
      <c r="C1503" s="42" t="s">
        <v>17</v>
      </c>
      <c r="D1503" s="42" t="s">
        <v>65</v>
      </c>
      <c r="E1503" s="42" t="s">
        <v>65</v>
      </c>
      <c r="F1503" s="45" t="s">
        <v>71</v>
      </c>
      <c r="G1503" s="42">
        <v>1</v>
      </c>
      <c r="H1503" s="43">
        <v>16.582222222222221</v>
      </c>
      <c r="I1503" s="40">
        <v>34.6</v>
      </c>
      <c r="J1503" s="40">
        <v>0.221</v>
      </c>
      <c r="K1503" s="40">
        <v>2390</v>
      </c>
      <c r="L1503" s="40">
        <v>23.2</v>
      </c>
      <c r="M1503" s="40">
        <v>127</v>
      </c>
      <c r="N1503" s="40">
        <v>0.29499999999999998</v>
      </c>
      <c r="O1503" s="40">
        <v>2.9</v>
      </c>
      <c r="P1503" s="40">
        <v>3.6400000000000002E-2</v>
      </c>
      <c r="Q1503" s="40">
        <v>154</v>
      </c>
    </row>
    <row r="1504" spans="1:17" x14ac:dyDescent="0.2">
      <c r="A1504" s="41">
        <v>41892</v>
      </c>
      <c r="B1504" s="42">
        <v>6</v>
      </c>
      <c r="C1504" s="42" t="s">
        <v>17</v>
      </c>
      <c r="D1504" s="42" t="s">
        <v>68</v>
      </c>
      <c r="E1504" s="42" t="s">
        <v>65</v>
      </c>
      <c r="F1504" s="45" t="s">
        <v>71</v>
      </c>
      <c r="G1504" s="42">
        <v>1</v>
      </c>
      <c r="H1504" s="43">
        <v>16.082222222222221</v>
      </c>
      <c r="I1504" s="40">
        <v>102</v>
      </c>
      <c r="J1504" s="40">
        <v>0.495</v>
      </c>
      <c r="K1504" s="40" t="s">
        <v>16</v>
      </c>
      <c r="L1504" s="40">
        <v>5030</v>
      </c>
      <c r="M1504" s="40">
        <v>375</v>
      </c>
      <c r="N1504" s="40">
        <v>0.66</v>
      </c>
      <c r="O1504" s="40" t="s">
        <v>16</v>
      </c>
      <c r="P1504" s="40">
        <v>7.91</v>
      </c>
      <c r="Q1504" s="40" t="s">
        <v>16</v>
      </c>
    </row>
    <row r="1505" spans="1:17" x14ac:dyDescent="0.2">
      <c r="A1505" s="41">
        <v>41892</v>
      </c>
      <c r="B1505" s="42">
        <v>7</v>
      </c>
      <c r="C1505" s="42" t="s">
        <v>18</v>
      </c>
      <c r="D1505" s="42" t="s">
        <v>65</v>
      </c>
      <c r="E1505" s="42" t="s">
        <v>66</v>
      </c>
      <c r="F1505" s="45" t="s">
        <v>71</v>
      </c>
      <c r="G1505" s="42">
        <v>1</v>
      </c>
      <c r="H1505" s="43">
        <v>21.222777777777775</v>
      </c>
      <c r="I1505" s="40">
        <v>399</v>
      </c>
      <c r="J1505" s="40" t="s">
        <v>16</v>
      </c>
      <c r="K1505" s="40" t="s">
        <v>16</v>
      </c>
      <c r="L1505" s="40">
        <v>5530</v>
      </c>
      <c r="M1505" s="40">
        <v>1460</v>
      </c>
      <c r="N1505" s="40" t="s">
        <v>16</v>
      </c>
      <c r="O1505" s="40" t="s">
        <v>16</v>
      </c>
      <c r="P1505" s="40">
        <v>8.69</v>
      </c>
      <c r="Q1505" s="40" t="s">
        <v>16</v>
      </c>
    </row>
    <row r="1506" spans="1:17" x14ac:dyDescent="0.2">
      <c r="A1506" s="41">
        <v>41892</v>
      </c>
      <c r="B1506" s="42">
        <v>7</v>
      </c>
      <c r="C1506" s="42" t="s">
        <v>18</v>
      </c>
      <c r="D1506" s="42" t="s">
        <v>68</v>
      </c>
      <c r="E1506" s="42" t="s">
        <v>66</v>
      </c>
      <c r="F1506" s="45" t="s">
        <v>71</v>
      </c>
      <c r="G1506" s="42">
        <v>1</v>
      </c>
      <c r="H1506" s="43">
        <v>21.222777777777775</v>
      </c>
      <c r="I1506" s="40">
        <v>321</v>
      </c>
      <c r="J1506" s="40">
        <v>0.61499999999999999</v>
      </c>
      <c r="K1506" s="40">
        <v>37.799999999999997</v>
      </c>
      <c r="L1506" s="40" t="s">
        <v>16</v>
      </c>
      <c r="M1506" s="40">
        <v>1180</v>
      </c>
      <c r="N1506" s="40">
        <v>0.82</v>
      </c>
      <c r="O1506" s="40">
        <v>4.5900000000000003E-2</v>
      </c>
      <c r="P1506" s="40" t="s">
        <v>16</v>
      </c>
      <c r="Q1506" s="40" t="s">
        <v>16</v>
      </c>
    </row>
    <row r="1507" spans="1:17" x14ac:dyDescent="0.2">
      <c r="A1507" s="41">
        <v>41892</v>
      </c>
      <c r="B1507" s="42">
        <v>7</v>
      </c>
      <c r="C1507" s="42" t="s">
        <v>18</v>
      </c>
      <c r="D1507" s="42" t="s">
        <v>65</v>
      </c>
      <c r="E1507" s="42" t="s">
        <v>65</v>
      </c>
      <c r="F1507" s="45" t="s">
        <v>71</v>
      </c>
      <c r="G1507" s="42">
        <v>1</v>
      </c>
      <c r="H1507" s="43">
        <v>22.657222222222224</v>
      </c>
      <c r="I1507" s="40">
        <v>401</v>
      </c>
      <c r="J1507" s="40">
        <v>5.3600000000000002E-2</v>
      </c>
      <c r="K1507" s="40" t="s">
        <v>16</v>
      </c>
      <c r="L1507" s="40">
        <v>6400</v>
      </c>
      <c r="M1507" s="40">
        <v>1470</v>
      </c>
      <c r="N1507" s="40">
        <v>7.1400000000000005E-2</v>
      </c>
      <c r="O1507" s="40" t="s">
        <v>16</v>
      </c>
      <c r="P1507" s="40">
        <v>10.1</v>
      </c>
      <c r="Q1507" s="40" t="s">
        <v>16</v>
      </c>
    </row>
    <row r="1508" spans="1:17" x14ac:dyDescent="0.2">
      <c r="A1508" s="41">
        <v>41892</v>
      </c>
      <c r="B1508" s="42">
        <v>7</v>
      </c>
      <c r="C1508" s="42" t="s">
        <v>18</v>
      </c>
      <c r="D1508" s="42" t="s">
        <v>68</v>
      </c>
      <c r="E1508" s="42" t="s">
        <v>65</v>
      </c>
      <c r="F1508" s="45" t="s">
        <v>71</v>
      </c>
      <c r="G1508" s="42">
        <v>1</v>
      </c>
      <c r="H1508" s="43">
        <v>22.368888888888886</v>
      </c>
      <c r="I1508" s="40">
        <v>360</v>
      </c>
      <c r="J1508" s="40">
        <v>0.63400000000000001</v>
      </c>
      <c r="K1508" s="40" t="s">
        <v>16</v>
      </c>
      <c r="L1508" s="40" t="s">
        <v>16</v>
      </c>
      <c r="M1508" s="40">
        <v>1320</v>
      </c>
      <c r="N1508" s="40">
        <v>0.84599999999999997</v>
      </c>
      <c r="O1508" s="40" t="s">
        <v>16</v>
      </c>
      <c r="P1508" s="40" t="s">
        <v>16</v>
      </c>
      <c r="Q1508" s="40" t="s">
        <v>16</v>
      </c>
    </row>
    <row r="1509" spans="1:17" x14ac:dyDescent="0.2">
      <c r="A1509" s="41">
        <v>41892</v>
      </c>
      <c r="B1509" s="42">
        <v>8</v>
      </c>
      <c r="C1509" s="42" t="s">
        <v>18</v>
      </c>
      <c r="D1509" s="42" t="s">
        <v>65</v>
      </c>
      <c r="E1509" s="42" t="s">
        <v>66</v>
      </c>
      <c r="F1509" s="45" t="s">
        <v>71</v>
      </c>
      <c r="G1509" s="42">
        <v>1</v>
      </c>
      <c r="H1509" s="43">
        <v>21.27</v>
      </c>
      <c r="I1509" s="40">
        <v>402</v>
      </c>
      <c r="J1509" s="40">
        <v>0.66700000000000004</v>
      </c>
      <c r="K1509" s="40" t="s">
        <v>16</v>
      </c>
      <c r="L1509" s="40">
        <v>3030</v>
      </c>
      <c r="M1509" s="40">
        <v>1480</v>
      </c>
      <c r="N1509" s="40">
        <v>0.88900000000000001</v>
      </c>
      <c r="O1509" s="40" t="s">
        <v>16</v>
      </c>
      <c r="P1509" s="40">
        <v>4.76</v>
      </c>
      <c r="Q1509" s="40" t="s">
        <v>16</v>
      </c>
    </row>
    <row r="1510" spans="1:17" x14ac:dyDescent="0.2">
      <c r="A1510" s="41">
        <v>41892</v>
      </c>
      <c r="B1510" s="42">
        <v>8</v>
      </c>
      <c r="C1510" s="42" t="s">
        <v>18</v>
      </c>
      <c r="D1510" s="42" t="s">
        <v>68</v>
      </c>
      <c r="E1510" s="42" t="s">
        <v>66</v>
      </c>
      <c r="F1510" s="45" t="s">
        <v>71</v>
      </c>
      <c r="G1510" s="42">
        <v>1</v>
      </c>
      <c r="H1510" s="43">
        <v>21.461111111111109</v>
      </c>
      <c r="I1510" s="40">
        <v>578</v>
      </c>
      <c r="J1510" s="40">
        <v>0.25700000000000001</v>
      </c>
      <c r="K1510" s="40" t="s">
        <v>16</v>
      </c>
      <c r="L1510" s="40">
        <v>7670</v>
      </c>
      <c r="M1510" s="40">
        <v>2120</v>
      </c>
      <c r="N1510" s="40">
        <v>0.34300000000000003</v>
      </c>
      <c r="O1510" s="40" t="s">
        <v>16</v>
      </c>
      <c r="P1510" s="40">
        <v>12.1</v>
      </c>
      <c r="Q1510" s="40" t="s">
        <v>16</v>
      </c>
    </row>
    <row r="1511" spans="1:17" x14ac:dyDescent="0.2">
      <c r="A1511" s="41">
        <v>41892</v>
      </c>
      <c r="B1511" s="42">
        <v>8</v>
      </c>
      <c r="C1511" s="42" t="s">
        <v>18</v>
      </c>
      <c r="D1511" s="42" t="s">
        <v>65</v>
      </c>
      <c r="E1511" s="42" t="s">
        <v>65</v>
      </c>
      <c r="F1511" s="45" t="s">
        <v>71</v>
      </c>
      <c r="G1511" s="42">
        <v>1</v>
      </c>
      <c r="H1511" s="43">
        <v>17.628888888888888</v>
      </c>
      <c r="I1511" s="40">
        <v>284</v>
      </c>
      <c r="J1511" s="40">
        <v>0.63300000000000001</v>
      </c>
      <c r="K1511" s="40">
        <v>113</v>
      </c>
      <c r="L1511" s="40">
        <v>3220</v>
      </c>
      <c r="M1511" s="40">
        <v>1040</v>
      </c>
      <c r="N1511" s="40">
        <v>0.84399999999999997</v>
      </c>
      <c r="O1511" s="40">
        <v>0.13700000000000001</v>
      </c>
      <c r="P1511" s="40">
        <v>5.05</v>
      </c>
      <c r="Q1511" s="40">
        <v>2570</v>
      </c>
    </row>
    <row r="1512" spans="1:17" x14ac:dyDescent="0.2">
      <c r="A1512" s="41">
        <v>41892</v>
      </c>
      <c r="B1512" s="42">
        <v>8</v>
      </c>
      <c r="C1512" s="42" t="s">
        <v>18</v>
      </c>
      <c r="D1512" s="42" t="s">
        <v>68</v>
      </c>
      <c r="E1512" s="42" t="s">
        <v>65</v>
      </c>
      <c r="F1512" s="45" t="s">
        <v>71</v>
      </c>
      <c r="G1512" s="42">
        <v>1</v>
      </c>
      <c r="H1512" s="43">
        <v>16.962777777777777</v>
      </c>
      <c r="I1512" s="40">
        <v>472</v>
      </c>
      <c r="J1512" s="40">
        <v>6.7699999999999996E-2</v>
      </c>
      <c r="K1512" s="40">
        <v>44.7</v>
      </c>
      <c r="L1512" s="40">
        <v>8550</v>
      </c>
      <c r="M1512" s="40">
        <v>1730</v>
      </c>
      <c r="N1512" s="40">
        <v>9.0200000000000002E-2</v>
      </c>
      <c r="O1512" s="40">
        <v>5.4300000000000001E-2</v>
      </c>
      <c r="P1512" s="40">
        <v>13.4</v>
      </c>
      <c r="Q1512" s="40">
        <v>5740</v>
      </c>
    </row>
    <row r="1513" spans="1:17" x14ac:dyDescent="0.2">
      <c r="A1513" s="41">
        <v>41892</v>
      </c>
      <c r="B1513" s="42">
        <v>9</v>
      </c>
      <c r="C1513" s="42" t="s">
        <v>18</v>
      </c>
      <c r="D1513" s="42" t="s">
        <v>65</v>
      </c>
      <c r="E1513" s="42" t="s">
        <v>66</v>
      </c>
      <c r="F1513" s="45" t="s">
        <v>71</v>
      </c>
      <c r="G1513" s="42">
        <v>1</v>
      </c>
      <c r="H1513" s="43">
        <v>22.417222222222222</v>
      </c>
      <c r="I1513" s="40">
        <v>459</v>
      </c>
      <c r="J1513" s="40">
        <v>0.29699999999999999</v>
      </c>
      <c r="K1513" s="40" t="s">
        <v>16</v>
      </c>
      <c r="L1513" s="40">
        <v>600</v>
      </c>
      <c r="M1513" s="40">
        <v>1680</v>
      </c>
      <c r="N1513" s="40">
        <v>0.39500000000000002</v>
      </c>
      <c r="O1513" s="40" t="s">
        <v>16</v>
      </c>
      <c r="P1513" s="40">
        <v>0.94299999999999995</v>
      </c>
      <c r="Q1513" s="40" t="s">
        <v>16</v>
      </c>
    </row>
    <row r="1514" spans="1:17" x14ac:dyDescent="0.2">
      <c r="A1514" s="41">
        <v>41892</v>
      </c>
      <c r="B1514" s="42">
        <v>9</v>
      </c>
      <c r="C1514" s="42" t="s">
        <v>18</v>
      </c>
      <c r="D1514" s="42" t="s">
        <v>68</v>
      </c>
      <c r="E1514" s="42" t="s">
        <v>66</v>
      </c>
      <c r="F1514" s="45" t="s">
        <v>71</v>
      </c>
      <c r="G1514" s="42">
        <v>1</v>
      </c>
      <c r="H1514" s="43">
        <v>22.632777777777779</v>
      </c>
      <c r="I1514" s="40">
        <v>460</v>
      </c>
      <c r="J1514" s="40">
        <v>0.72299999999999998</v>
      </c>
      <c r="K1514" s="40">
        <v>112</v>
      </c>
      <c r="L1514" s="40">
        <v>3700</v>
      </c>
      <c r="M1514" s="40">
        <v>1690</v>
      </c>
      <c r="N1514" s="40">
        <v>0.96399999999999997</v>
      </c>
      <c r="O1514" s="40">
        <v>0.13600000000000001</v>
      </c>
      <c r="P1514" s="40">
        <v>5.82</v>
      </c>
      <c r="Q1514" s="40">
        <v>3440</v>
      </c>
    </row>
    <row r="1515" spans="1:17" x14ac:dyDescent="0.2">
      <c r="A1515" s="41">
        <v>41892</v>
      </c>
      <c r="B1515" s="42">
        <v>9</v>
      </c>
      <c r="C1515" s="42" t="s">
        <v>18</v>
      </c>
      <c r="D1515" s="42" t="s">
        <v>68</v>
      </c>
      <c r="E1515" s="42" t="s">
        <v>65</v>
      </c>
      <c r="F1515" s="45" t="s">
        <v>71</v>
      </c>
      <c r="G1515" s="42">
        <v>1</v>
      </c>
      <c r="H1515" s="43">
        <v>16.82</v>
      </c>
      <c r="I1515" s="40">
        <v>453</v>
      </c>
      <c r="J1515" s="40">
        <v>1.21</v>
      </c>
      <c r="K1515" s="40">
        <v>90.3</v>
      </c>
      <c r="L1515" s="40">
        <v>2060</v>
      </c>
      <c r="M1515" s="40">
        <v>1660</v>
      </c>
      <c r="N1515" s="40">
        <v>1.61</v>
      </c>
      <c r="O1515" s="40">
        <v>0.11</v>
      </c>
      <c r="P1515" s="40">
        <v>3.23</v>
      </c>
      <c r="Q1515" s="40">
        <v>2670</v>
      </c>
    </row>
    <row r="1516" spans="1:17" x14ac:dyDescent="0.2">
      <c r="A1516" s="41">
        <v>41893</v>
      </c>
      <c r="B1516" s="42">
        <v>1</v>
      </c>
      <c r="C1516" s="42" t="s">
        <v>14</v>
      </c>
      <c r="D1516" s="42" t="s">
        <v>69</v>
      </c>
      <c r="E1516" s="42" t="s">
        <v>66</v>
      </c>
      <c r="F1516" s="45" t="s">
        <v>71</v>
      </c>
      <c r="G1516" s="42">
        <v>2</v>
      </c>
      <c r="H1516" s="43">
        <v>8.5188888888888901</v>
      </c>
      <c r="I1516" s="40">
        <v>37</v>
      </c>
      <c r="J1516" s="40">
        <v>0.32700000000000001</v>
      </c>
      <c r="K1516" s="40" t="s">
        <v>16</v>
      </c>
      <c r="L1516" s="40">
        <v>117</v>
      </c>
      <c r="M1516" s="40">
        <v>136</v>
      </c>
      <c r="N1516" s="40">
        <v>0.436</v>
      </c>
      <c r="O1516" s="40" t="s">
        <v>16</v>
      </c>
      <c r="P1516" s="40">
        <v>0.183</v>
      </c>
      <c r="Q1516" s="40" t="s">
        <v>16</v>
      </c>
    </row>
    <row r="1517" spans="1:17" x14ac:dyDescent="0.2">
      <c r="A1517" s="41">
        <v>41893</v>
      </c>
      <c r="B1517" s="42">
        <v>1</v>
      </c>
      <c r="C1517" s="42" t="s">
        <v>14</v>
      </c>
      <c r="D1517" s="42" t="s">
        <v>70</v>
      </c>
      <c r="E1517" s="42" t="s">
        <v>66</v>
      </c>
      <c r="F1517" s="45" t="s">
        <v>71</v>
      </c>
      <c r="G1517" s="42">
        <v>2</v>
      </c>
      <c r="H1517" s="43">
        <v>8.9161111111111104</v>
      </c>
      <c r="I1517" s="40">
        <v>99.1</v>
      </c>
      <c r="J1517" s="40">
        <v>248</v>
      </c>
      <c r="K1517" s="40" t="s">
        <v>16</v>
      </c>
      <c r="L1517" s="40">
        <v>238</v>
      </c>
      <c r="M1517" s="40">
        <v>364</v>
      </c>
      <c r="N1517" s="40">
        <v>330</v>
      </c>
      <c r="O1517" s="40" t="s">
        <v>16</v>
      </c>
      <c r="P1517" s="40">
        <v>0.375</v>
      </c>
      <c r="Q1517" s="40" t="s">
        <v>16</v>
      </c>
    </row>
    <row r="1518" spans="1:17" x14ac:dyDescent="0.2">
      <c r="A1518" s="41">
        <v>41893</v>
      </c>
      <c r="B1518" s="42">
        <v>1</v>
      </c>
      <c r="C1518" s="42" t="s">
        <v>14</v>
      </c>
      <c r="D1518" s="42" t="s">
        <v>69</v>
      </c>
      <c r="E1518" s="42" t="s">
        <v>65</v>
      </c>
      <c r="F1518" s="45" t="s">
        <v>71</v>
      </c>
      <c r="G1518" s="42">
        <v>2</v>
      </c>
      <c r="H1518" s="43">
        <v>11.077777777777776</v>
      </c>
      <c r="I1518" s="40">
        <v>85.7</v>
      </c>
      <c r="J1518" s="40">
        <v>1.18</v>
      </c>
      <c r="K1518" s="40" t="s">
        <v>16</v>
      </c>
      <c r="L1518" s="40">
        <v>66.099999999999994</v>
      </c>
      <c r="M1518" s="40">
        <v>314</v>
      </c>
      <c r="N1518" s="40">
        <v>1.58</v>
      </c>
      <c r="O1518" s="40" t="s">
        <v>16</v>
      </c>
      <c r="P1518" s="40">
        <v>0.104</v>
      </c>
      <c r="Q1518" s="40" t="s">
        <v>16</v>
      </c>
    </row>
    <row r="1519" spans="1:17" x14ac:dyDescent="0.2">
      <c r="A1519" s="41">
        <v>41893</v>
      </c>
      <c r="B1519" s="42">
        <v>1</v>
      </c>
      <c r="C1519" s="42" t="s">
        <v>14</v>
      </c>
      <c r="D1519" s="42" t="s">
        <v>70</v>
      </c>
      <c r="E1519" s="42" t="s">
        <v>65</v>
      </c>
      <c r="F1519" s="45" t="s">
        <v>71</v>
      </c>
      <c r="G1519" s="42">
        <v>2</v>
      </c>
      <c r="H1519" s="43">
        <v>11.297222222222222</v>
      </c>
      <c r="I1519" s="40">
        <v>148</v>
      </c>
      <c r="J1519" s="40">
        <v>65.8</v>
      </c>
      <c r="K1519" s="40" t="s">
        <v>16</v>
      </c>
      <c r="L1519" s="40">
        <v>437</v>
      </c>
      <c r="M1519" s="40">
        <v>542</v>
      </c>
      <c r="N1519" s="40">
        <v>87.8</v>
      </c>
      <c r="O1519" s="40" t="s">
        <v>16</v>
      </c>
      <c r="P1519" s="40">
        <v>0.68700000000000006</v>
      </c>
      <c r="Q1519" s="40" t="s">
        <v>16</v>
      </c>
    </row>
    <row r="1520" spans="1:17" x14ac:dyDescent="0.2">
      <c r="A1520" s="41">
        <v>41893</v>
      </c>
      <c r="B1520" s="42">
        <v>2</v>
      </c>
      <c r="C1520" s="42" t="s">
        <v>14</v>
      </c>
      <c r="D1520" s="42" t="s">
        <v>69</v>
      </c>
      <c r="E1520" s="42" t="s">
        <v>66</v>
      </c>
      <c r="F1520" s="45" t="s">
        <v>71</v>
      </c>
      <c r="G1520" s="42">
        <v>2</v>
      </c>
      <c r="H1520" s="43">
        <v>11.467222222222221</v>
      </c>
      <c r="I1520" s="40">
        <v>47.6</v>
      </c>
      <c r="J1520" s="40">
        <v>2.39</v>
      </c>
      <c r="K1520" s="40" t="s">
        <v>16</v>
      </c>
      <c r="L1520" s="40">
        <v>154</v>
      </c>
      <c r="M1520" s="40">
        <v>175</v>
      </c>
      <c r="N1520" s="40">
        <v>3.19</v>
      </c>
      <c r="O1520" s="40" t="s">
        <v>16</v>
      </c>
      <c r="P1520" s="40">
        <v>0.24299999999999999</v>
      </c>
      <c r="Q1520" s="40" t="s">
        <v>16</v>
      </c>
    </row>
    <row r="1521" spans="1:17" x14ac:dyDescent="0.2">
      <c r="A1521" s="41">
        <v>41893</v>
      </c>
      <c r="B1521" s="42">
        <v>2</v>
      </c>
      <c r="C1521" s="42" t="s">
        <v>14</v>
      </c>
      <c r="D1521" s="42" t="s">
        <v>70</v>
      </c>
      <c r="E1521" s="42" t="s">
        <v>66</v>
      </c>
      <c r="F1521" s="45" t="s">
        <v>71</v>
      </c>
      <c r="G1521" s="42">
        <v>2</v>
      </c>
      <c r="H1521" s="43">
        <v>10.613888888888887</v>
      </c>
      <c r="I1521" s="40">
        <v>55.5</v>
      </c>
      <c r="J1521" s="40">
        <v>12.5</v>
      </c>
      <c r="K1521" s="40" t="s">
        <v>16</v>
      </c>
      <c r="L1521" s="40">
        <v>96.5</v>
      </c>
      <c r="M1521" s="40">
        <v>204</v>
      </c>
      <c r="N1521" s="40">
        <v>16.600000000000001</v>
      </c>
      <c r="O1521" s="40" t="s">
        <v>16</v>
      </c>
      <c r="P1521" s="40">
        <v>0.152</v>
      </c>
      <c r="Q1521" s="40" t="s">
        <v>16</v>
      </c>
    </row>
    <row r="1522" spans="1:17" x14ac:dyDescent="0.2">
      <c r="A1522" s="41">
        <v>41893</v>
      </c>
      <c r="B1522" s="42">
        <v>2</v>
      </c>
      <c r="C1522" s="42" t="s">
        <v>14</v>
      </c>
      <c r="D1522" s="42" t="s">
        <v>69</v>
      </c>
      <c r="E1522" s="42" t="s">
        <v>65</v>
      </c>
      <c r="F1522" s="45" t="s">
        <v>71</v>
      </c>
      <c r="G1522" s="42">
        <v>2</v>
      </c>
      <c r="H1522" s="43">
        <v>11.004999999999999</v>
      </c>
      <c r="I1522" s="40">
        <v>69.7</v>
      </c>
      <c r="J1522" s="40" t="s">
        <v>16</v>
      </c>
      <c r="K1522" s="40" t="s">
        <v>16</v>
      </c>
      <c r="L1522" s="40">
        <v>107</v>
      </c>
      <c r="M1522" s="40">
        <v>256</v>
      </c>
      <c r="N1522" s="40" t="s">
        <v>16</v>
      </c>
      <c r="O1522" s="40" t="s">
        <v>16</v>
      </c>
      <c r="P1522" s="40">
        <v>0.16800000000000001</v>
      </c>
      <c r="Q1522" s="40" t="s">
        <v>16</v>
      </c>
    </row>
    <row r="1523" spans="1:17" x14ac:dyDescent="0.2">
      <c r="A1523" s="41">
        <v>41893</v>
      </c>
      <c r="B1523" s="42">
        <v>2</v>
      </c>
      <c r="C1523" s="42" t="s">
        <v>14</v>
      </c>
      <c r="D1523" s="42" t="s">
        <v>69</v>
      </c>
      <c r="E1523" s="42" t="s">
        <v>65</v>
      </c>
      <c r="F1523" s="45" t="s">
        <v>71</v>
      </c>
      <c r="G1523" s="42">
        <v>2</v>
      </c>
      <c r="H1523" s="43">
        <v>11.004999999999999</v>
      </c>
      <c r="I1523" s="40">
        <v>70.099999999999994</v>
      </c>
      <c r="J1523" s="40">
        <v>18.8</v>
      </c>
      <c r="K1523" s="40" t="s">
        <v>16</v>
      </c>
      <c r="L1523" s="40">
        <v>138</v>
      </c>
      <c r="M1523" s="40">
        <v>257</v>
      </c>
      <c r="N1523" s="40">
        <v>25.1</v>
      </c>
      <c r="O1523" s="40" t="s">
        <v>16</v>
      </c>
      <c r="P1523" s="40">
        <v>0.218</v>
      </c>
      <c r="Q1523" s="40" t="s">
        <v>16</v>
      </c>
    </row>
    <row r="1524" spans="1:17" x14ac:dyDescent="0.2">
      <c r="A1524" s="41">
        <v>41893</v>
      </c>
      <c r="B1524" s="42">
        <v>3</v>
      </c>
      <c r="C1524" s="42" t="s">
        <v>14</v>
      </c>
      <c r="D1524" s="42" t="s">
        <v>69</v>
      </c>
      <c r="E1524" s="42" t="s">
        <v>66</v>
      </c>
      <c r="F1524" s="45" t="s">
        <v>71</v>
      </c>
      <c r="G1524" s="42">
        <v>2</v>
      </c>
      <c r="H1524" s="43">
        <v>10.541111111111109</v>
      </c>
      <c r="I1524" s="40">
        <v>111</v>
      </c>
      <c r="J1524" s="40">
        <v>4.1500000000000004</v>
      </c>
      <c r="K1524" s="40">
        <v>235</v>
      </c>
      <c r="L1524" s="40">
        <v>237</v>
      </c>
      <c r="M1524" s="40">
        <v>407</v>
      </c>
      <c r="N1524" s="40">
        <v>5.54</v>
      </c>
      <c r="O1524" s="40">
        <v>0.28499999999999998</v>
      </c>
      <c r="P1524" s="40">
        <v>0.372</v>
      </c>
      <c r="Q1524" s="40">
        <v>657</v>
      </c>
    </row>
    <row r="1525" spans="1:17" x14ac:dyDescent="0.2">
      <c r="A1525" s="41">
        <v>41893</v>
      </c>
      <c r="B1525" s="42">
        <v>3</v>
      </c>
      <c r="C1525" s="42" t="s">
        <v>14</v>
      </c>
      <c r="D1525" s="42" t="s">
        <v>69</v>
      </c>
      <c r="E1525" s="42" t="s">
        <v>65</v>
      </c>
      <c r="F1525" s="45" t="s">
        <v>71</v>
      </c>
      <c r="G1525" s="42">
        <v>2</v>
      </c>
      <c r="H1525" s="43">
        <v>11.51611111111111</v>
      </c>
      <c r="I1525" s="40">
        <v>95.6</v>
      </c>
      <c r="J1525" s="40">
        <v>5.39</v>
      </c>
      <c r="K1525" s="40" t="s">
        <v>16</v>
      </c>
      <c r="L1525" s="40" t="s">
        <v>16</v>
      </c>
      <c r="M1525" s="40">
        <v>350</v>
      </c>
      <c r="N1525" s="40">
        <v>7.18</v>
      </c>
      <c r="O1525" s="40" t="s">
        <v>16</v>
      </c>
      <c r="P1525" s="40" t="s">
        <v>16</v>
      </c>
      <c r="Q1525" s="40" t="s">
        <v>16</v>
      </c>
    </row>
    <row r="1526" spans="1:17" x14ac:dyDescent="0.2">
      <c r="A1526" s="41">
        <v>41893</v>
      </c>
      <c r="B1526" s="42">
        <v>3</v>
      </c>
      <c r="C1526" s="42" t="s">
        <v>14</v>
      </c>
      <c r="D1526" s="42" t="s">
        <v>70</v>
      </c>
      <c r="E1526" s="42" t="s">
        <v>65</v>
      </c>
      <c r="F1526" s="45" t="s">
        <v>71</v>
      </c>
      <c r="G1526" s="42">
        <v>2</v>
      </c>
      <c r="H1526" s="43">
        <v>11.346111111111112</v>
      </c>
      <c r="I1526" s="40">
        <v>90.6</v>
      </c>
      <c r="J1526" s="40">
        <v>2.79</v>
      </c>
      <c r="K1526" s="40" t="s">
        <v>16</v>
      </c>
      <c r="L1526" s="40">
        <v>152</v>
      </c>
      <c r="M1526" s="40">
        <v>332</v>
      </c>
      <c r="N1526" s="40">
        <v>3.72</v>
      </c>
      <c r="O1526" s="40" t="s">
        <v>16</v>
      </c>
      <c r="P1526" s="40">
        <v>0.23899999999999999</v>
      </c>
      <c r="Q1526" s="40" t="s">
        <v>16</v>
      </c>
    </row>
    <row r="1527" spans="1:17" x14ac:dyDescent="0.2">
      <c r="A1527" s="41">
        <v>41893</v>
      </c>
      <c r="B1527" s="42">
        <v>4</v>
      </c>
      <c r="C1527" s="42" t="s">
        <v>17</v>
      </c>
      <c r="D1527" s="42" t="s">
        <v>69</v>
      </c>
      <c r="E1527" s="42" t="s">
        <v>66</v>
      </c>
      <c r="F1527" s="45" t="s">
        <v>71</v>
      </c>
      <c r="G1527" s="42">
        <v>2</v>
      </c>
      <c r="H1527" s="43">
        <v>9.2377777777777776</v>
      </c>
      <c r="I1527" s="40">
        <v>52.5</v>
      </c>
      <c r="J1527" s="40" t="s">
        <v>16</v>
      </c>
      <c r="K1527" s="40" t="s">
        <v>16</v>
      </c>
      <c r="L1527" s="40">
        <v>2.38</v>
      </c>
      <c r="M1527" s="40">
        <v>192</v>
      </c>
      <c r="N1527" s="40" t="s">
        <v>16</v>
      </c>
      <c r="O1527" s="40" t="s">
        <v>16</v>
      </c>
      <c r="P1527" s="40">
        <v>3.7299999999999998E-3</v>
      </c>
      <c r="Q1527" s="40" t="s">
        <v>16</v>
      </c>
    </row>
    <row r="1528" spans="1:17" x14ac:dyDescent="0.2">
      <c r="A1528" s="41">
        <v>41893</v>
      </c>
      <c r="B1528" s="42">
        <v>4</v>
      </c>
      <c r="C1528" s="42" t="s">
        <v>17</v>
      </c>
      <c r="D1528" s="42" t="s">
        <v>70</v>
      </c>
      <c r="E1528" s="42" t="s">
        <v>66</v>
      </c>
      <c r="F1528" s="45" t="s">
        <v>71</v>
      </c>
      <c r="G1528" s="42">
        <v>2</v>
      </c>
      <c r="H1528" s="43">
        <v>9.2377777777777776</v>
      </c>
      <c r="I1528" s="40">
        <v>60.2</v>
      </c>
      <c r="J1528" s="40">
        <v>1.61</v>
      </c>
      <c r="K1528" s="40">
        <v>43.4</v>
      </c>
      <c r="L1528" s="40">
        <v>30.6</v>
      </c>
      <c r="M1528" s="40">
        <v>221</v>
      </c>
      <c r="N1528" s="40">
        <v>2.15</v>
      </c>
      <c r="O1528" s="40">
        <v>5.2699999999999997E-2</v>
      </c>
      <c r="P1528" s="40">
        <v>4.82E-2</v>
      </c>
      <c r="Q1528" s="40">
        <v>289</v>
      </c>
    </row>
    <row r="1529" spans="1:17" x14ac:dyDescent="0.2">
      <c r="A1529" s="41">
        <v>41893</v>
      </c>
      <c r="B1529" s="42">
        <v>4</v>
      </c>
      <c r="C1529" s="42" t="s">
        <v>17</v>
      </c>
      <c r="D1529" s="42" t="s">
        <v>69</v>
      </c>
      <c r="E1529" s="42" t="s">
        <v>65</v>
      </c>
      <c r="F1529" s="45" t="s">
        <v>71</v>
      </c>
      <c r="G1529" s="42">
        <v>2</v>
      </c>
      <c r="H1529" s="43">
        <v>11.321111111111112</v>
      </c>
      <c r="I1529" s="40">
        <v>57</v>
      </c>
      <c r="J1529" s="40">
        <v>2.0299999999999998</v>
      </c>
      <c r="K1529" s="40" t="s">
        <v>16</v>
      </c>
      <c r="L1529" s="40">
        <v>56.6</v>
      </c>
      <c r="M1529" s="40">
        <v>209</v>
      </c>
      <c r="N1529" s="40">
        <v>2.7</v>
      </c>
      <c r="O1529" s="40" t="s">
        <v>16</v>
      </c>
      <c r="P1529" s="40">
        <v>8.8999999999999996E-2</v>
      </c>
      <c r="Q1529" s="40" t="s">
        <v>16</v>
      </c>
    </row>
    <row r="1530" spans="1:17" x14ac:dyDescent="0.2">
      <c r="A1530" s="41">
        <v>41893</v>
      </c>
      <c r="B1530" s="42">
        <v>4</v>
      </c>
      <c r="C1530" s="42" t="s">
        <v>17</v>
      </c>
      <c r="D1530" s="42" t="s">
        <v>70</v>
      </c>
      <c r="E1530" s="42" t="s">
        <v>65</v>
      </c>
      <c r="F1530" s="45" t="s">
        <v>71</v>
      </c>
      <c r="G1530" s="42">
        <v>2</v>
      </c>
      <c r="H1530" s="43">
        <v>10.980000000000002</v>
      </c>
      <c r="I1530" s="40">
        <v>68.599999999999994</v>
      </c>
      <c r="J1530" s="40">
        <v>3.27</v>
      </c>
      <c r="K1530" s="40" t="s">
        <v>16</v>
      </c>
      <c r="L1530" s="40">
        <v>214</v>
      </c>
      <c r="M1530" s="40">
        <v>251</v>
      </c>
      <c r="N1530" s="40">
        <v>4.3600000000000003</v>
      </c>
      <c r="O1530" s="40" t="s">
        <v>16</v>
      </c>
      <c r="P1530" s="40">
        <v>0.33600000000000002</v>
      </c>
      <c r="Q1530" s="40" t="s">
        <v>16</v>
      </c>
    </row>
    <row r="1531" spans="1:17" x14ac:dyDescent="0.2">
      <c r="A1531" s="41">
        <v>41893</v>
      </c>
      <c r="B1531" s="42">
        <v>5</v>
      </c>
      <c r="C1531" s="42" t="s">
        <v>17</v>
      </c>
      <c r="D1531" s="42" t="s">
        <v>69</v>
      </c>
      <c r="E1531" s="42" t="s">
        <v>66</v>
      </c>
      <c r="F1531" s="45" t="s">
        <v>71</v>
      </c>
      <c r="G1531" s="42">
        <v>2</v>
      </c>
      <c r="H1531" s="43">
        <v>10.63777777777778</v>
      </c>
      <c r="I1531" s="40">
        <v>56.1</v>
      </c>
      <c r="J1531" s="40" t="s">
        <v>16</v>
      </c>
      <c r="K1531" s="40" t="s">
        <v>16</v>
      </c>
      <c r="L1531" s="40">
        <v>2.15</v>
      </c>
      <c r="M1531" s="40">
        <v>206</v>
      </c>
      <c r="N1531" s="40" t="s">
        <v>16</v>
      </c>
      <c r="O1531" s="40" t="s">
        <v>16</v>
      </c>
      <c r="P1531" s="40">
        <v>3.3899999999999998E-3</v>
      </c>
      <c r="Q1531" s="40" t="s">
        <v>16</v>
      </c>
    </row>
    <row r="1532" spans="1:17" x14ac:dyDescent="0.2">
      <c r="A1532" s="41">
        <v>41893</v>
      </c>
      <c r="B1532" s="42">
        <v>5</v>
      </c>
      <c r="C1532" s="42" t="s">
        <v>17</v>
      </c>
      <c r="D1532" s="42" t="s">
        <v>70</v>
      </c>
      <c r="E1532" s="42" t="s">
        <v>66</v>
      </c>
      <c r="F1532" s="45" t="s">
        <v>71</v>
      </c>
      <c r="G1532" s="42">
        <v>2</v>
      </c>
      <c r="H1532" s="43">
        <v>10.63777777777778</v>
      </c>
      <c r="I1532" s="40">
        <v>65.599999999999994</v>
      </c>
      <c r="J1532" s="40">
        <v>0.89100000000000001</v>
      </c>
      <c r="K1532" s="40">
        <v>116</v>
      </c>
      <c r="L1532" s="40">
        <v>52.5</v>
      </c>
      <c r="M1532" s="40">
        <v>240</v>
      </c>
      <c r="N1532" s="40">
        <v>1.19</v>
      </c>
      <c r="O1532" s="40">
        <v>0.14099999999999999</v>
      </c>
      <c r="P1532" s="40">
        <v>8.2500000000000004E-2</v>
      </c>
      <c r="Q1532" s="40">
        <v>295</v>
      </c>
    </row>
    <row r="1533" spans="1:17" x14ac:dyDescent="0.2">
      <c r="A1533" s="41">
        <v>41893</v>
      </c>
      <c r="B1533" s="42">
        <v>5</v>
      </c>
      <c r="C1533" s="42" t="s">
        <v>17</v>
      </c>
      <c r="D1533" s="42" t="s">
        <v>70</v>
      </c>
      <c r="E1533" s="42" t="s">
        <v>65</v>
      </c>
      <c r="F1533" s="45" t="s">
        <v>71</v>
      </c>
      <c r="G1533" s="42">
        <v>2</v>
      </c>
      <c r="H1533" s="43">
        <v>10.932222222222221</v>
      </c>
      <c r="I1533" s="40">
        <v>76.3</v>
      </c>
      <c r="J1533" s="40">
        <v>6.81</v>
      </c>
      <c r="K1533" s="40" t="s">
        <v>16</v>
      </c>
      <c r="L1533" s="40">
        <v>11.1</v>
      </c>
      <c r="M1533" s="40">
        <v>280</v>
      </c>
      <c r="N1533" s="40">
        <v>9.08</v>
      </c>
      <c r="O1533" s="40" t="s">
        <v>16</v>
      </c>
      <c r="P1533" s="40">
        <v>1.7500000000000002E-2</v>
      </c>
      <c r="Q1533" s="40" t="s">
        <v>16</v>
      </c>
    </row>
    <row r="1534" spans="1:17" x14ac:dyDescent="0.2">
      <c r="A1534" s="41">
        <v>41893</v>
      </c>
      <c r="B1534" s="42">
        <v>5</v>
      </c>
      <c r="C1534" s="42" t="s">
        <v>17</v>
      </c>
      <c r="D1534" s="42" t="s">
        <v>69</v>
      </c>
      <c r="E1534" s="42" t="s">
        <v>65</v>
      </c>
      <c r="F1534" s="45" t="s">
        <v>71</v>
      </c>
      <c r="G1534" s="42">
        <v>2</v>
      </c>
      <c r="H1534" s="43">
        <v>11.71</v>
      </c>
      <c r="I1534" s="40">
        <v>110</v>
      </c>
      <c r="J1534" s="40">
        <v>1.84</v>
      </c>
      <c r="K1534" s="40" t="s">
        <v>16</v>
      </c>
      <c r="L1534" s="40">
        <v>59.7</v>
      </c>
      <c r="M1534" s="40">
        <v>402</v>
      </c>
      <c r="N1534" s="40">
        <v>2.4500000000000002</v>
      </c>
      <c r="O1534" s="40" t="s">
        <v>16</v>
      </c>
      <c r="P1534" s="40">
        <v>9.3799999999999994E-2</v>
      </c>
      <c r="Q1534" s="40" t="s">
        <v>16</v>
      </c>
    </row>
    <row r="1535" spans="1:17" x14ac:dyDescent="0.2">
      <c r="A1535" s="41">
        <v>41893</v>
      </c>
      <c r="B1535" s="42">
        <v>6</v>
      </c>
      <c r="C1535" s="42" t="s">
        <v>17</v>
      </c>
      <c r="D1535" s="42" t="s">
        <v>70</v>
      </c>
      <c r="E1535" s="42" t="s">
        <v>66</v>
      </c>
      <c r="F1535" s="45" t="s">
        <v>71</v>
      </c>
      <c r="G1535" s="42">
        <v>2</v>
      </c>
      <c r="H1535" s="43">
        <v>10.541111111111109</v>
      </c>
      <c r="I1535" s="40">
        <v>85.3</v>
      </c>
      <c r="J1535" s="40">
        <v>1.59</v>
      </c>
      <c r="K1535" s="40">
        <v>173</v>
      </c>
      <c r="L1535" s="40">
        <v>40.1</v>
      </c>
      <c r="M1535" s="40">
        <v>313</v>
      </c>
      <c r="N1535" s="40">
        <v>2.12</v>
      </c>
      <c r="O1535" s="40">
        <v>0.21</v>
      </c>
      <c r="P1535" s="40">
        <v>6.3E-2</v>
      </c>
      <c r="Q1535" s="40">
        <v>385</v>
      </c>
    </row>
    <row r="1536" spans="1:17" x14ac:dyDescent="0.2">
      <c r="A1536" s="41">
        <v>41893</v>
      </c>
      <c r="B1536" s="42">
        <v>6</v>
      </c>
      <c r="C1536" s="42" t="s">
        <v>17</v>
      </c>
      <c r="D1536" s="42" t="s">
        <v>69</v>
      </c>
      <c r="E1536" s="42" t="s">
        <v>66</v>
      </c>
      <c r="F1536" s="45" t="s">
        <v>71</v>
      </c>
      <c r="G1536" s="42">
        <v>2</v>
      </c>
      <c r="H1536" s="43">
        <v>10.736111111111112</v>
      </c>
      <c r="I1536" s="40">
        <v>35.700000000000003</v>
      </c>
      <c r="J1536" s="40">
        <v>8.34</v>
      </c>
      <c r="K1536" s="40" t="s">
        <v>16</v>
      </c>
      <c r="L1536" s="40">
        <v>83.8</v>
      </c>
      <c r="M1536" s="40">
        <v>131</v>
      </c>
      <c r="N1536" s="40">
        <v>11.1</v>
      </c>
      <c r="O1536" s="40" t="s">
        <v>16</v>
      </c>
      <c r="P1536" s="40">
        <v>0.13200000000000001</v>
      </c>
      <c r="Q1536" s="40" t="s">
        <v>16</v>
      </c>
    </row>
    <row r="1537" spans="1:17" x14ac:dyDescent="0.2">
      <c r="A1537" s="41">
        <v>41893</v>
      </c>
      <c r="B1537" s="42">
        <v>6</v>
      </c>
      <c r="C1537" s="42" t="s">
        <v>17</v>
      </c>
      <c r="D1537" s="42" t="s">
        <v>70</v>
      </c>
      <c r="E1537" s="42" t="s">
        <v>66</v>
      </c>
      <c r="F1537" s="45" t="s">
        <v>71</v>
      </c>
      <c r="G1537" s="42">
        <v>2</v>
      </c>
      <c r="H1537" s="43">
        <v>10.761111111111109</v>
      </c>
      <c r="I1537" s="40">
        <v>77.3</v>
      </c>
      <c r="J1537" s="40">
        <v>0.82499999999999996</v>
      </c>
      <c r="K1537" s="40" t="s">
        <v>16</v>
      </c>
      <c r="L1537" s="40">
        <v>4960</v>
      </c>
      <c r="M1537" s="40">
        <v>283</v>
      </c>
      <c r="N1537" s="40">
        <v>1.1000000000000001</v>
      </c>
      <c r="O1537" s="40" t="s">
        <v>16</v>
      </c>
      <c r="P1537" s="40">
        <v>7.8</v>
      </c>
      <c r="Q1537" s="40" t="s">
        <v>16</v>
      </c>
    </row>
    <row r="1538" spans="1:17" x14ac:dyDescent="0.2">
      <c r="A1538" s="41">
        <v>41893</v>
      </c>
      <c r="B1538" s="42">
        <v>6</v>
      </c>
      <c r="C1538" s="42" t="s">
        <v>17</v>
      </c>
      <c r="D1538" s="42" t="s">
        <v>69</v>
      </c>
      <c r="E1538" s="42" t="s">
        <v>65</v>
      </c>
      <c r="F1538" s="45" t="s">
        <v>71</v>
      </c>
      <c r="G1538" s="42">
        <v>2</v>
      </c>
      <c r="H1538" s="43">
        <v>11.22388888888889</v>
      </c>
      <c r="I1538" s="40">
        <v>59.6</v>
      </c>
      <c r="J1538" s="40">
        <v>7.8</v>
      </c>
      <c r="K1538" s="40" t="s">
        <v>16</v>
      </c>
      <c r="L1538" s="40">
        <v>41.6</v>
      </c>
      <c r="M1538" s="40">
        <v>219</v>
      </c>
      <c r="N1538" s="40">
        <v>10.4</v>
      </c>
      <c r="O1538" s="40" t="s">
        <v>16</v>
      </c>
      <c r="P1538" s="40">
        <v>6.54E-2</v>
      </c>
      <c r="Q1538" s="40" t="s">
        <v>16</v>
      </c>
    </row>
    <row r="1539" spans="1:17" x14ac:dyDescent="0.2">
      <c r="A1539" s="41">
        <v>41893</v>
      </c>
      <c r="B1539" s="42">
        <v>6</v>
      </c>
      <c r="C1539" s="42" t="s">
        <v>17</v>
      </c>
      <c r="D1539" s="42" t="s">
        <v>70</v>
      </c>
      <c r="E1539" s="42" t="s">
        <v>65</v>
      </c>
      <c r="F1539" s="45" t="s">
        <v>71</v>
      </c>
      <c r="G1539" s="42">
        <v>2</v>
      </c>
      <c r="H1539" s="43">
        <v>11.51611111111111</v>
      </c>
      <c r="I1539" s="40">
        <v>79.7</v>
      </c>
      <c r="J1539" s="40">
        <v>0.88100000000000001</v>
      </c>
      <c r="K1539" s="40" t="s">
        <v>16</v>
      </c>
      <c r="L1539" s="40">
        <v>5130</v>
      </c>
      <c r="M1539" s="40">
        <v>292</v>
      </c>
      <c r="N1539" s="40">
        <v>1.17</v>
      </c>
      <c r="O1539" s="40" t="s">
        <v>16</v>
      </c>
      <c r="P1539" s="40">
        <v>8.07</v>
      </c>
      <c r="Q1539" s="40" t="s">
        <v>16</v>
      </c>
    </row>
    <row r="1540" spans="1:17" x14ac:dyDescent="0.2">
      <c r="A1540" s="41">
        <v>41893</v>
      </c>
      <c r="B1540" s="42">
        <v>7</v>
      </c>
      <c r="C1540" s="42" t="s">
        <v>18</v>
      </c>
      <c r="D1540" s="42" t="s">
        <v>69</v>
      </c>
      <c r="E1540" s="42" t="s">
        <v>66</v>
      </c>
      <c r="F1540" s="45" t="s">
        <v>71</v>
      </c>
      <c r="G1540" s="42">
        <v>2</v>
      </c>
      <c r="H1540" s="43">
        <v>9.5577777777777779</v>
      </c>
      <c r="I1540" s="40">
        <v>113</v>
      </c>
      <c r="J1540" s="40">
        <v>1.1599999999999999</v>
      </c>
      <c r="K1540" s="40">
        <v>70.5</v>
      </c>
      <c r="L1540" s="40">
        <v>186</v>
      </c>
      <c r="M1540" s="40">
        <v>413</v>
      </c>
      <c r="N1540" s="40">
        <v>1.54</v>
      </c>
      <c r="O1540" s="40">
        <v>8.5599999999999996E-2</v>
      </c>
      <c r="P1540" s="40">
        <v>0.29199999999999998</v>
      </c>
      <c r="Q1540" s="40">
        <v>538</v>
      </c>
    </row>
    <row r="1541" spans="1:17" x14ac:dyDescent="0.2">
      <c r="A1541" s="41">
        <v>41893</v>
      </c>
      <c r="B1541" s="42">
        <v>7</v>
      </c>
      <c r="C1541" s="42" t="s">
        <v>18</v>
      </c>
      <c r="D1541" s="42" t="s">
        <v>70</v>
      </c>
      <c r="E1541" s="42" t="s">
        <v>66</v>
      </c>
      <c r="F1541" s="45" t="s">
        <v>71</v>
      </c>
      <c r="G1541" s="42">
        <v>2</v>
      </c>
      <c r="H1541" s="43">
        <v>9.6822222222222205</v>
      </c>
      <c r="I1541" s="40">
        <v>283</v>
      </c>
      <c r="J1541" s="40">
        <v>0.161</v>
      </c>
      <c r="K1541" s="40" t="s">
        <v>16</v>
      </c>
      <c r="L1541" s="40">
        <v>1050</v>
      </c>
      <c r="M1541" s="40">
        <v>1040</v>
      </c>
      <c r="N1541" s="40">
        <v>0.215</v>
      </c>
      <c r="O1541" s="40" t="s">
        <v>16</v>
      </c>
      <c r="P1541" s="40">
        <v>1.65</v>
      </c>
      <c r="Q1541" s="40" t="s">
        <v>16</v>
      </c>
    </row>
    <row r="1542" spans="1:17" x14ac:dyDescent="0.2">
      <c r="A1542" s="41">
        <v>41893</v>
      </c>
      <c r="B1542" s="42">
        <v>7</v>
      </c>
      <c r="C1542" s="42" t="s">
        <v>18</v>
      </c>
      <c r="D1542" s="42" t="s">
        <v>69</v>
      </c>
      <c r="E1542" s="42" t="s">
        <v>65</v>
      </c>
      <c r="F1542" s="45" t="s">
        <v>71</v>
      </c>
      <c r="G1542" s="42">
        <v>2</v>
      </c>
      <c r="H1542" s="43">
        <v>10.36888888888889</v>
      </c>
      <c r="I1542" s="40">
        <v>123</v>
      </c>
      <c r="J1542" s="40">
        <v>1.36</v>
      </c>
      <c r="K1542" s="40" t="s">
        <v>16</v>
      </c>
      <c r="L1542" s="40">
        <v>272</v>
      </c>
      <c r="M1542" s="40">
        <v>453</v>
      </c>
      <c r="N1542" s="40">
        <v>1.81</v>
      </c>
      <c r="O1542" s="40" t="s">
        <v>16</v>
      </c>
      <c r="P1542" s="40">
        <v>0.42699999999999999</v>
      </c>
      <c r="Q1542" s="40" t="s">
        <v>16</v>
      </c>
    </row>
    <row r="1543" spans="1:17" x14ac:dyDescent="0.2">
      <c r="A1543" s="41">
        <v>41893</v>
      </c>
      <c r="B1543" s="42">
        <v>7</v>
      </c>
      <c r="C1543" s="42" t="s">
        <v>18</v>
      </c>
      <c r="D1543" s="42" t="s">
        <v>70</v>
      </c>
      <c r="E1543" s="42" t="s">
        <v>65</v>
      </c>
      <c r="F1543" s="45" t="s">
        <v>71</v>
      </c>
      <c r="G1543" s="42">
        <v>2</v>
      </c>
      <c r="H1543" s="43">
        <v>10.36888888888889</v>
      </c>
      <c r="I1543" s="40">
        <v>289</v>
      </c>
      <c r="J1543" s="40" t="s">
        <v>16</v>
      </c>
      <c r="K1543" s="40" t="s">
        <v>16</v>
      </c>
      <c r="L1543" s="40">
        <v>967</v>
      </c>
      <c r="M1543" s="40">
        <v>1060</v>
      </c>
      <c r="N1543" s="40" t="s">
        <v>16</v>
      </c>
      <c r="O1543" s="40" t="s">
        <v>16</v>
      </c>
      <c r="P1543" s="40">
        <v>1.52</v>
      </c>
      <c r="Q1543" s="40" t="s">
        <v>16</v>
      </c>
    </row>
    <row r="1544" spans="1:17" x14ac:dyDescent="0.2">
      <c r="A1544" s="41">
        <v>41893</v>
      </c>
      <c r="B1544" s="42">
        <v>8</v>
      </c>
      <c r="C1544" s="42" t="s">
        <v>18</v>
      </c>
      <c r="D1544" s="42" t="s">
        <v>69</v>
      </c>
      <c r="E1544" s="42" t="s">
        <v>66</v>
      </c>
      <c r="F1544" s="45" t="s">
        <v>71</v>
      </c>
      <c r="G1544" s="42">
        <v>2</v>
      </c>
      <c r="H1544" s="43">
        <v>10.1</v>
      </c>
      <c r="I1544" s="40">
        <v>145</v>
      </c>
      <c r="J1544" s="40">
        <v>0.14199999999999999</v>
      </c>
      <c r="K1544" s="40" t="s">
        <v>16</v>
      </c>
      <c r="L1544" s="40">
        <v>3640</v>
      </c>
      <c r="M1544" s="40">
        <v>532</v>
      </c>
      <c r="N1544" s="40">
        <v>0.189</v>
      </c>
      <c r="O1544" s="40" t="s">
        <v>16</v>
      </c>
      <c r="P1544" s="40">
        <v>5.72</v>
      </c>
      <c r="Q1544" s="40" t="s">
        <v>16</v>
      </c>
    </row>
    <row r="1545" spans="1:17" x14ac:dyDescent="0.2">
      <c r="A1545" s="41">
        <v>41893</v>
      </c>
      <c r="B1545" s="42">
        <v>8</v>
      </c>
      <c r="C1545" s="42" t="s">
        <v>18</v>
      </c>
      <c r="D1545" s="42" t="s">
        <v>70</v>
      </c>
      <c r="E1545" s="42" t="s">
        <v>66</v>
      </c>
      <c r="F1545" s="45" t="s">
        <v>71</v>
      </c>
      <c r="G1545" s="42">
        <v>2</v>
      </c>
      <c r="H1545" s="43">
        <v>10.345000000000001</v>
      </c>
      <c r="I1545" s="40">
        <v>390</v>
      </c>
      <c r="J1545" s="40">
        <v>0.153</v>
      </c>
      <c r="K1545" s="40" t="s">
        <v>16</v>
      </c>
      <c r="L1545" s="40">
        <v>2420</v>
      </c>
      <c r="M1545" s="40">
        <v>1430</v>
      </c>
      <c r="N1545" s="40">
        <v>0.20300000000000001</v>
      </c>
      <c r="O1545" s="40" t="s">
        <v>16</v>
      </c>
      <c r="P1545" s="40">
        <v>3.8</v>
      </c>
      <c r="Q1545" s="40" t="s">
        <v>16</v>
      </c>
    </row>
    <row r="1546" spans="1:17" x14ac:dyDescent="0.2">
      <c r="A1546" s="41">
        <v>41893</v>
      </c>
      <c r="B1546" s="42">
        <v>8</v>
      </c>
      <c r="C1546" s="42" t="s">
        <v>18</v>
      </c>
      <c r="D1546" s="42" t="s">
        <v>70</v>
      </c>
      <c r="E1546" s="42" t="s">
        <v>65</v>
      </c>
      <c r="F1546" s="45" t="s">
        <v>71</v>
      </c>
      <c r="G1546" s="42">
        <v>2</v>
      </c>
      <c r="H1546" s="43">
        <v>11.442777777777778</v>
      </c>
      <c r="I1546" s="40">
        <v>226</v>
      </c>
      <c r="J1546" s="40" t="s">
        <v>16</v>
      </c>
      <c r="K1546" s="40" t="s">
        <v>16</v>
      </c>
      <c r="L1546" s="40">
        <v>4930</v>
      </c>
      <c r="M1546" s="40">
        <v>830</v>
      </c>
      <c r="N1546" s="40" t="s">
        <v>16</v>
      </c>
      <c r="O1546" s="40" t="s">
        <v>16</v>
      </c>
      <c r="P1546" s="40">
        <v>7.75</v>
      </c>
      <c r="Q1546" s="40" t="s">
        <v>16</v>
      </c>
    </row>
    <row r="1547" spans="1:17" x14ac:dyDescent="0.2">
      <c r="A1547" s="41">
        <v>41893</v>
      </c>
      <c r="B1547" s="42">
        <v>8</v>
      </c>
      <c r="C1547" s="42" t="s">
        <v>18</v>
      </c>
      <c r="D1547" s="42" t="s">
        <v>69</v>
      </c>
      <c r="E1547" s="42" t="s">
        <v>65</v>
      </c>
      <c r="F1547" s="45" t="s">
        <v>71</v>
      </c>
      <c r="G1547" s="42">
        <v>2</v>
      </c>
      <c r="H1547" s="43">
        <v>11.442777777777778</v>
      </c>
      <c r="I1547" s="40">
        <v>409</v>
      </c>
      <c r="J1547" s="40" t="s">
        <v>16</v>
      </c>
      <c r="K1547" s="40" t="s">
        <v>16</v>
      </c>
      <c r="L1547" s="40">
        <v>3250</v>
      </c>
      <c r="M1547" s="40">
        <v>1500</v>
      </c>
      <c r="N1547" s="40" t="s">
        <v>16</v>
      </c>
      <c r="O1547" s="40" t="s">
        <v>16</v>
      </c>
      <c r="P1547" s="40">
        <v>5.1100000000000003</v>
      </c>
      <c r="Q1547" s="40" t="s">
        <v>16</v>
      </c>
    </row>
    <row r="1548" spans="1:17" x14ac:dyDescent="0.2">
      <c r="A1548" s="41">
        <v>41893</v>
      </c>
      <c r="B1548" s="42">
        <v>9</v>
      </c>
      <c r="C1548" s="42" t="s">
        <v>18</v>
      </c>
      <c r="D1548" s="42" t="s">
        <v>69</v>
      </c>
      <c r="E1548" s="42" t="s">
        <v>66</v>
      </c>
      <c r="F1548" s="45" t="s">
        <v>71</v>
      </c>
      <c r="G1548" s="42">
        <v>2</v>
      </c>
      <c r="H1548" s="43">
        <v>11.199999999999998</v>
      </c>
      <c r="I1548" s="40">
        <v>228</v>
      </c>
      <c r="J1548" s="40">
        <v>0.2</v>
      </c>
      <c r="K1548" s="40" t="s">
        <v>16</v>
      </c>
      <c r="L1548" s="40">
        <v>169</v>
      </c>
      <c r="M1548" s="40">
        <v>836</v>
      </c>
      <c r="N1548" s="40">
        <v>0.26600000000000001</v>
      </c>
      <c r="O1548" s="40" t="s">
        <v>16</v>
      </c>
      <c r="P1548" s="40">
        <v>0.26500000000000001</v>
      </c>
      <c r="Q1548" s="40" t="s">
        <v>16</v>
      </c>
    </row>
    <row r="1549" spans="1:17" x14ac:dyDescent="0.2">
      <c r="A1549" s="41">
        <v>41893</v>
      </c>
      <c r="B1549" s="42">
        <v>9</v>
      </c>
      <c r="C1549" s="42" t="s">
        <v>18</v>
      </c>
      <c r="D1549" s="42" t="s">
        <v>70</v>
      </c>
      <c r="E1549" s="42" t="s">
        <v>66</v>
      </c>
      <c r="F1549" s="45" t="s">
        <v>71</v>
      </c>
      <c r="G1549" s="42">
        <v>2</v>
      </c>
      <c r="H1549" s="43">
        <v>10.95611111111111</v>
      </c>
      <c r="I1549" s="40">
        <v>157</v>
      </c>
      <c r="J1549" s="40">
        <v>1.7</v>
      </c>
      <c r="K1549" s="40" t="s">
        <v>16</v>
      </c>
      <c r="L1549" s="40">
        <v>2920</v>
      </c>
      <c r="M1549" s="40">
        <v>577</v>
      </c>
      <c r="N1549" s="40">
        <v>2.27</v>
      </c>
      <c r="O1549" s="40" t="s">
        <v>16</v>
      </c>
      <c r="P1549" s="40">
        <v>4.58</v>
      </c>
      <c r="Q1549" s="40" t="s">
        <v>16</v>
      </c>
    </row>
    <row r="1550" spans="1:17" x14ac:dyDescent="0.2">
      <c r="A1550" s="41">
        <v>41893</v>
      </c>
      <c r="B1550" s="42">
        <v>9</v>
      </c>
      <c r="C1550" s="42" t="s">
        <v>18</v>
      </c>
      <c r="D1550" s="42" t="s">
        <v>70</v>
      </c>
      <c r="E1550" s="42" t="s">
        <v>65</v>
      </c>
      <c r="F1550" s="45" t="s">
        <v>71</v>
      </c>
      <c r="G1550" s="42">
        <v>2</v>
      </c>
      <c r="H1550" s="43">
        <v>10.932222222222221</v>
      </c>
      <c r="I1550" s="40">
        <v>222</v>
      </c>
      <c r="J1550" s="40">
        <v>0.44400000000000001</v>
      </c>
      <c r="K1550" s="40" t="s">
        <v>16</v>
      </c>
      <c r="L1550" s="40">
        <v>487</v>
      </c>
      <c r="M1550" s="40">
        <v>813</v>
      </c>
      <c r="N1550" s="40">
        <v>0.59199999999999997</v>
      </c>
      <c r="O1550" s="40" t="s">
        <v>16</v>
      </c>
      <c r="P1550" s="40">
        <v>0.76500000000000001</v>
      </c>
      <c r="Q1550" s="40" t="s">
        <v>16</v>
      </c>
    </row>
    <row r="1551" spans="1:17" x14ac:dyDescent="0.2">
      <c r="A1551" s="41">
        <v>41893</v>
      </c>
      <c r="B1551" s="42">
        <v>9</v>
      </c>
      <c r="C1551" s="42" t="s">
        <v>18</v>
      </c>
      <c r="D1551" s="42" t="s">
        <v>70</v>
      </c>
      <c r="E1551" s="42" t="s">
        <v>65</v>
      </c>
      <c r="F1551" s="45" t="s">
        <v>71</v>
      </c>
      <c r="G1551" s="42">
        <v>2</v>
      </c>
      <c r="H1551" s="43">
        <v>11.004999999999999</v>
      </c>
      <c r="I1551" s="40">
        <v>169</v>
      </c>
      <c r="J1551" s="40">
        <v>2.14</v>
      </c>
      <c r="K1551" s="40" t="s">
        <v>16</v>
      </c>
      <c r="L1551" s="40">
        <v>3210</v>
      </c>
      <c r="M1551" s="40">
        <v>619</v>
      </c>
      <c r="N1551" s="40">
        <v>2.86</v>
      </c>
      <c r="O1551" s="40" t="s">
        <v>16</v>
      </c>
      <c r="P1551" s="40">
        <v>5.04</v>
      </c>
      <c r="Q1551" s="40" t="s">
        <v>16</v>
      </c>
    </row>
    <row r="1552" spans="1:17" x14ac:dyDescent="0.2">
      <c r="A1552" s="41">
        <v>41908</v>
      </c>
      <c r="B1552" s="42">
        <v>1</v>
      </c>
      <c r="C1552" s="42" t="s">
        <v>14</v>
      </c>
      <c r="D1552" s="42" t="s">
        <v>65</v>
      </c>
      <c r="E1552" s="42" t="s">
        <v>66</v>
      </c>
      <c r="F1552" s="45" t="s">
        <v>67</v>
      </c>
      <c r="G1552" s="42">
        <v>17</v>
      </c>
      <c r="H1552" s="43">
        <v>20.722222222222221</v>
      </c>
      <c r="I1552" s="40">
        <v>164</v>
      </c>
      <c r="J1552" s="40">
        <v>1.92</v>
      </c>
      <c r="K1552" s="40" t="s">
        <v>16</v>
      </c>
      <c r="L1552" s="40" t="s">
        <v>16</v>
      </c>
      <c r="M1552" s="40">
        <v>601</v>
      </c>
      <c r="N1552" s="40">
        <v>2.56</v>
      </c>
      <c r="O1552" s="40" t="s">
        <v>16</v>
      </c>
      <c r="P1552" s="40" t="s">
        <v>16</v>
      </c>
      <c r="Q1552" s="40" t="s">
        <v>16</v>
      </c>
    </row>
    <row r="1553" spans="1:17" x14ac:dyDescent="0.2">
      <c r="A1553" s="41">
        <v>41908</v>
      </c>
      <c r="B1553" s="42">
        <v>1</v>
      </c>
      <c r="C1553" s="42" t="s">
        <v>14</v>
      </c>
      <c r="D1553" s="42" t="s">
        <v>68</v>
      </c>
      <c r="E1553" s="42" t="s">
        <v>66</v>
      </c>
      <c r="F1553" s="45" t="s">
        <v>67</v>
      </c>
      <c r="G1553" s="42">
        <v>17</v>
      </c>
      <c r="H1553" s="43">
        <v>21.557222222222219</v>
      </c>
      <c r="I1553" s="40">
        <v>410</v>
      </c>
      <c r="J1553" s="40">
        <v>37.299999999999997</v>
      </c>
      <c r="K1553" s="40" t="s">
        <v>16</v>
      </c>
      <c r="L1553" s="40">
        <v>4150</v>
      </c>
      <c r="M1553" s="40">
        <v>1500</v>
      </c>
      <c r="N1553" s="40">
        <v>49.7</v>
      </c>
      <c r="O1553" s="40" t="s">
        <v>16</v>
      </c>
      <c r="P1553" s="40">
        <v>6.52</v>
      </c>
      <c r="Q1553" s="40" t="s">
        <v>16</v>
      </c>
    </row>
    <row r="1554" spans="1:17" x14ac:dyDescent="0.2">
      <c r="A1554" s="41">
        <v>41908</v>
      </c>
      <c r="B1554" s="42">
        <v>1</v>
      </c>
      <c r="C1554" s="42" t="s">
        <v>14</v>
      </c>
      <c r="D1554" s="42" t="s">
        <v>65</v>
      </c>
      <c r="E1554" s="42" t="s">
        <v>65</v>
      </c>
      <c r="F1554" s="45" t="s">
        <v>67</v>
      </c>
      <c r="G1554" s="42">
        <v>17</v>
      </c>
      <c r="H1554" s="43">
        <v>25.987222222222222</v>
      </c>
      <c r="I1554" s="40">
        <v>299</v>
      </c>
      <c r="J1554" s="40">
        <v>4.4000000000000004</v>
      </c>
      <c r="K1554" s="40" t="s">
        <v>16</v>
      </c>
      <c r="L1554" s="40" t="s">
        <v>16</v>
      </c>
      <c r="M1554" s="40">
        <v>1100</v>
      </c>
      <c r="N1554" s="40">
        <v>5.87</v>
      </c>
      <c r="O1554" s="40" t="s">
        <v>16</v>
      </c>
      <c r="P1554" s="40" t="s">
        <v>16</v>
      </c>
      <c r="Q1554" s="40" t="s">
        <v>16</v>
      </c>
    </row>
    <row r="1555" spans="1:17" x14ac:dyDescent="0.2">
      <c r="A1555" s="41">
        <v>41908</v>
      </c>
      <c r="B1555" s="42">
        <v>1</v>
      </c>
      <c r="C1555" s="42" t="s">
        <v>14</v>
      </c>
      <c r="D1555" s="42" t="s">
        <v>68</v>
      </c>
      <c r="E1555" s="42" t="s">
        <v>65</v>
      </c>
      <c r="F1555" s="45" t="s">
        <v>67</v>
      </c>
      <c r="G1555" s="42">
        <v>17</v>
      </c>
      <c r="H1555" s="43">
        <v>25.987222222222222</v>
      </c>
      <c r="I1555" s="40">
        <v>645</v>
      </c>
      <c r="J1555" s="40">
        <v>38.799999999999997</v>
      </c>
      <c r="K1555" s="40" t="s">
        <v>16</v>
      </c>
      <c r="L1555" s="40">
        <v>6120</v>
      </c>
      <c r="M1555" s="40">
        <v>2370</v>
      </c>
      <c r="N1555" s="40">
        <v>51.7</v>
      </c>
      <c r="O1555" s="40" t="s">
        <v>16</v>
      </c>
      <c r="P1555" s="40">
        <v>9.6199999999999992</v>
      </c>
      <c r="Q1555" s="40" t="s">
        <v>16</v>
      </c>
    </row>
    <row r="1556" spans="1:17" x14ac:dyDescent="0.2">
      <c r="A1556" s="41">
        <v>41908</v>
      </c>
      <c r="B1556" s="42">
        <v>2</v>
      </c>
      <c r="C1556" s="42" t="s">
        <v>14</v>
      </c>
      <c r="D1556" s="42" t="s">
        <v>65</v>
      </c>
      <c r="E1556" s="42" t="s">
        <v>66</v>
      </c>
      <c r="F1556" s="45" t="s">
        <v>67</v>
      </c>
      <c r="G1556" s="42">
        <v>17</v>
      </c>
      <c r="H1556" s="43">
        <v>25.427777777777774</v>
      </c>
      <c r="I1556" s="40">
        <v>163</v>
      </c>
      <c r="J1556" s="40">
        <v>0.39400000000000002</v>
      </c>
      <c r="K1556" s="40" t="s">
        <v>16</v>
      </c>
      <c r="L1556" s="40" t="s">
        <v>16</v>
      </c>
      <c r="M1556" s="40">
        <v>597</v>
      </c>
      <c r="N1556" s="40">
        <v>0.52600000000000002</v>
      </c>
      <c r="O1556" s="40" t="s">
        <v>16</v>
      </c>
      <c r="P1556" s="40" t="s">
        <v>16</v>
      </c>
      <c r="Q1556" s="40" t="s">
        <v>16</v>
      </c>
    </row>
    <row r="1557" spans="1:17" x14ac:dyDescent="0.2">
      <c r="A1557" s="41">
        <v>41908</v>
      </c>
      <c r="B1557" s="42">
        <v>2</v>
      </c>
      <c r="C1557" s="42" t="s">
        <v>14</v>
      </c>
      <c r="D1557" s="42" t="s">
        <v>68</v>
      </c>
      <c r="E1557" s="42" t="s">
        <v>66</v>
      </c>
      <c r="F1557" s="45" t="s">
        <v>67</v>
      </c>
      <c r="G1557" s="42">
        <v>17</v>
      </c>
      <c r="H1557" s="43">
        <v>26.06111111111111</v>
      </c>
      <c r="I1557" s="40">
        <v>255</v>
      </c>
      <c r="J1557" s="40">
        <v>7.58</v>
      </c>
      <c r="K1557" s="40" t="s">
        <v>16</v>
      </c>
      <c r="L1557" s="40">
        <v>1640</v>
      </c>
      <c r="M1557" s="40">
        <v>934</v>
      </c>
      <c r="N1557" s="40">
        <v>10.1</v>
      </c>
      <c r="O1557" s="40" t="s">
        <v>16</v>
      </c>
      <c r="P1557" s="40">
        <v>2.58</v>
      </c>
      <c r="Q1557" s="40" t="s">
        <v>16</v>
      </c>
    </row>
    <row r="1558" spans="1:17" x14ac:dyDescent="0.2">
      <c r="A1558" s="41">
        <v>41908</v>
      </c>
      <c r="B1558" s="42">
        <v>2</v>
      </c>
      <c r="C1558" s="42" t="s">
        <v>14</v>
      </c>
      <c r="D1558" s="42" t="s">
        <v>65</v>
      </c>
      <c r="E1558" s="42" t="s">
        <v>65</v>
      </c>
      <c r="F1558" s="45" t="s">
        <v>67</v>
      </c>
      <c r="G1558" s="42">
        <v>17</v>
      </c>
      <c r="H1558" s="43">
        <v>26.743888888888886</v>
      </c>
      <c r="I1558" s="40">
        <v>167</v>
      </c>
      <c r="J1558" s="40" t="s">
        <v>16</v>
      </c>
      <c r="K1558" s="40" t="s">
        <v>16</v>
      </c>
      <c r="L1558" s="40" t="s">
        <v>16</v>
      </c>
      <c r="M1558" s="40">
        <v>613</v>
      </c>
      <c r="N1558" s="40" t="s">
        <v>16</v>
      </c>
      <c r="O1558" s="40" t="s">
        <v>16</v>
      </c>
      <c r="P1558" s="40" t="s">
        <v>16</v>
      </c>
      <c r="Q1558" s="40" t="s">
        <v>16</v>
      </c>
    </row>
    <row r="1559" spans="1:17" x14ac:dyDescent="0.2">
      <c r="A1559" s="41">
        <v>41908</v>
      </c>
      <c r="B1559" s="42">
        <v>2</v>
      </c>
      <c r="C1559" s="42" t="s">
        <v>14</v>
      </c>
      <c r="D1559" s="42" t="s">
        <v>68</v>
      </c>
      <c r="E1559" s="42" t="s">
        <v>65</v>
      </c>
      <c r="F1559" s="45" t="s">
        <v>67</v>
      </c>
      <c r="G1559" s="42">
        <v>17</v>
      </c>
      <c r="H1559" s="43">
        <v>26.695</v>
      </c>
      <c r="I1559" s="40">
        <v>324</v>
      </c>
      <c r="J1559" s="40">
        <v>5.39</v>
      </c>
      <c r="K1559" s="40" t="s">
        <v>16</v>
      </c>
      <c r="L1559" s="40">
        <v>1930</v>
      </c>
      <c r="M1559" s="40">
        <v>1190</v>
      </c>
      <c r="N1559" s="40">
        <v>7.19</v>
      </c>
      <c r="O1559" s="40" t="s">
        <v>16</v>
      </c>
      <c r="P1559" s="40">
        <v>3.03</v>
      </c>
      <c r="Q1559" s="40" t="s">
        <v>16</v>
      </c>
    </row>
    <row r="1560" spans="1:17" x14ac:dyDescent="0.2">
      <c r="A1560" s="41">
        <v>41908</v>
      </c>
      <c r="B1560" s="42">
        <v>3</v>
      </c>
      <c r="C1560" s="42" t="s">
        <v>14</v>
      </c>
      <c r="D1560" s="42" t="s">
        <v>65</v>
      </c>
      <c r="E1560" s="42" t="s">
        <v>66</v>
      </c>
      <c r="F1560" s="45" t="s">
        <v>67</v>
      </c>
      <c r="G1560" s="42">
        <v>17</v>
      </c>
      <c r="H1560" s="43">
        <v>25.112777777777779</v>
      </c>
      <c r="I1560" s="40">
        <v>326</v>
      </c>
      <c r="J1560" s="40">
        <v>0.55400000000000005</v>
      </c>
      <c r="K1560" s="40">
        <v>285</v>
      </c>
      <c r="L1560" s="40">
        <v>715</v>
      </c>
      <c r="M1560" s="40">
        <v>1190</v>
      </c>
      <c r="N1560" s="40">
        <v>0.73799999999999999</v>
      </c>
      <c r="O1560" s="40">
        <v>0.34599999999999997</v>
      </c>
      <c r="P1560" s="40">
        <v>1.1200000000000001</v>
      </c>
      <c r="Q1560" s="40">
        <v>1550</v>
      </c>
    </row>
    <row r="1561" spans="1:17" x14ac:dyDescent="0.2">
      <c r="A1561" s="41">
        <v>41908</v>
      </c>
      <c r="B1561" s="42">
        <v>3</v>
      </c>
      <c r="C1561" s="42" t="s">
        <v>14</v>
      </c>
      <c r="D1561" s="42" t="s">
        <v>68</v>
      </c>
      <c r="E1561" s="42" t="s">
        <v>66</v>
      </c>
      <c r="F1561" s="45" t="s">
        <v>67</v>
      </c>
      <c r="G1561" s="42">
        <v>17</v>
      </c>
      <c r="H1561" s="43">
        <v>25.427777777777774</v>
      </c>
      <c r="I1561" s="40">
        <v>112</v>
      </c>
      <c r="J1561" s="40">
        <v>4.41</v>
      </c>
      <c r="K1561" s="40" t="s">
        <v>16</v>
      </c>
      <c r="L1561" s="40" t="s">
        <v>16</v>
      </c>
      <c r="M1561" s="40">
        <v>409</v>
      </c>
      <c r="N1561" s="40">
        <v>5.88</v>
      </c>
      <c r="O1561" s="40" t="s">
        <v>16</v>
      </c>
      <c r="P1561" s="40" t="s">
        <v>16</v>
      </c>
      <c r="Q1561" s="40" t="s">
        <v>16</v>
      </c>
    </row>
    <row r="1562" spans="1:17" x14ac:dyDescent="0.2">
      <c r="A1562" s="41">
        <v>41908</v>
      </c>
      <c r="B1562" s="42">
        <v>3</v>
      </c>
      <c r="C1562" s="42" t="s">
        <v>14</v>
      </c>
      <c r="D1562" s="42" t="s">
        <v>65</v>
      </c>
      <c r="E1562" s="42" t="s">
        <v>65</v>
      </c>
      <c r="F1562" s="45" t="s">
        <v>67</v>
      </c>
      <c r="G1562" s="42">
        <v>17</v>
      </c>
      <c r="H1562" s="43">
        <v>27.136111111111109</v>
      </c>
      <c r="I1562" s="40">
        <v>412</v>
      </c>
      <c r="J1562" s="40">
        <v>1.24</v>
      </c>
      <c r="K1562" s="40">
        <v>189</v>
      </c>
      <c r="L1562" s="40">
        <v>850</v>
      </c>
      <c r="M1562" s="40">
        <v>1510</v>
      </c>
      <c r="N1562" s="40">
        <v>1.65</v>
      </c>
      <c r="O1562" s="40">
        <v>0.22900000000000001</v>
      </c>
      <c r="P1562" s="40">
        <v>1.34</v>
      </c>
      <c r="Q1562" s="40">
        <v>1950</v>
      </c>
    </row>
    <row r="1563" spans="1:17" x14ac:dyDescent="0.2">
      <c r="A1563" s="41">
        <v>41908</v>
      </c>
      <c r="B1563" s="42">
        <v>3</v>
      </c>
      <c r="C1563" s="42" t="s">
        <v>14</v>
      </c>
      <c r="D1563" s="42" t="s">
        <v>68</v>
      </c>
      <c r="E1563" s="42" t="s">
        <v>65</v>
      </c>
      <c r="F1563" s="45" t="s">
        <v>67</v>
      </c>
      <c r="G1563" s="42">
        <v>17</v>
      </c>
      <c r="H1563" s="43">
        <v>27.307777777777776</v>
      </c>
      <c r="I1563" s="40">
        <v>206</v>
      </c>
      <c r="J1563" s="40">
        <v>8.7799999999999994</v>
      </c>
      <c r="K1563" s="40" t="s">
        <v>16</v>
      </c>
      <c r="L1563" s="40" t="s">
        <v>16</v>
      </c>
      <c r="M1563" s="40">
        <v>756</v>
      </c>
      <c r="N1563" s="40">
        <v>11.7</v>
      </c>
      <c r="O1563" s="40" t="s">
        <v>16</v>
      </c>
      <c r="P1563" s="40" t="s">
        <v>16</v>
      </c>
      <c r="Q1563" s="40" t="s">
        <v>16</v>
      </c>
    </row>
    <row r="1564" spans="1:17" x14ac:dyDescent="0.2">
      <c r="A1564" s="41">
        <v>41908</v>
      </c>
      <c r="B1564" s="42">
        <v>4</v>
      </c>
      <c r="C1564" s="42" t="s">
        <v>17</v>
      </c>
      <c r="D1564" s="42" t="s">
        <v>65</v>
      </c>
      <c r="E1564" s="42" t="s">
        <v>66</v>
      </c>
      <c r="F1564" s="45" t="s">
        <v>67</v>
      </c>
      <c r="G1564" s="42">
        <v>17</v>
      </c>
      <c r="H1564" s="43">
        <v>22.297777777777775</v>
      </c>
      <c r="I1564" s="40">
        <v>150</v>
      </c>
      <c r="J1564" s="40" t="s">
        <v>16</v>
      </c>
      <c r="K1564" s="40" t="s">
        <v>16</v>
      </c>
      <c r="L1564" s="40">
        <v>18.8</v>
      </c>
      <c r="M1564" s="40">
        <v>550</v>
      </c>
      <c r="N1564" s="40" t="s">
        <v>16</v>
      </c>
      <c r="O1564" s="40" t="s">
        <v>16</v>
      </c>
      <c r="P1564" s="40">
        <v>2.9600000000000001E-2</v>
      </c>
      <c r="Q1564" s="40" t="s">
        <v>16</v>
      </c>
    </row>
    <row r="1565" spans="1:17" x14ac:dyDescent="0.2">
      <c r="A1565" s="41">
        <v>41908</v>
      </c>
      <c r="B1565" s="42">
        <v>4</v>
      </c>
      <c r="C1565" s="42" t="s">
        <v>17</v>
      </c>
      <c r="D1565" s="42" t="s">
        <v>68</v>
      </c>
      <c r="E1565" s="42" t="s">
        <v>66</v>
      </c>
      <c r="F1565" s="45" t="s">
        <v>67</v>
      </c>
      <c r="G1565" s="42">
        <v>17</v>
      </c>
      <c r="H1565" s="43">
        <v>22.297777777777775</v>
      </c>
      <c r="I1565" s="40">
        <v>104</v>
      </c>
      <c r="J1565" s="40">
        <v>8.6199999999999992E-3</v>
      </c>
      <c r="K1565" s="40" t="s">
        <v>16</v>
      </c>
      <c r="L1565" s="40" t="s">
        <v>16</v>
      </c>
      <c r="M1565" s="40">
        <v>382</v>
      </c>
      <c r="N1565" s="40">
        <v>1.15E-2</v>
      </c>
      <c r="O1565" s="40" t="s">
        <v>16</v>
      </c>
      <c r="P1565" s="40" t="s">
        <v>16</v>
      </c>
      <c r="Q1565" s="40" t="s">
        <v>16</v>
      </c>
    </row>
    <row r="1566" spans="1:17" x14ac:dyDescent="0.2">
      <c r="A1566" s="41">
        <v>41908</v>
      </c>
      <c r="B1566" s="42">
        <v>4</v>
      </c>
      <c r="C1566" s="42" t="s">
        <v>17</v>
      </c>
      <c r="D1566" s="42" t="s">
        <v>65</v>
      </c>
      <c r="E1566" s="42" t="s">
        <v>65</v>
      </c>
      <c r="F1566" s="45" t="s">
        <v>67</v>
      </c>
      <c r="G1566" s="42">
        <v>17</v>
      </c>
      <c r="H1566" s="43">
        <v>26.548888888888886</v>
      </c>
      <c r="I1566" s="40">
        <v>285</v>
      </c>
      <c r="J1566" s="40">
        <v>0.372</v>
      </c>
      <c r="K1566" s="40" t="s">
        <v>16</v>
      </c>
      <c r="L1566" s="40" t="s">
        <v>16</v>
      </c>
      <c r="M1566" s="40">
        <v>1040</v>
      </c>
      <c r="N1566" s="40">
        <v>0.497</v>
      </c>
      <c r="O1566" s="40" t="s">
        <v>16</v>
      </c>
      <c r="P1566" s="40" t="s">
        <v>16</v>
      </c>
      <c r="Q1566" s="40" t="s">
        <v>16</v>
      </c>
    </row>
    <row r="1567" spans="1:17" x14ac:dyDescent="0.2">
      <c r="A1567" s="41">
        <v>41908</v>
      </c>
      <c r="B1567" s="42">
        <v>4</v>
      </c>
      <c r="C1567" s="42" t="s">
        <v>17</v>
      </c>
      <c r="D1567" s="42" t="s">
        <v>68</v>
      </c>
      <c r="E1567" s="42" t="s">
        <v>65</v>
      </c>
      <c r="F1567" s="45" t="s">
        <v>67</v>
      </c>
      <c r="G1567" s="42">
        <v>17</v>
      </c>
      <c r="H1567" s="43">
        <v>26.426111111111105</v>
      </c>
      <c r="I1567" s="40">
        <v>276</v>
      </c>
      <c r="J1567" s="40">
        <v>0.16900000000000001</v>
      </c>
      <c r="K1567" s="40" t="s">
        <v>16</v>
      </c>
      <c r="L1567" s="40" t="s">
        <v>16</v>
      </c>
      <c r="M1567" s="40">
        <v>1010</v>
      </c>
      <c r="N1567" s="40">
        <v>0.22600000000000001</v>
      </c>
      <c r="O1567" s="40" t="s">
        <v>16</v>
      </c>
      <c r="P1567" s="40" t="s">
        <v>16</v>
      </c>
      <c r="Q1567" s="40" t="s">
        <v>16</v>
      </c>
    </row>
    <row r="1568" spans="1:17" x14ac:dyDescent="0.2">
      <c r="A1568" s="41">
        <v>41908</v>
      </c>
      <c r="B1568" s="42">
        <v>5</v>
      </c>
      <c r="C1568" s="42" t="s">
        <v>17</v>
      </c>
      <c r="D1568" s="42" t="s">
        <v>65</v>
      </c>
      <c r="E1568" s="42" t="s">
        <v>66</v>
      </c>
      <c r="F1568" s="45" t="s">
        <v>67</v>
      </c>
      <c r="G1568" s="42">
        <v>17</v>
      </c>
      <c r="H1568" s="43">
        <v>24.338888888888889</v>
      </c>
      <c r="I1568" s="40">
        <v>366</v>
      </c>
      <c r="J1568" s="40">
        <v>1.01</v>
      </c>
      <c r="K1568" s="40" t="s">
        <v>16</v>
      </c>
      <c r="L1568" s="40">
        <v>2240</v>
      </c>
      <c r="M1568" s="40">
        <v>1340</v>
      </c>
      <c r="N1568" s="40">
        <v>1.35</v>
      </c>
      <c r="O1568" s="40" t="s">
        <v>16</v>
      </c>
      <c r="P1568" s="40">
        <v>3.53</v>
      </c>
      <c r="Q1568" s="40" t="s">
        <v>16</v>
      </c>
    </row>
    <row r="1569" spans="1:17" x14ac:dyDescent="0.2">
      <c r="A1569" s="41">
        <v>41908</v>
      </c>
      <c r="B1569" s="42">
        <v>5</v>
      </c>
      <c r="C1569" s="42" t="s">
        <v>17</v>
      </c>
      <c r="D1569" s="42" t="s">
        <v>68</v>
      </c>
      <c r="E1569" s="42" t="s">
        <v>66</v>
      </c>
      <c r="F1569" s="45" t="s">
        <v>67</v>
      </c>
      <c r="G1569" s="42">
        <v>17</v>
      </c>
      <c r="H1569" s="43">
        <v>24.67722222222222</v>
      </c>
      <c r="I1569" s="40">
        <v>247</v>
      </c>
      <c r="J1569" s="40">
        <v>4.3499999999999996</v>
      </c>
      <c r="K1569" s="40" t="s">
        <v>16</v>
      </c>
      <c r="L1569" s="40" t="s">
        <v>16</v>
      </c>
      <c r="M1569" s="40">
        <v>905</v>
      </c>
      <c r="N1569" s="40">
        <v>5.8</v>
      </c>
      <c r="O1569" s="40" t="s">
        <v>16</v>
      </c>
      <c r="P1569" s="40" t="s">
        <v>16</v>
      </c>
      <c r="Q1569" s="40" t="s">
        <v>16</v>
      </c>
    </row>
    <row r="1570" spans="1:17" x14ac:dyDescent="0.2">
      <c r="A1570" s="41">
        <v>41908</v>
      </c>
      <c r="B1570" s="42">
        <v>5</v>
      </c>
      <c r="C1570" s="42" t="s">
        <v>17</v>
      </c>
      <c r="D1570" s="42" t="s">
        <v>65</v>
      </c>
      <c r="E1570" s="42" t="s">
        <v>65</v>
      </c>
      <c r="F1570" s="45" t="s">
        <v>67</v>
      </c>
      <c r="G1570" s="42">
        <v>17</v>
      </c>
      <c r="H1570" s="43">
        <v>26.548888888888886</v>
      </c>
      <c r="I1570" s="40">
        <v>597</v>
      </c>
      <c r="J1570" s="40">
        <v>1.34</v>
      </c>
      <c r="K1570" s="40" t="s">
        <v>16</v>
      </c>
      <c r="L1570" s="40">
        <v>5960</v>
      </c>
      <c r="M1570" s="40">
        <v>2190</v>
      </c>
      <c r="N1570" s="40">
        <v>1.79</v>
      </c>
      <c r="O1570" s="40" t="s">
        <v>16</v>
      </c>
      <c r="P1570" s="40">
        <v>9.36</v>
      </c>
      <c r="Q1570" s="40" t="s">
        <v>16</v>
      </c>
    </row>
    <row r="1571" spans="1:17" x14ac:dyDescent="0.2">
      <c r="A1571" s="41">
        <v>41908</v>
      </c>
      <c r="B1571" s="42">
        <v>5</v>
      </c>
      <c r="C1571" s="42" t="s">
        <v>17</v>
      </c>
      <c r="D1571" s="42" t="s">
        <v>68</v>
      </c>
      <c r="E1571" s="42" t="s">
        <v>65</v>
      </c>
      <c r="F1571" s="45" t="s">
        <v>67</v>
      </c>
      <c r="G1571" s="42">
        <v>17</v>
      </c>
      <c r="H1571" s="43">
        <v>26.792777777777779</v>
      </c>
      <c r="I1571" s="40">
        <v>315</v>
      </c>
      <c r="J1571" s="40">
        <v>5.07</v>
      </c>
      <c r="K1571" s="40" t="s">
        <v>16</v>
      </c>
      <c r="L1571" s="40" t="s">
        <v>16</v>
      </c>
      <c r="M1571" s="40">
        <v>1160</v>
      </c>
      <c r="N1571" s="40">
        <v>6.75</v>
      </c>
      <c r="O1571" s="40" t="s">
        <v>16</v>
      </c>
      <c r="P1571" s="40" t="s">
        <v>16</v>
      </c>
      <c r="Q1571" s="40" t="s">
        <v>16</v>
      </c>
    </row>
    <row r="1572" spans="1:17" x14ac:dyDescent="0.2">
      <c r="A1572" s="41">
        <v>41908</v>
      </c>
      <c r="B1572" s="42">
        <v>6</v>
      </c>
      <c r="C1572" s="42" t="s">
        <v>17</v>
      </c>
      <c r="D1572" s="42" t="s">
        <v>65</v>
      </c>
      <c r="E1572" s="42" t="s">
        <v>66</v>
      </c>
      <c r="F1572" s="45" t="s">
        <v>67</v>
      </c>
      <c r="G1572" s="42">
        <v>17</v>
      </c>
      <c r="H1572" s="43">
        <v>26.06111111111111</v>
      </c>
      <c r="I1572" s="40">
        <v>205</v>
      </c>
      <c r="J1572" s="40">
        <v>0.32800000000000001</v>
      </c>
      <c r="K1572" s="40" t="s">
        <v>16</v>
      </c>
      <c r="L1572" s="40">
        <v>88.4</v>
      </c>
      <c r="M1572" s="40">
        <v>750</v>
      </c>
      <c r="N1572" s="40">
        <v>0.438</v>
      </c>
      <c r="O1572" s="40" t="s">
        <v>16</v>
      </c>
      <c r="P1572" s="40">
        <v>0.13900000000000001</v>
      </c>
      <c r="Q1572" s="40" t="s">
        <v>16</v>
      </c>
    </row>
    <row r="1573" spans="1:17" x14ac:dyDescent="0.2">
      <c r="A1573" s="41">
        <v>41908</v>
      </c>
      <c r="B1573" s="42">
        <v>6</v>
      </c>
      <c r="C1573" s="42" t="s">
        <v>17</v>
      </c>
      <c r="D1573" s="42" t="s">
        <v>68</v>
      </c>
      <c r="E1573" s="42" t="s">
        <v>66</v>
      </c>
      <c r="F1573" s="45" t="s">
        <v>67</v>
      </c>
      <c r="G1573" s="42">
        <v>17</v>
      </c>
      <c r="H1573" s="43">
        <v>25.501111111111111</v>
      </c>
      <c r="I1573" s="40">
        <v>277</v>
      </c>
      <c r="J1573" s="40">
        <v>0.26100000000000001</v>
      </c>
      <c r="K1573" s="40" t="s">
        <v>16</v>
      </c>
      <c r="L1573" s="40">
        <v>109</v>
      </c>
      <c r="M1573" s="40">
        <v>1020</v>
      </c>
      <c r="N1573" s="40">
        <v>0.34799999999999998</v>
      </c>
      <c r="O1573" s="40" t="s">
        <v>16</v>
      </c>
      <c r="P1573" s="40">
        <v>0.17199999999999999</v>
      </c>
      <c r="Q1573" s="40" t="s">
        <v>16</v>
      </c>
    </row>
    <row r="1574" spans="1:17" x14ac:dyDescent="0.2">
      <c r="A1574" s="41">
        <v>41908</v>
      </c>
      <c r="B1574" s="42">
        <v>6</v>
      </c>
      <c r="C1574" s="42" t="s">
        <v>17</v>
      </c>
      <c r="D1574" s="42" t="s">
        <v>65</v>
      </c>
      <c r="E1574" s="42" t="s">
        <v>65</v>
      </c>
      <c r="F1574" s="45" t="s">
        <v>67</v>
      </c>
      <c r="G1574" s="42">
        <v>17</v>
      </c>
      <c r="H1574" s="43">
        <v>27.013888888888889</v>
      </c>
      <c r="I1574" s="40">
        <v>296</v>
      </c>
      <c r="J1574" s="40">
        <v>0.36</v>
      </c>
      <c r="K1574" s="40" t="s">
        <v>16</v>
      </c>
      <c r="L1574" s="40" t="s">
        <v>16</v>
      </c>
      <c r="M1574" s="40">
        <v>1090</v>
      </c>
      <c r="N1574" s="40">
        <v>0.47899999999999998</v>
      </c>
      <c r="O1574" s="40" t="s">
        <v>16</v>
      </c>
      <c r="P1574" s="40" t="s">
        <v>16</v>
      </c>
      <c r="Q1574" s="40" t="s">
        <v>16</v>
      </c>
    </row>
    <row r="1575" spans="1:17" x14ac:dyDescent="0.2">
      <c r="A1575" s="41">
        <v>41908</v>
      </c>
      <c r="B1575" s="42">
        <v>6</v>
      </c>
      <c r="C1575" s="42" t="s">
        <v>17</v>
      </c>
      <c r="D1575" s="42" t="s">
        <v>68</v>
      </c>
      <c r="E1575" s="42" t="s">
        <v>65</v>
      </c>
      <c r="F1575" s="45" t="s">
        <v>67</v>
      </c>
      <c r="G1575" s="42">
        <v>17</v>
      </c>
      <c r="H1575" s="43">
        <v>27.136111111111109</v>
      </c>
      <c r="I1575" s="40">
        <v>356</v>
      </c>
      <c r="J1575" s="40">
        <v>0.621</v>
      </c>
      <c r="K1575" s="40" t="s">
        <v>16</v>
      </c>
      <c r="L1575" s="40">
        <v>34.6</v>
      </c>
      <c r="M1575" s="40">
        <v>1310</v>
      </c>
      <c r="N1575" s="40">
        <v>0.82799999999999996</v>
      </c>
      <c r="O1575" s="40" t="s">
        <v>16</v>
      </c>
      <c r="P1575" s="40">
        <v>5.4399999999999997E-2</v>
      </c>
      <c r="Q1575" s="40" t="s">
        <v>16</v>
      </c>
    </row>
    <row r="1576" spans="1:17" x14ac:dyDescent="0.2">
      <c r="A1576" s="41">
        <v>41908</v>
      </c>
      <c r="B1576" s="42">
        <v>7</v>
      </c>
      <c r="C1576" s="42" t="s">
        <v>18</v>
      </c>
      <c r="D1576" s="42" t="s">
        <v>65</v>
      </c>
      <c r="E1576" s="42" t="s">
        <v>66</v>
      </c>
      <c r="F1576" s="45" t="s">
        <v>67</v>
      </c>
      <c r="G1576" s="42">
        <v>17</v>
      </c>
      <c r="H1576" s="43">
        <v>23.136111111111109</v>
      </c>
      <c r="I1576" s="40">
        <v>321</v>
      </c>
      <c r="J1576" s="40">
        <v>2.92</v>
      </c>
      <c r="K1576" s="40" t="s">
        <v>16</v>
      </c>
      <c r="L1576" s="40" t="s">
        <v>16</v>
      </c>
      <c r="M1576" s="40">
        <v>1180</v>
      </c>
      <c r="N1576" s="40">
        <v>3.9</v>
      </c>
      <c r="O1576" s="40" t="s">
        <v>16</v>
      </c>
      <c r="P1576" s="40" t="s">
        <v>16</v>
      </c>
      <c r="Q1576" s="40" t="s">
        <v>16</v>
      </c>
    </row>
    <row r="1577" spans="1:17" x14ac:dyDescent="0.2">
      <c r="A1577" s="41">
        <v>41908</v>
      </c>
      <c r="B1577" s="42">
        <v>7</v>
      </c>
      <c r="C1577" s="42" t="s">
        <v>18</v>
      </c>
      <c r="D1577" s="42" t="s">
        <v>68</v>
      </c>
      <c r="E1577" s="42" t="s">
        <v>66</v>
      </c>
      <c r="F1577" s="45" t="s">
        <v>67</v>
      </c>
      <c r="G1577" s="42">
        <v>17</v>
      </c>
      <c r="H1577" s="43">
        <v>24.02611111111111</v>
      </c>
      <c r="I1577" s="40">
        <v>498</v>
      </c>
      <c r="J1577" s="40">
        <v>0.20699999999999999</v>
      </c>
      <c r="K1577" s="40" t="s">
        <v>16</v>
      </c>
      <c r="L1577" s="40">
        <v>392</v>
      </c>
      <c r="M1577" s="40">
        <v>1830</v>
      </c>
      <c r="N1577" s="40">
        <v>0.27600000000000002</v>
      </c>
      <c r="O1577" s="40" t="s">
        <v>16</v>
      </c>
      <c r="P1577" s="40">
        <v>0.61599999999999999</v>
      </c>
      <c r="Q1577" s="40" t="s">
        <v>16</v>
      </c>
    </row>
    <row r="1578" spans="1:17" x14ac:dyDescent="0.2">
      <c r="A1578" s="41">
        <v>41908</v>
      </c>
      <c r="B1578" s="42">
        <v>7</v>
      </c>
      <c r="C1578" s="42" t="s">
        <v>18</v>
      </c>
      <c r="D1578" s="42" t="s">
        <v>65</v>
      </c>
      <c r="E1578" s="42" t="s">
        <v>65</v>
      </c>
      <c r="F1578" s="45" t="s">
        <v>67</v>
      </c>
      <c r="G1578" s="42">
        <v>17</v>
      </c>
      <c r="H1578" s="43">
        <v>25.767777777777781</v>
      </c>
      <c r="I1578" s="40">
        <v>438</v>
      </c>
      <c r="J1578" s="40">
        <v>3.13</v>
      </c>
      <c r="K1578" s="40" t="s">
        <v>16</v>
      </c>
      <c r="L1578" s="40">
        <v>48.1</v>
      </c>
      <c r="M1578" s="40">
        <v>1610</v>
      </c>
      <c r="N1578" s="40">
        <v>4.17</v>
      </c>
      <c r="O1578" s="40" t="s">
        <v>16</v>
      </c>
      <c r="P1578" s="40">
        <v>7.5600000000000001E-2</v>
      </c>
      <c r="Q1578" s="40" t="s">
        <v>16</v>
      </c>
    </row>
    <row r="1579" spans="1:17" x14ac:dyDescent="0.2">
      <c r="A1579" s="41">
        <v>41908</v>
      </c>
      <c r="B1579" s="42">
        <v>7</v>
      </c>
      <c r="C1579" s="42" t="s">
        <v>18</v>
      </c>
      <c r="D1579" s="42" t="s">
        <v>68</v>
      </c>
      <c r="E1579" s="42" t="s">
        <v>65</v>
      </c>
      <c r="F1579" s="45" t="s">
        <v>67</v>
      </c>
      <c r="G1579" s="42">
        <v>17</v>
      </c>
      <c r="H1579" s="43">
        <v>26.06111111111111</v>
      </c>
      <c r="I1579" s="40">
        <v>662</v>
      </c>
      <c r="J1579" s="40">
        <v>0.19500000000000001</v>
      </c>
      <c r="K1579" s="40" t="s">
        <v>16</v>
      </c>
      <c r="L1579" s="40">
        <v>394</v>
      </c>
      <c r="M1579" s="40">
        <v>2430</v>
      </c>
      <c r="N1579" s="40">
        <v>0.26</v>
      </c>
      <c r="O1579" s="40" t="s">
        <v>16</v>
      </c>
      <c r="P1579" s="40">
        <v>0.61899999999999999</v>
      </c>
      <c r="Q1579" s="40" t="s">
        <v>16</v>
      </c>
    </row>
    <row r="1580" spans="1:17" x14ac:dyDescent="0.2">
      <c r="A1580" s="41">
        <v>41908</v>
      </c>
      <c r="B1580" s="42">
        <v>8</v>
      </c>
      <c r="C1580" s="42" t="s">
        <v>18</v>
      </c>
      <c r="D1580" s="42" t="s">
        <v>65</v>
      </c>
      <c r="E1580" s="42" t="s">
        <v>66</v>
      </c>
      <c r="F1580" s="45" t="s">
        <v>67</v>
      </c>
      <c r="G1580" s="42">
        <v>17</v>
      </c>
      <c r="H1580" s="43">
        <v>24.171111111111109</v>
      </c>
      <c r="I1580" s="40">
        <v>398</v>
      </c>
      <c r="J1580" s="40">
        <v>0.11799999999999999</v>
      </c>
      <c r="K1580" s="40" t="s">
        <v>16</v>
      </c>
      <c r="L1580" s="40">
        <v>254</v>
      </c>
      <c r="M1580" s="40">
        <v>1460</v>
      </c>
      <c r="N1580" s="40">
        <v>0.158</v>
      </c>
      <c r="O1580" s="40" t="s">
        <v>16</v>
      </c>
      <c r="P1580" s="40">
        <v>0.39900000000000002</v>
      </c>
      <c r="Q1580" s="40" t="s">
        <v>16</v>
      </c>
    </row>
    <row r="1581" spans="1:17" x14ac:dyDescent="0.2">
      <c r="A1581" s="41">
        <v>41908</v>
      </c>
      <c r="B1581" s="42">
        <v>8</v>
      </c>
      <c r="C1581" s="42" t="s">
        <v>18</v>
      </c>
      <c r="D1581" s="42" t="s">
        <v>68</v>
      </c>
      <c r="E1581" s="42" t="s">
        <v>66</v>
      </c>
      <c r="F1581" s="45" t="s">
        <v>67</v>
      </c>
      <c r="G1581" s="42">
        <v>17</v>
      </c>
      <c r="H1581" s="43">
        <v>24.171111111111109</v>
      </c>
      <c r="I1581" s="40">
        <v>580</v>
      </c>
      <c r="J1581" s="40">
        <v>1.35E-2</v>
      </c>
      <c r="K1581" s="40" t="s">
        <v>16</v>
      </c>
      <c r="L1581" s="40">
        <v>1720</v>
      </c>
      <c r="M1581" s="40">
        <v>2130</v>
      </c>
      <c r="N1581" s="40">
        <v>1.7899999999999999E-2</v>
      </c>
      <c r="O1581" s="40" t="s">
        <v>16</v>
      </c>
      <c r="P1581" s="40">
        <v>2.71</v>
      </c>
      <c r="Q1581" s="40" t="s">
        <v>16</v>
      </c>
    </row>
    <row r="1582" spans="1:17" x14ac:dyDescent="0.2">
      <c r="A1582" s="41">
        <v>41908</v>
      </c>
      <c r="B1582" s="42">
        <v>8</v>
      </c>
      <c r="C1582" s="42" t="s">
        <v>18</v>
      </c>
      <c r="D1582" s="42" t="s">
        <v>65</v>
      </c>
      <c r="E1582" s="42" t="s">
        <v>65</v>
      </c>
      <c r="F1582" s="45" t="s">
        <v>67</v>
      </c>
      <c r="G1582" s="42">
        <v>17</v>
      </c>
      <c r="H1582" s="43">
        <v>27.03777777777778</v>
      </c>
      <c r="I1582" s="40">
        <v>694</v>
      </c>
      <c r="J1582" s="40">
        <v>0.124</v>
      </c>
      <c r="K1582" s="40" t="s">
        <v>16</v>
      </c>
      <c r="L1582" s="40">
        <v>177</v>
      </c>
      <c r="M1582" s="40">
        <v>2540</v>
      </c>
      <c r="N1582" s="40">
        <v>0.16600000000000001</v>
      </c>
      <c r="O1582" s="40" t="s">
        <v>16</v>
      </c>
      <c r="P1582" s="40">
        <v>0.27800000000000002</v>
      </c>
      <c r="Q1582" s="40" t="s">
        <v>16</v>
      </c>
    </row>
    <row r="1583" spans="1:17" x14ac:dyDescent="0.2">
      <c r="A1583" s="41">
        <v>41908</v>
      </c>
      <c r="B1583" s="42">
        <v>8</v>
      </c>
      <c r="C1583" s="42" t="s">
        <v>18</v>
      </c>
      <c r="D1583" s="42" t="s">
        <v>68</v>
      </c>
      <c r="E1583" s="42" t="s">
        <v>65</v>
      </c>
      <c r="F1583" s="45" t="s">
        <v>67</v>
      </c>
      <c r="G1583" s="42">
        <v>17</v>
      </c>
      <c r="H1583" s="43">
        <v>27.03777777777778</v>
      </c>
      <c r="I1583" s="40">
        <v>842</v>
      </c>
      <c r="J1583" s="40">
        <v>0.26700000000000002</v>
      </c>
      <c r="K1583" s="40" t="s">
        <v>16</v>
      </c>
      <c r="L1583" s="40">
        <v>3080</v>
      </c>
      <c r="M1583" s="40">
        <v>3090</v>
      </c>
      <c r="N1583" s="40">
        <v>0.35599999999999998</v>
      </c>
      <c r="O1583" s="40" t="s">
        <v>16</v>
      </c>
      <c r="P1583" s="40">
        <v>4.83</v>
      </c>
      <c r="Q1583" s="40" t="s">
        <v>16</v>
      </c>
    </row>
    <row r="1584" spans="1:17" x14ac:dyDescent="0.2">
      <c r="A1584" s="41">
        <v>41908</v>
      </c>
      <c r="B1584" s="42">
        <v>9</v>
      </c>
      <c r="C1584" s="42" t="s">
        <v>18</v>
      </c>
      <c r="D1584" s="42" t="s">
        <v>65</v>
      </c>
      <c r="E1584" s="42" t="s">
        <v>66</v>
      </c>
      <c r="F1584" s="45" t="s">
        <v>67</v>
      </c>
      <c r="G1584" s="42">
        <v>17</v>
      </c>
      <c r="H1584" s="43">
        <v>26.012222222222224</v>
      </c>
      <c r="I1584" s="40">
        <v>653</v>
      </c>
      <c r="J1584" s="40">
        <v>0.30099999999999999</v>
      </c>
      <c r="K1584" s="40" t="s">
        <v>16</v>
      </c>
      <c r="L1584" s="40" t="s">
        <v>16</v>
      </c>
      <c r="M1584" s="40">
        <v>2390</v>
      </c>
      <c r="N1584" s="40">
        <v>0.40200000000000002</v>
      </c>
      <c r="O1584" s="40" t="s">
        <v>16</v>
      </c>
      <c r="P1584" s="40" t="s">
        <v>16</v>
      </c>
      <c r="Q1584" s="40" t="s">
        <v>16</v>
      </c>
    </row>
    <row r="1585" spans="1:17" x14ac:dyDescent="0.2">
      <c r="A1585" s="41">
        <v>41908</v>
      </c>
      <c r="B1585" s="42">
        <v>9</v>
      </c>
      <c r="C1585" s="42" t="s">
        <v>18</v>
      </c>
      <c r="D1585" s="42" t="s">
        <v>68</v>
      </c>
      <c r="E1585" s="42" t="s">
        <v>66</v>
      </c>
      <c r="F1585" s="45" t="s">
        <v>67</v>
      </c>
      <c r="G1585" s="42">
        <v>17</v>
      </c>
      <c r="H1585" s="43">
        <v>26.012222222222224</v>
      </c>
      <c r="I1585" s="40">
        <v>589</v>
      </c>
      <c r="J1585" s="40">
        <v>0.29799999999999999</v>
      </c>
      <c r="K1585" s="40" t="s">
        <v>16</v>
      </c>
      <c r="L1585" s="40">
        <v>1330</v>
      </c>
      <c r="M1585" s="40">
        <v>2160</v>
      </c>
      <c r="N1585" s="40">
        <v>0.39800000000000002</v>
      </c>
      <c r="O1585" s="40" t="s">
        <v>16</v>
      </c>
      <c r="P1585" s="40">
        <v>2.1</v>
      </c>
      <c r="Q1585" s="40" t="s">
        <v>16</v>
      </c>
    </row>
    <row r="1586" spans="1:17" x14ac:dyDescent="0.2">
      <c r="A1586" s="41">
        <v>41908</v>
      </c>
      <c r="B1586" s="42">
        <v>9</v>
      </c>
      <c r="C1586" s="42" t="s">
        <v>18</v>
      </c>
      <c r="D1586" s="42" t="s">
        <v>65</v>
      </c>
      <c r="E1586" s="42" t="s">
        <v>65</v>
      </c>
      <c r="F1586" s="45" t="s">
        <v>67</v>
      </c>
      <c r="G1586" s="42">
        <v>17</v>
      </c>
      <c r="H1586" s="43">
        <v>26.965000000000003</v>
      </c>
      <c r="I1586" s="40">
        <v>732</v>
      </c>
      <c r="J1586" s="40">
        <v>0.312</v>
      </c>
      <c r="K1586" s="40" t="s">
        <v>16</v>
      </c>
      <c r="L1586" s="40" t="s">
        <v>16</v>
      </c>
      <c r="M1586" s="40">
        <v>2690</v>
      </c>
      <c r="N1586" s="40">
        <v>0.41599999999999998</v>
      </c>
      <c r="O1586" s="40" t="s">
        <v>16</v>
      </c>
      <c r="P1586" s="40" t="s">
        <v>16</v>
      </c>
      <c r="Q1586" s="40" t="s">
        <v>16</v>
      </c>
    </row>
    <row r="1587" spans="1:17" x14ac:dyDescent="0.2">
      <c r="A1587" s="41">
        <v>41908</v>
      </c>
      <c r="B1587" s="42">
        <v>9</v>
      </c>
      <c r="C1587" s="42" t="s">
        <v>18</v>
      </c>
      <c r="D1587" s="42" t="s">
        <v>68</v>
      </c>
      <c r="E1587" s="42" t="s">
        <v>65</v>
      </c>
      <c r="F1587" s="45" t="s">
        <v>67</v>
      </c>
      <c r="G1587" s="42">
        <v>17</v>
      </c>
      <c r="H1587" s="43">
        <v>26.28</v>
      </c>
      <c r="I1587" s="40">
        <v>761</v>
      </c>
      <c r="J1587" s="40">
        <v>0.57799999999999996</v>
      </c>
      <c r="K1587" s="40" t="s">
        <v>16</v>
      </c>
      <c r="L1587" s="40">
        <v>1730</v>
      </c>
      <c r="M1587" s="40">
        <v>2790</v>
      </c>
      <c r="N1587" s="40">
        <v>0.77100000000000002</v>
      </c>
      <c r="O1587" s="40" t="s">
        <v>16</v>
      </c>
      <c r="P1587" s="40">
        <v>2.72</v>
      </c>
      <c r="Q1587" s="40" t="s">
        <v>16</v>
      </c>
    </row>
    <row r="1588" spans="1:17" x14ac:dyDescent="0.2">
      <c r="A1588" s="41">
        <v>41911</v>
      </c>
      <c r="B1588" s="42">
        <v>1</v>
      </c>
      <c r="C1588" s="42" t="s">
        <v>14</v>
      </c>
      <c r="D1588" s="42" t="s">
        <v>69</v>
      </c>
      <c r="E1588" s="42" t="s">
        <v>66</v>
      </c>
      <c r="F1588" s="45" t="s">
        <v>67</v>
      </c>
      <c r="G1588" s="42">
        <v>21</v>
      </c>
      <c r="H1588" s="43">
        <v>14.697222222222221</v>
      </c>
      <c r="I1588" s="40">
        <v>87.6</v>
      </c>
      <c r="J1588" s="40">
        <v>0.69599999999999995</v>
      </c>
      <c r="K1588" s="40" t="s">
        <v>16</v>
      </c>
      <c r="L1588" s="40">
        <v>70</v>
      </c>
      <c r="M1588" s="40">
        <v>321</v>
      </c>
      <c r="N1588" s="40">
        <v>0.92800000000000005</v>
      </c>
      <c r="O1588" s="40" t="s">
        <v>16</v>
      </c>
      <c r="P1588" s="40">
        <v>0.11</v>
      </c>
      <c r="Q1588" s="40" t="s">
        <v>16</v>
      </c>
    </row>
    <row r="1589" spans="1:17" x14ac:dyDescent="0.2">
      <c r="A1589" s="41">
        <v>41911</v>
      </c>
      <c r="B1589" s="42">
        <v>1</v>
      </c>
      <c r="C1589" s="42" t="s">
        <v>14</v>
      </c>
      <c r="D1589" s="42" t="s">
        <v>70</v>
      </c>
      <c r="E1589" s="42" t="s">
        <v>66</v>
      </c>
      <c r="F1589" s="45" t="s">
        <v>67</v>
      </c>
      <c r="G1589" s="42">
        <v>21</v>
      </c>
      <c r="H1589" s="43">
        <v>15.222777777777779</v>
      </c>
      <c r="I1589" s="40">
        <v>115</v>
      </c>
      <c r="J1589" s="40">
        <v>0.34200000000000003</v>
      </c>
      <c r="K1589" s="40" t="s">
        <v>16</v>
      </c>
      <c r="L1589" s="40">
        <v>899</v>
      </c>
      <c r="M1589" s="40">
        <v>423</v>
      </c>
      <c r="N1589" s="40">
        <v>0.45600000000000002</v>
      </c>
      <c r="O1589" s="40" t="s">
        <v>16</v>
      </c>
      <c r="P1589" s="40">
        <v>1.41</v>
      </c>
      <c r="Q1589" s="40" t="s">
        <v>16</v>
      </c>
    </row>
    <row r="1590" spans="1:17" x14ac:dyDescent="0.2">
      <c r="A1590" s="41">
        <v>41911</v>
      </c>
      <c r="B1590" s="42">
        <v>1</v>
      </c>
      <c r="C1590" s="42" t="s">
        <v>14</v>
      </c>
      <c r="D1590" s="42" t="s">
        <v>69</v>
      </c>
      <c r="E1590" s="42" t="s">
        <v>65</v>
      </c>
      <c r="F1590" s="45" t="s">
        <v>67</v>
      </c>
      <c r="G1590" s="42">
        <v>21</v>
      </c>
      <c r="H1590" s="43">
        <v>25.524999999999995</v>
      </c>
      <c r="I1590" s="40">
        <v>71.7</v>
      </c>
      <c r="J1590" s="40">
        <v>0.73599999999999999</v>
      </c>
      <c r="K1590" s="40" t="s">
        <v>16</v>
      </c>
      <c r="L1590" s="40">
        <v>9.43</v>
      </c>
      <c r="M1590" s="40">
        <v>263</v>
      </c>
      <c r="N1590" s="40">
        <v>0.98199999999999998</v>
      </c>
      <c r="O1590" s="40" t="s">
        <v>16</v>
      </c>
      <c r="P1590" s="40">
        <v>1.4800000000000001E-2</v>
      </c>
      <c r="Q1590" s="40" t="s">
        <v>16</v>
      </c>
    </row>
    <row r="1591" spans="1:17" x14ac:dyDescent="0.2">
      <c r="A1591" s="41">
        <v>41911</v>
      </c>
      <c r="B1591" s="42">
        <v>1</v>
      </c>
      <c r="C1591" s="42" t="s">
        <v>14</v>
      </c>
      <c r="D1591" s="42" t="s">
        <v>70</v>
      </c>
      <c r="E1591" s="42" t="s">
        <v>65</v>
      </c>
      <c r="F1591" s="45" t="s">
        <v>67</v>
      </c>
      <c r="G1591" s="42">
        <v>21</v>
      </c>
      <c r="H1591" s="43">
        <v>26.451111111111107</v>
      </c>
      <c r="I1591" s="40">
        <v>162</v>
      </c>
      <c r="J1591" s="40">
        <v>0.32600000000000001</v>
      </c>
      <c r="K1591" s="40" t="s">
        <v>16</v>
      </c>
      <c r="L1591" s="40">
        <v>954</v>
      </c>
      <c r="M1591" s="40">
        <v>593</v>
      </c>
      <c r="N1591" s="40">
        <v>0.434</v>
      </c>
      <c r="O1591" s="40" t="s">
        <v>16</v>
      </c>
      <c r="P1591" s="40">
        <v>1.5</v>
      </c>
      <c r="Q1591" s="40" t="s">
        <v>16</v>
      </c>
    </row>
    <row r="1592" spans="1:17" x14ac:dyDescent="0.2">
      <c r="A1592" s="41">
        <v>41911</v>
      </c>
      <c r="B1592" s="42">
        <v>2</v>
      </c>
      <c r="C1592" s="42" t="s">
        <v>14</v>
      </c>
      <c r="D1592" s="42" t="s">
        <v>69</v>
      </c>
      <c r="E1592" s="42" t="s">
        <v>66</v>
      </c>
      <c r="F1592" s="45" t="s">
        <v>67</v>
      </c>
      <c r="G1592" s="42">
        <v>21</v>
      </c>
      <c r="H1592" s="43">
        <v>21.246111111111109</v>
      </c>
      <c r="I1592" s="40">
        <v>84.1</v>
      </c>
      <c r="J1592" s="40" t="s">
        <v>16</v>
      </c>
      <c r="K1592" s="40" t="s">
        <v>16</v>
      </c>
      <c r="L1592" s="40" t="s">
        <v>16</v>
      </c>
      <c r="M1592" s="40">
        <v>308</v>
      </c>
      <c r="N1592" s="40" t="s">
        <v>16</v>
      </c>
      <c r="O1592" s="40" t="s">
        <v>16</v>
      </c>
      <c r="P1592" s="40" t="s">
        <v>16</v>
      </c>
      <c r="Q1592" s="40" t="s">
        <v>16</v>
      </c>
    </row>
    <row r="1593" spans="1:17" x14ac:dyDescent="0.2">
      <c r="A1593" s="41">
        <v>41911</v>
      </c>
      <c r="B1593" s="42">
        <v>2</v>
      </c>
      <c r="C1593" s="42" t="s">
        <v>14</v>
      </c>
      <c r="D1593" s="42" t="s">
        <v>70</v>
      </c>
      <c r="E1593" s="42" t="s">
        <v>66</v>
      </c>
      <c r="F1593" s="45" t="s">
        <v>67</v>
      </c>
      <c r="G1593" s="42">
        <v>21</v>
      </c>
      <c r="H1593" s="43">
        <v>21.915000000000003</v>
      </c>
      <c r="I1593" s="40">
        <v>81.7</v>
      </c>
      <c r="J1593" s="40">
        <v>5.3299999999999997E-3</v>
      </c>
      <c r="K1593" s="40" t="s">
        <v>16</v>
      </c>
      <c r="L1593" s="40">
        <v>14</v>
      </c>
      <c r="M1593" s="40">
        <v>300</v>
      </c>
      <c r="N1593" s="40">
        <v>7.11E-3</v>
      </c>
      <c r="O1593" s="40" t="s">
        <v>16</v>
      </c>
      <c r="P1593" s="40">
        <v>2.1999999999999999E-2</v>
      </c>
      <c r="Q1593" s="40" t="s">
        <v>16</v>
      </c>
    </row>
    <row r="1594" spans="1:17" x14ac:dyDescent="0.2">
      <c r="A1594" s="41">
        <v>41911</v>
      </c>
      <c r="B1594" s="42">
        <v>2</v>
      </c>
      <c r="C1594" s="42" t="s">
        <v>14</v>
      </c>
      <c r="D1594" s="42" t="s">
        <v>69</v>
      </c>
      <c r="E1594" s="42" t="s">
        <v>65</v>
      </c>
      <c r="F1594" s="45" t="s">
        <v>67</v>
      </c>
      <c r="G1594" s="42">
        <v>21</v>
      </c>
      <c r="H1594" s="43">
        <v>26.451111111111107</v>
      </c>
      <c r="I1594" s="40">
        <v>12.3</v>
      </c>
      <c r="J1594" s="40">
        <v>0.105</v>
      </c>
      <c r="K1594" s="40" t="s">
        <v>16</v>
      </c>
      <c r="L1594" s="40" t="s">
        <v>16</v>
      </c>
      <c r="M1594" s="40">
        <v>45</v>
      </c>
      <c r="N1594" s="40">
        <v>0.13900000000000001</v>
      </c>
      <c r="O1594" s="40" t="s">
        <v>16</v>
      </c>
      <c r="P1594" s="40" t="s">
        <v>16</v>
      </c>
      <c r="Q1594" s="40" t="s">
        <v>16</v>
      </c>
    </row>
    <row r="1595" spans="1:17" x14ac:dyDescent="0.2">
      <c r="A1595" s="41">
        <v>41911</v>
      </c>
      <c r="B1595" s="42">
        <v>2</v>
      </c>
      <c r="C1595" s="42" t="s">
        <v>14</v>
      </c>
      <c r="D1595" s="42" t="s">
        <v>70</v>
      </c>
      <c r="E1595" s="42" t="s">
        <v>65</v>
      </c>
      <c r="F1595" s="45" t="s">
        <v>67</v>
      </c>
      <c r="G1595" s="42">
        <v>21</v>
      </c>
      <c r="H1595" s="43">
        <v>25.331111111111113</v>
      </c>
      <c r="I1595" s="40">
        <v>74.900000000000006</v>
      </c>
      <c r="J1595" s="40">
        <v>9.4700000000000006E-2</v>
      </c>
      <c r="K1595" s="40" t="s">
        <v>16</v>
      </c>
      <c r="L1595" s="40">
        <v>89.6</v>
      </c>
      <c r="M1595" s="40">
        <v>275</v>
      </c>
      <c r="N1595" s="40">
        <v>0.126</v>
      </c>
      <c r="O1595" s="40" t="s">
        <v>16</v>
      </c>
      <c r="P1595" s="40">
        <v>0.14099999999999999</v>
      </c>
      <c r="Q1595" s="40" t="s">
        <v>16</v>
      </c>
    </row>
    <row r="1596" spans="1:17" x14ac:dyDescent="0.2">
      <c r="A1596" s="41">
        <v>41911</v>
      </c>
      <c r="B1596" s="42">
        <v>3</v>
      </c>
      <c r="C1596" s="42" t="s">
        <v>14</v>
      </c>
      <c r="D1596" s="42" t="s">
        <v>69</v>
      </c>
      <c r="E1596" s="42" t="s">
        <v>66</v>
      </c>
      <c r="F1596" s="45" t="s">
        <v>67</v>
      </c>
      <c r="G1596" s="42">
        <v>21</v>
      </c>
      <c r="H1596" s="43">
        <v>22.585000000000004</v>
      </c>
      <c r="I1596" s="40">
        <v>101</v>
      </c>
      <c r="J1596" s="40">
        <v>0.252</v>
      </c>
      <c r="K1596" s="40">
        <v>117</v>
      </c>
      <c r="L1596" s="40">
        <v>389</v>
      </c>
      <c r="M1596" s="40">
        <v>369</v>
      </c>
      <c r="N1596" s="40">
        <v>0.33600000000000002</v>
      </c>
      <c r="O1596" s="40">
        <v>0.14299999999999999</v>
      </c>
      <c r="P1596" s="40">
        <v>0.61199999999999999</v>
      </c>
      <c r="Q1596" s="40">
        <v>560</v>
      </c>
    </row>
    <row r="1597" spans="1:17" x14ac:dyDescent="0.2">
      <c r="A1597" s="41">
        <v>41911</v>
      </c>
      <c r="B1597" s="42">
        <v>3</v>
      </c>
      <c r="C1597" s="42" t="s">
        <v>14</v>
      </c>
      <c r="D1597" s="42" t="s">
        <v>70</v>
      </c>
      <c r="E1597" s="42" t="s">
        <v>66</v>
      </c>
      <c r="F1597" s="45" t="s">
        <v>67</v>
      </c>
      <c r="G1597" s="42">
        <v>21</v>
      </c>
      <c r="H1597" s="43">
        <v>22.872222222222224</v>
      </c>
      <c r="I1597" s="40">
        <v>90.4</v>
      </c>
      <c r="J1597" s="40">
        <v>0.20200000000000001</v>
      </c>
      <c r="K1597" s="40" t="s">
        <v>16</v>
      </c>
      <c r="L1597" s="40">
        <v>31.8</v>
      </c>
      <c r="M1597" s="40">
        <v>331</v>
      </c>
      <c r="N1597" s="40">
        <v>0.26900000000000002</v>
      </c>
      <c r="O1597" s="40" t="s">
        <v>16</v>
      </c>
      <c r="P1597" s="40">
        <v>0.05</v>
      </c>
      <c r="Q1597" s="40" t="s">
        <v>16</v>
      </c>
    </row>
    <row r="1598" spans="1:17" x14ac:dyDescent="0.2">
      <c r="A1598" s="41">
        <v>41911</v>
      </c>
      <c r="B1598" s="42">
        <v>3</v>
      </c>
      <c r="C1598" s="42" t="s">
        <v>14</v>
      </c>
      <c r="D1598" s="42" t="s">
        <v>69</v>
      </c>
      <c r="E1598" s="42" t="s">
        <v>65</v>
      </c>
      <c r="F1598" s="45" t="s">
        <v>67</v>
      </c>
      <c r="G1598" s="42">
        <v>21</v>
      </c>
      <c r="H1598" s="43">
        <v>26.548888888888886</v>
      </c>
      <c r="I1598" s="40">
        <v>70.8</v>
      </c>
      <c r="J1598" s="40" t="s">
        <v>16</v>
      </c>
      <c r="K1598" s="40" t="s">
        <v>16</v>
      </c>
      <c r="L1598" s="40">
        <v>47.1</v>
      </c>
      <c r="M1598" s="40">
        <v>259</v>
      </c>
      <c r="N1598" s="40" t="s">
        <v>16</v>
      </c>
      <c r="O1598" s="40" t="s">
        <v>16</v>
      </c>
      <c r="P1598" s="40">
        <v>7.3999999999999996E-2</v>
      </c>
      <c r="Q1598" s="40" t="s">
        <v>16</v>
      </c>
    </row>
    <row r="1599" spans="1:17" x14ac:dyDescent="0.2">
      <c r="A1599" s="41">
        <v>41911</v>
      </c>
      <c r="B1599" s="42">
        <v>4</v>
      </c>
      <c r="C1599" s="42" t="s">
        <v>17</v>
      </c>
      <c r="D1599" s="42" t="s">
        <v>69</v>
      </c>
      <c r="E1599" s="42" t="s">
        <v>66</v>
      </c>
      <c r="F1599" s="45" t="s">
        <v>67</v>
      </c>
      <c r="G1599" s="42">
        <v>21</v>
      </c>
      <c r="H1599" s="43">
        <v>16.414999999999999</v>
      </c>
      <c r="I1599" s="40">
        <v>195</v>
      </c>
      <c r="J1599" s="40">
        <v>0.20599999999999999</v>
      </c>
      <c r="K1599" s="40" t="s">
        <v>16</v>
      </c>
      <c r="L1599" s="40">
        <v>13.6</v>
      </c>
      <c r="M1599" s="40">
        <v>716</v>
      </c>
      <c r="N1599" s="40">
        <v>0.27400000000000002</v>
      </c>
      <c r="O1599" s="40" t="s">
        <v>16</v>
      </c>
      <c r="P1599" s="40">
        <v>2.1299999999999999E-2</v>
      </c>
      <c r="Q1599" s="40" t="s">
        <v>16</v>
      </c>
    </row>
    <row r="1600" spans="1:17" x14ac:dyDescent="0.2">
      <c r="A1600" s="41">
        <v>41911</v>
      </c>
      <c r="B1600" s="42">
        <v>4</v>
      </c>
      <c r="C1600" s="42" t="s">
        <v>17</v>
      </c>
      <c r="D1600" s="42" t="s">
        <v>70</v>
      </c>
      <c r="E1600" s="42" t="s">
        <v>66</v>
      </c>
      <c r="F1600" s="45" t="s">
        <v>67</v>
      </c>
      <c r="G1600" s="42">
        <v>21</v>
      </c>
      <c r="H1600" s="43">
        <v>17.367777777777778</v>
      </c>
      <c r="I1600" s="40">
        <v>103</v>
      </c>
      <c r="J1600" s="40">
        <v>1.8200000000000001E-2</v>
      </c>
      <c r="K1600" s="40" t="s">
        <v>16</v>
      </c>
      <c r="L1600" s="40" t="s">
        <v>16</v>
      </c>
      <c r="M1600" s="40">
        <v>379</v>
      </c>
      <c r="N1600" s="40">
        <v>2.4199999999999999E-2</v>
      </c>
      <c r="O1600" s="40" t="s">
        <v>16</v>
      </c>
      <c r="P1600" s="40" t="s">
        <v>16</v>
      </c>
      <c r="Q1600" s="40" t="s">
        <v>16</v>
      </c>
    </row>
    <row r="1601" spans="1:17" x14ac:dyDescent="0.2">
      <c r="A1601" s="41">
        <v>41911</v>
      </c>
      <c r="B1601" s="42">
        <v>4</v>
      </c>
      <c r="C1601" s="42" t="s">
        <v>17</v>
      </c>
      <c r="D1601" s="42" t="s">
        <v>69</v>
      </c>
      <c r="E1601" s="42" t="s">
        <v>65</v>
      </c>
      <c r="F1601" s="45" t="s">
        <v>67</v>
      </c>
      <c r="G1601" s="42">
        <v>21</v>
      </c>
      <c r="H1601" s="43">
        <v>24.195</v>
      </c>
      <c r="I1601" s="40">
        <v>68.2</v>
      </c>
      <c r="J1601" s="40">
        <v>0.31</v>
      </c>
      <c r="K1601" s="40" t="s">
        <v>16</v>
      </c>
      <c r="L1601" s="40">
        <v>37.5</v>
      </c>
      <c r="M1601" s="40">
        <v>250</v>
      </c>
      <c r="N1601" s="40">
        <v>0.41399999999999998</v>
      </c>
      <c r="O1601" s="40" t="s">
        <v>16</v>
      </c>
      <c r="P1601" s="40">
        <v>5.8900000000000001E-2</v>
      </c>
      <c r="Q1601" s="40" t="s">
        <v>16</v>
      </c>
    </row>
    <row r="1602" spans="1:17" x14ac:dyDescent="0.2">
      <c r="A1602" s="41">
        <v>41911</v>
      </c>
      <c r="B1602" s="42">
        <v>4</v>
      </c>
      <c r="C1602" s="42" t="s">
        <v>17</v>
      </c>
      <c r="D1602" s="42" t="s">
        <v>70</v>
      </c>
      <c r="E1602" s="42" t="s">
        <v>65</v>
      </c>
      <c r="F1602" s="45" t="s">
        <v>67</v>
      </c>
      <c r="G1602" s="42">
        <v>21</v>
      </c>
      <c r="H1602" s="43">
        <v>24.362777777777772</v>
      </c>
      <c r="I1602" s="40">
        <v>145</v>
      </c>
      <c r="J1602" s="40" t="s">
        <v>16</v>
      </c>
      <c r="K1602" s="40" t="s">
        <v>16</v>
      </c>
      <c r="L1602" s="40">
        <v>15.5</v>
      </c>
      <c r="M1602" s="40">
        <v>532</v>
      </c>
      <c r="N1602" s="40" t="s">
        <v>16</v>
      </c>
      <c r="O1602" s="40" t="s">
        <v>16</v>
      </c>
      <c r="P1602" s="40">
        <v>2.4400000000000002E-2</v>
      </c>
      <c r="Q1602" s="40" t="s">
        <v>16</v>
      </c>
    </row>
    <row r="1603" spans="1:17" x14ac:dyDescent="0.2">
      <c r="A1603" s="41">
        <v>41911</v>
      </c>
      <c r="B1603" s="42">
        <v>5</v>
      </c>
      <c r="C1603" s="42" t="s">
        <v>17</v>
      </c>
      <c r="D1603" s="42" t="s">
        <v>69</v>
      </c>
      <c r="E1603" s="42" t="s">
        <v>66</v>
      </c>
      <c r="F1603" s="45" t="s">
        <v>67</v>
      </c>
      <c r="G1603" s="42">
        <v>21</v>
      </c>
      <c r="H1603" s="43">
        <v>20.31722222222222</v>
      </c>
      <c r="I1603" s="40">
        <v>149</v>
      </c>
      <c r="J1603" s="40" t="s">
        <v>16</v>
      </c>
      <c r="K1603" s="40" t="s">
        <v>16</v>
      </c>
      <c r="L1603" s="40">
        <v>39.5</v>
      </c>
      <c r="M1603" s="40">
        <v>546</v>
      </c>
      <c r="N1603" s="40" t="s">
        <v>16</v>
      </c>
      <c r="O1603" s="40" t="s">
        <v>16</v>
      </c>
      <c r="P1603" s="40">
        <v>6.2E-2</v>
      </c>
      <c r="Q1603" s="40" t="s">
        <v>16</v>
      </c>
    </row>
    <row r="1604" spans="1:17" x14ac:dyDescent="0.2">
      <c r="A1604" s="41">
        <v>41911</v>
      </c>
      <c r="B1604" s="42">
        <v>5</v>
      </c>
      <c r="C1604" s="42" t="s">
        <v>17</v>
      </c>
      <c r="D1604" s="42" t="s">
        <v>70</v>
      </c>
      <c r="E1604" s="42" t="s">
        <v>66</v>
      </c>
      <c r="F1604" s="45" t="s">
        <v>67</v>
      </c>
      <c r="G1604" s="42">
        <v>21</v>
      </c>
      <c r="H1604" s="43">
        <v>20.31722222222222</v>
      </c>
      <c r="I1604" s="40">
        <v>180</v>
      </c>
      <c r="J1604" s="40">
        <v>40.700000000000003</v>
      </c>
      <c r="K1604" s="40">
        <v>143</v>
      </c>
      <c r="L1604" s="40">
        <v>3810</v>
      </c>
      <c r="M1604" s="40">
        <v>661</v>
      </c>
      <c r="N1604" s="40">
        <v>54.2</v>
      </c>
      <c r="O1604" s="40">
        <v>0.17399999999999999</v>
      </c>
      <c r="P1604" s="40">
        <v>5.99</v>
      </c>
      <c r="Q1604" s="40">
        <v>3800</v>
      </c>
    </row>
    <row r="1605" spans="1:17" x14ac:dyDescent="0.2">
      <c r="A1605" s="41">
        <v>41911</v>
      </c>
      <c r="B1605" s="42">
        <v>5</v>
      </c>
      <c r="C1605" s="42" t="s">
        <v>17</v>
      </c>
      <c r="D1605" s="42" t="s">
        <v>69</v>
      </c>
      <c r="E1605" s="42" t="s">
        <v>65</v>
      </c>
      <c r="F1605" s="45" t="s">
        <v>67</v>
      </c>
      <c r="G1605" s="42">
        <v>21</v>
      </c>
      <c r="H1605" s="43">
        <v>25.452777777777776</v>
      </c>
      <c r="I1605" s="40">
        <v>307</v>
      </c>
      <c r="J1605" s="40">
        <v>0.184</v>
      </c>
      <c r="K1605" s="40" t="s">
        <v>16</v>
      </c>
      <c r="L1605" s="40">
        <v>42.9</v>
      </c>
      <c r="M1605" s="40">
        <v>1120</v>
      </c>
      <c r="N1605" s="40">
        <v>0.246</v>
      </c>
      <c r="O1605" s="40" t="s">
        <v>16</v>
      </c>
      <c r="P1605" s="40">
        <v>6.7500000000000004E-2</v>
      </c>
      <c r="Q1605" s="40" t="s">
        <v>16</v>
      </c>
    </row>
    <row r="1606" spans="1:17" x14ac:dyDescent="0.2">
      <c r="A1606" s="41">
        <v>41911</v>
      </c>
      <c r="B1606" s="42">
        <v>5</v>
      </c>
      <c r="C1606" s="42" t="s">
        <v>17</v>
      </c>
      <c r="D1606" s="42" t="s">
        <v>70</v>
      </c>
      <c r="E1606" s="42" t="s">
        <v>65</v>
      </c>
      <c r="F1606" s="45" t="s">
        <v>67</v>
      </c>
      <c r="G1606" s="42">
        <v>21</v>
      </c>
      <c r="H1606" s="43">
        <v>26.451111111111107</v>
      </c>
      <c r="I1606" s="40">
        <v>283</v>
      </c>
      <c r="J1606" s="40">
        <v>26.4</v>
      </c>
      <c r="K1606" s="40" t="s">
        <v>16</v>
      </c>
      <c r="L1606" s="40">
        <v>6370</v>
      </c>
      <c r="M1606" s="40">
        <v>1040</v>
      </c>
      <c r="N1606" s="40">
        <v>35.299999999999997</v>
      </c>
      <c r="O1606" s="40" t="s">
        <v>16</v>
      </c>
      <c r="P1606" s="40">
        <v>10</v>
      </c>
      <c r="Q1606" s="40" t="s">
        <v>16</v>
      </c>
    </row>
    <row r="1607" spans="1:17" x14ac:dyDescent="0.2">
      <c r="A1607" s="41">
        <v>41911</v>
      </c>
      <c r="B1607" s="42">
        <v>6</v>
      </c>
      <c r="C1607" s="42" t="s">
        <v>17</v>
      </c>
      <c r="D1607" s="42" t="s">
        <v>69</v>
      </c>
      <c r="E1607" s="42" t="s">
        <v>66</v>
      </c>
      <c r="F1607" s="45" t="s">
        <v>67</v>
      </c>
      <c r="G1607" s="42">
        <v>21</v>
      </c>
      <c r="H1607" s="43">
        <v>22.872222222222224</v>
      </c>
      <c r="I1607" s="40">
        <v>175</v>
      </c>
      <c r="J1607" s="40" t="s">
        <v>16</v>
      </c>
      <c r="K1607" s="40" t="s">
        <v>16</v>
      </c>
      <c r="L1607" s="40">
        <v>297</v>
      </c>
      <c r="M1607" s="40">
        <v>640</v>
      </c>
      <c r="N1607" s="40" t="s">
        <v>16</v>
      </c>
      <c r="O1607" s="40" t="s">
        <v>16</v>
      </c>
      <c r="P1607" s="40">
        <v>0.46600000000000003</v>
      </c>
      <c r="Q1607" s="40" t="s">
        <v>16</v>
      </c>
    </row>
    <row r="1608" spans="1:17" x14ac:dyDescent="0.2">
      <c r="A1608" s="41">
        <v>41911</v>
      </c>
      <c r="B1608" s="42">
        <v>6</v>
      </c>
      <c r="C1608" s="42" t="s">
        <v>17</v>
      </c>
      <c r="D1608" s="42" t="s">
        <v>70</v>
      </c>
      <c r="E1608" s="42" t="s">
        <v>66</v>
      </c>
      <c r="F1608" s="45" t="s">
        <v>67</v>
      </c>
      <c r="G1608" s="42">
        <v>21</v>
      </c>
      <c r="H1608" s="43">
        <v>23.303888888888888</v>
      </c>
      <c r="I1608" s="40">
        <v>171</v>
      </c>
      <c r="J1608" s="40" t="s">
        <v>16</v>
      </c>
      <c r="K1608" s="40" t="s">
        <v>16</v>
      </c>
      <c r="L1608" s="40" t="s">
        <v>16</v>
      </c>
      <c r="M1608" s="40">
        <v>626</v>
      </c>
      <c r="N1608" s="40" t="s">
        <v>16</v>
      </c>
      <c r="O1608" s="40" t="s">
        <v>16</v>
      </c>
      <c r="P1608" s="40" t="s">
        <v>16</v>
      </c>
      <c r="Q1608" s="40" t="s">
        <v>16</v>
      </c>
    </row>
    <row r="1609" spans="1:17" x14ac:dyDescent="0.2">
      <c r="A1609" s="41">
        <v>41911</v>
      </c>
      <c r="B1609" s="42">
        <v>6</v>
      </c>
      <c r="C1609" s="42" t="s">
        <v>17</v>
      </c>
      <c r="D1609" s="42" t="s">
        <v>69</v>
      </c>
      <c r="E1609" s="42" t="s">
        <v>65</v>
      </c>
      <c r="F1609" s="45" t="s">
        <v>67</v>
      </c>
      <c r="G1609" s="42">
        <v>21</v>
      </c>
      <c r="H1609" s="43">
        <v>25.524999999999995</v>
      </c>
      <c r="I1609" s="40">
        <v>267</v>
      </c>
      <c r="J1609" s="40">
        <v>4.9200000000000001E-2</v>
      </c>
      <c r="K1609" s="40" t="s">
        <v>16</v>
      </c>
      <c r="L1609" s="40">
        <v>374</v>
      </c>
      <c r="M1609" s="40">
        <v>978</v>
      </c>
      <c r="N1609" s="40">
        <v>6.5600000000000006E-2</v>
      </c>
      <c r="O1609" s="40" t="s">
        <v>16</v>
      </c>
      <c r="P1609" s="40">
        <v>0.58799999999999997</v>
      </c>
      <c r="Q1609" s="40" t="s">
        <v>16</v>
      </c>
    </row>
    <row r="1610" spans="1:17" x14ac:dyDescent="0.2">
      <c r="A1610" s="41">
        <v>41911</v>
      </c>
      <c r="B1610" s="42">
        <v>6</v>
      </c>
      <c r="C1610" s="42" t="s">
        <v>17</v>
      </c>
      <c r="D1610" s="42" t="s">
        <v>70</v>
      </c>
      <c r="E1610" s="42" t="s">
        <v>65</v>
      </c>
      <c r="F1610" s="45" t="s">
        <v>67</v>
      </c>
      <c r="G1610" s="42">
        <v>21</v>
      </c>
      <c r="H1610" s="43">
        <v>25.524999999999995</v>
      </c>
      <c r="I1610" s="40">
        <v>286</v>
      </c>
      <c r="J1610" s="40">
        <v>2.69E-2</v>
      </c>
      <c r="K1610" s="40" t="s">
        <v>16</v>
      </c>
      <c r="L1610" s="40" t="s">
        <v>16</v>
      </c>
      <c r="M1610" s="40">
        <v>1050</v>
      </c>
      <c r="N1610" s="40">
        <v>3.5900000000000001E-2</v>
      </c>
      <c r="O1610" s="40" t="s">
        <v>16</v>
      </c>
      <c r="P1610" s="40" t="s">
        <v>16</v>
      </c>
      <c r="Q1610" s="40" t="s">
        <v>16</v>
      </c>
    </row>
    <row r="1611" spans="1:17" x14ac:dyDescent="0.2">
      <c r="A1611" s="41">
        <v>41911</v>
      </c>
      <c r="B1611" s="42">
        <v>7</v>
      </c>
      <c r="C1611" s="42" t="s">
        <v>18</v>
      </c>
      <c r="D1611" s="42" t="s">
        <v>69</v>
      </c>
      <c r="E1611" s="42" t="s">
        <v>66</v>
      </c>
      <c r="F1611" s="45" t="s">
        <v>67</v>
      </c>
      <c r="G1611" s="42">
        <v>21</v>
      </c>
      <c r="H1611" s="43">
        <v>18.200000000000003</v>
      </c>
      <c r="I1611" s="40">
        <v>373</v>
      </c>
      <c r="J1611" s="40" t="s">
        <v>16</v>
      </c>
      <c r="K1611" s="40" t="s">
        <v>16</v>
      </c>
      <c r="L1611" s="40">
        <v>13.8</v>
      </c>
      <c r="M1611" s="40">
        <v>1370</v>
      </c>
      <c r="N1611" s="40" t="s">
        <v>16</v>
      </c>
      <c r="O1611" s="40" t="s">
        <v>16</v>
      </c>
      <c r="P1611" s="40">
        <v>2.1700000000000001E-2</v>
      </c>
      <c r="Q1611" s="40" t="s">
        <v>16</v>
      </c>
    </row>
    <row r="1612" spans="1:17" x14ac:dyDescent="0.2">
      <c r="A1612" s="41">
        <v>41911</v>
      </c>
      <c r="B1612" s="42">
        <v>7</v>
      </c>
      <c r="C1612" s="42" t="s">
        <v>18</v>
      </c>
      <c r="D1612" s="42" t="s">
        <v>70</v>
      </c>
      <c r="E1612" s="42" t="s">
        <v>66</v>
      </c>
      <c r="F1612" s="45" t="s">
        <v>67</v>
      </c>
      <c r="G1612" s="42">
        <v>21</v>
      </c>
      <c r="H1612" s="43">
        <v>18.200000000000003</v>
      </c>
      <c r="I1612" s="40">
        <v>258</v>
      </c>
      <c r="J1612" s="40">
        <v>2.76E-2</v>
      </c>
      <c r="K1612" s="40" t="s">
        <v>16</v>
      </c>
      <c r="L1612" s="40" t="s">
        <v>16</v>
      </c>
      <c r="M1612" s="40">
        <v>945</v>
      </c>
      <c r="N1612" s="40">
        <v>3.6900000000000002E-2</v>
      </c>
      <c r="O1612" s="40" t="s">
        <v>16</v>
      </c>
      <c r="P1612" s="40" t="s">
        <v>16</v>
      </c>
      <c r="Q1612" s="40" t="s">
        <v>16</v>
      </c>
    </row>
    <row r="1613" spans="1:17" x14ac:dyDescent="0.2">
      <c r="A1613" s="41">
        <v>41911</v>
      </c>
      <c r="B1613" s="42">
        <v>7</v>
      </c>
      <c r="C1613" s="42" t="s">
        <v>18</v>
      </c>
      <c r="D1613" s="42" t="s">
        <v>69</v>
      </c>
      <c r="E1613" s="42" t="s">
        <v>65</v>
      </c>
      <c r="F1613" s="45" t="s">
        <v>67</v>
      </c>
      <c r="G1613" s="42">
        <v>21</v>
      </c>
      <c r="H1613" s="43">
        <v>24.43611111111111</v>
      </c>
      <c r="I1613" s="40">
        <v>464</v>
      </c>
      <c r="J1613" s="40">
        <v>0.12</v>
      </c>
      <c r="K1613" s="40" t="s">
        <v>16</v>
      </c>
      <c r="L1613" s="40">
        <v>9.86</v>
      </c>
      <c r="M1613" s="40">
        <v>1700</v>
      </c>
      <c r="N1613" s="40">
        <v>0.16</v>
      </c>
      <c r="O1613" s="40" t="s">
        <v>16</v>
      </c>
      <c r="P1613" s="40">
        <v>1.55E-2</v>
      </c>
      <c r="Q1613" s="40" t="s">
        <v>16</v>
      </c>
    </row>
    <row r="1614" spans="1:17" x14ac:dyDescent="0.2">
      <c r="A1614" s="41">
        <v>41911</v>
      </c>
      <c r="B1614" s="42">
        <v>7</v>
      </c>
      <c r="C1614" s="42" t="s">
        <v>18</v>
      </c>
      <c r="D1614" s="42" t="s">
        <v>70</v>
      </c>
      <c r="E1614" s="42" t="s">
        <v>65</v>
      </c>
      <c r="F1614" s="45" t="s">
        <v>67</v>
      </c>
      <c r="G1614" s="42">
        <v>21</v>
      </c>
      <c r="H1614" s="43">
        <v>24.073888888888888</v>
      </c>
      <c r="I1614" s="40">
        <v>378</v>
      </c>
      <c r="J1614" s="40">
        <v>0.38900000000000001</v>
      </c>
      <c r="K1614" s="40" t="s">
        <v>16</v>
      </c>
      <c r="L1614" s="40" t="s">
        <v>16</v>
      </c>
      <c r="M1614" s="40">
        <v>1390</v>
      </c>
      <c r="N1614" s="40">
        <v>0.51900000000000002</v>
      </c>
      <c r="O1614" s="40" t="s">
        <v>16</v>
      </c>
      <c r="P1614" s="40" t="s">
        <v>16</v>
      </c>
      <c r="Q1614" s="40" t="s">
        <v>16</v>
      </c>
    </row>
    <row r="1615" spans="1:17" x14ac:dyDescent="0.2">
      <c r="A1615" s="41">
        <v>41911</v>
      </c>
      <c r="B1615" s="42">
        <v>8</v>
      </c>
      <c r="C1615" s="42" t="s">
        <v>18</v>
      </c>
      <c r="D1615" s="42" t="s">
        <v>69</v>
      </c>
      <c r="E1615" s="42" t="s">
        <v>66</v>
      </c>
      <c r="F1615" s="45" t="s">
        <v>67</v>
      </c>
      <c r="G1615" s="42">
        <v>21</v>
      </c>
      <c r="H1615" s="43">
        <v>18.866111111111113</v>
      </c>
      <c r="I1615" s="40">
        <v>420</v>
      </c>
      <c r="J1615" s="40">
        <v>0.106</v>
      </c>
      <c r="K1615" s="40" t="s">
        <v>16</v>
      </c>
      <c r="L1615" s="40">
        <v>163</v>
      </c>
      <c r="M1615" s="40">
        <v>1540</v>
      </c>
      <c r="N1615" s="40">
        <v>0.14099999999999999</v>
      </c>
      <c r="O1615" s="40" t="s">
        <v>16</v>
      </c>
      <c r="P1615" s="40">
        <v>0.25600000000000001</v>
      </c>
      <c r="Q1615" s="40" t="s">
        <v>16</v>
      </c>
    </row>
    <row r="1616" spans="1:17" x14ac:dyDescent="0.2">
      <c r="A1616" s="41">
        <v>41911</v>
      </c>
      <c r="B1616" s="42">
        <v>8</v>
      </c>
      <c r="C1616" s="42" t="s">
        <v>18</v>
      </c>
      <c r="D1616" s="42" t="s">
        <v>70</v>
      </c>
      <c r="E1616" s="42" t="s">
        <v>66</v>
      </c>
      <c r="F1616" s="45" t="s">
        <v>67</v>
      </c>
      <c r="G1616" s="42">
        <v>21</v>
      </c>
      <c r="H1616" s="43">
        <v>19.483888888888888</v>
      </c>
      <c r="I1616" s="40">
        <v>65.5</v>
      </c>
      <c r="J1616" s="40">
        <v>1.39</v>
      </c>
      <c r="K1616" s="40" t="s">
        <v>16</v>
      </c>
      <c r="L1616" s="40">
        <v>94.4</v>
      </c>
      <c r="M1616" s="40">
        <v>240</v>
      </c>
      <c r="N1616" s="40">
        <v>1.85</v>
      </c>
      <c r="O1616" s="40" t="s">
        <v>16</v>
      </c>
      <c r="P1616" s="40">
        <v>0.14799999999999999</v>
      </c>
      <c r="Q1616" s="40" t="s">
        <v>16</v>
      </c>
    </row>
    <row r="1617" spans="1:17" x14ac:dyDescent="0.2">
      <c r="A1617" s="41">
        <v>41911</v>
      </c>
      <c r="B1617" s="42">
        <v>8</v>
      </c>
      <c r="C1617" s="42" t="s">
        <v>18</v>
      </c>
      <c r="D1617" s="42" t="s">
        <v>69</v>
      </c>
      <c r="E1617" s="42" t="s">
        <v>65</v>
      </c>
      <c r="F1617" s="45" t="s">
        <v>67</v>
      </c>
      <c r="G1617" s="42">
        <v>21</v>
      </c>
      <c r="H1617" s="43">
        <v>26.743888888888886</v>
      </c>
      <c r="I1617" s="40">
        <v>146</v>
      </c>
      <c r="J1617" s="40">
        <v>1.55</v>
      </c>
      <c r="K1617" s="40" t="s">
        <v>16</v>
      </c>
      <c r="L1617" s="40">
        <v>20.5</v>
      </c>
      <c r="M1617" s="40">
        <v>535</v>
      </c>
      <c r="N1617" s="40">
        <v>2.0699999999999998</v>
      </c>
      <c r="O1617" s="40" t="s">
        <v>16</v>
      </c>
      <c r="P1617" s="40">
        <v>3.2199999999999999E-2</v>
      </c>
      <c r="Q1617" s="40" t="s">
        <v>16</v>
      </c>
    </row>
    <row r="1618" spans="1:17" x14ac:dyDescent="0.2">
      <c r="A1618" s="41">
        <v>41911</v>
      </c>
      <c r="B1618" s="42">
        <v>8</v>
      </c>
      <c r="C1618" s="42" t="s">
        <v>18</v>
      </c>
      <c r="D1618" s="42" t="s">
        <v>70</v>
      </c>
      <c r="E1618" s="42" t="s">
        <v>65</v>
      </c>
      <c r="F1618" s="45" t="s">
        <v>67</v>
      </c>
      <c r="G1618" s="42">
        <v>21</v>
      </c>
      <c r="H1618" s="43">
        <v>26.743888888888886</v>
      </c>
      <c r="I1618" s="40">
        <v>824</v>
      </c>
      <c r="J1618" s="40">
        <v>6.5299999999999997E-2</v>
      </c>
      <c r="K1618" s="40" t="s">
        <v>16</v>
      </c>
      <c r="L1618" s="40">
        <v>155</v>
      </c>
      <c r="M1618" s="40">
        <v>3020</v>
      </c>
      <c r="N1618" s="40">
        <v>8.7099999999999997E-2</v>
      </c>
      <c r="O1618" s="40" t="s">
        <v>16</v>
      </c>
      <c r="P1618" s="40">
        <v>0.24399999999999999</v>
      </c>
      <c r="Q1618" s="40" t="s">
        <v>16</v>
      </c>
    </row>
    <row r="1619" spans="1:17" x14ac:dyDescent="0.2">
      <c r="A1619" s="41">
        <v>41911</v>
      </c>
      <c r="B1619" s="42">
        <v>9</v>
      </c>
      <c r="C1619" s="42" t="s">
        <v>18</v>
      </c>
      <c r="D1619" s="42" t="s">
        <v>69</v>
      </c>
      <c r="E1619" s="42" t="s">
        <v>66</v>
      </c>
      <c r="F1619" s="45" t="s">
        <v>67</v>
      </c>
      <c r="G1619" s="42">
        <v>21</v>
      </c>
      <c r="H1619" s="43">
        <v>24.507777777777779</v>
      </c>
      <c r="I1619" s="40">
        <v>566</v>
      </c>
      <c r="J1619" s="40">
        <v>0.442</v>
      </c>
      <c r="K1619" s="40" t="s">
        <v>16</v>
      </c>
      <c r="L1619" s="40">
        <v>19</v>
      </c>
      <c r="M1619" s="40">
        <v>2080</v>
      </c>
      <c r="N1619" s="40">
        <v>0.59</v>
      </c>
      <c r="O1619" s="40" t="s">
        <v>16</v>
      </c>
      <c r="P1619" s="40">
        <v>2.98E-2</v>
      </c>
      <c r="Q1619" s="40" t="s">
        <v>16</v>
      </c>
    </row>
    <row r="1620" spans="1:17" x14ac:dyDescent="0.2">
      <c r="A1620" s="41">
        <v>41911</v>
      </c>
      <c r="B1620" s="42">
        <v>9</v>
      </c>
      <c r="C1620" s="42" t="s">
        <v>18</v>
      </c>
      <c r="D1620" s="42" t="s">
        <v>70</v>
      </c>
      <c r="E1620" s="42" t="s">
        <v>66</v>
      </c>
      <c r="F1620" s="45" t="s">
        <v>67</v>
      </c>
      <c r="G1620" s="42">
        <v>21</v>
      </c>
      <c r="H1620" s="43">
        <v>24.43611111111111</v>
      </c>
      <c r="I1620" s="40">
        <v>510</v>
      </c>
      <c r="J1620" s="40">
        <v>0.16200000000000001</v>
      </c>
      <c r="K1620" s="40" t="s">
        <v>16</v>
      </c>
      <c r="L1620" s="40">
        <v>10.9</v>
      </c>
      <c r="M1620" s="40">
        <v>1870</v>
      </c>
      <c r="N1620" s="40">
        <v>0.216</v>
      </c>
      <c r="O1620" s="40" t="s">
        <v>16</v>
      </c>
      <c r="P1620" s="40">
        <v>1.72E-2</v>
      </c>
      <c r="Q1620" s="40" t="s">
        <v>16</v>
      </c>
    </row>
    <row r="1621" spans="1:17" x14ac:dyDescent="0.2">
      <c r="A1621" s="41">
        <v>41911</v>
      </c>
      <c r="B1621" s="42">
        <v>9</v>
      </c>
      <c r="C1621" s="42" t="s">
        <v>18</v>
      </c>
      <c r="D1621" s="42" t="s">
        <v>69</v>
      </c>
      <c r="E1621" s="42" t="s">
        <v>65</v>
      </c>
      <c r="F1621" s="45" t="s">
        <v>67</v>
      </c>
      <c r="G1621" s="42">
        <v>21</v>
      </c>
      <c r="H1621" s="43">
        <v>27.25888888888889</v>
      </c>
      <c r="I1621" s="40">
        <v>753</v>
      </c>
      <c r="J1621" s="40">
        <v>0.30599999999999999</v>
      </c>
      <c r="K1621" s="40" t="s">
        <v>16</v>
      </c>
      <c r="L1621" s="40">
        <v>47.8</v>
      </c>
      <c r="M1621" s="40">
        <v>2760</v>
      </c>
      <c r="N1621" s="40">
        <v>0.40799999999999997</v>
      </c>
      <c r="O1621" s="40" t="s">
        <v>16</v>
      </c>
      <c r="P1621" s="40">
        <v>7.51E-2</v>
      </c>
      <c r="Q1621" s="40" t="s">
        <v>16</v>
      </c>
    </row>
    <row r="1622" spans="1:17" x14ac:dyDescent="0.2">
      <c r="A1622" s="41">
        <v>41911</v>
      </c>
      <c r="B1622" s="42">
        <v>9</v>
      </c>
      <c r="C1622" s="42" t="s">
        <v>18</v>
      </c>
      <c r="D1622" s="42" t="s">
        <v>70</v>
      </c>
      <c r="E1622" s="42" t="s">
        <v>65</v>
      </c>
      <c r="F1622" s="45" t="s">
        <v>67</v>
      </c>
      <c r="G1622" s="42">
        <v>21</v>
      </c>
      <c r="H1622" s="43">
        <v>25.792777777777779</v>
      </c>
      <c r="I1622" s="40">
        <v>646</v>
      </c>
      <c r="J1622" s="40">
        <v>0.245</v>
      </c>
      <c r="K1622" s="40" t="s">
        <v>16</v>
      </c>
      <c r="L1622" s="40" t="s">
        <v>16</v>
      </c>
      <c r="M1622" s="40">
        <v>2370</v>
      </c>
      <c r="N1622" s="40">
        <v>0.32700000000000001</v>
      </c>
      <c r="O1622" s="40" t="s">
        <v>16</v>
      </c>
      <c r="P1622" s="40" t="s">
        <v>16</v>
      </c>
      <c r="Q1622" s="40" t="s">
        <v>16</v>
      </c>
    </row>
    <row r="1623" spans="1:17" x14ac:dyDescent="0.2">
      <c r="A1623" s="41">
        <v>41920</v>
      </c>
      <c r="B1623" s="42">
        <v>1</v>
      </c>
      <c r="C1623" s="42" t="s">
        <v>14</v>
      </c>
      <c r="D1623" s="42" t="s">
        <v>65</v>
      </c>
      <c r="E1623" s="42" t="s">
        <v>66</v>
      </c>
      <c r="F1623" s="45" t="s">
        <v>71</v>
      </c>
      <c r="G1623" s="42">
        <v>1</v>
      </c>
      <c r="H1623" s="43">
        <v>12.702777777777779</v>
      </c>
      <c r="I1623" s="40">
        <v>81.5</v>
      </c>
      <c r="J1623" s="40">
        <v>1.23</v>
      </c>
      <c r="K1623" s="40" t="s">
        <v>16</v>
      </c>
      <c r="L1623" s="40">
        <v>47.5</v>
      </c>
      <c r="M1623" s="40">
        <v>299</v>
      </c>
      <c r="N1623" s="40">
        <v>1.63</v>
      </c>
      <c r="O1623" s="40" t="s">
        <v>16</v>
      </c>
      <c r="P1623" s="40">
        <v>7.46E-2</v>
      </c>
      <c r="Q1623" s="40" t="s">
        <v>16</v>
      </c>
    </row>
    <row r="1624" spans="1:17" x14ac:dyDescent="0.2">
      <c r="A1624" s="41">
        <v>41920</v>
      </c>
      <c r="B1624" s="42">
        <v>1</v>
      </c>
      <c r="C1624" s="42" t="s">
        <v>14</v>
      </c>
      <c r="D1624" s="42" t="s">
        <v>68</v>
      </c>
      <c r="E1624" s="42" t="s">
        <v>66</v>
      </c>
      <c r="F1624" s="45" t="s">
        <v>71</v>
      </c>
      <c r="G1624" s="42">
        <v>1</v>
      </c>
      <c r="H1624" s="43">
        <v>12.774999999999999</v>
      </c>
      <c r="I1624" s="40" t="s">
        <v>16</v>
      </c>
      <c r="J1624" s="40">
        <v>0.20699999999999999</v>
      </c>
      <c r="K1624" s="40">
        <v>1700</v>
      </c>
      <c r="L1624" s="40">
        <v>43</v>
      </c>
      <c r="M1624" s="40" t="s">
        <v>16</v>
      </c>
      <c r="N1624" s="40">
        <v>0.27700000000000002</v>
      </c>
      <c r="O1624" s="40">
        <v>2.0699999999999998</v>
      </c>
      <c r="P1624" s="40">
        <v>6.7599999999999993E-2</v>
      </c>
      <c r="Q1624" s="40" t="s">
        <v>16</v>
      </c>
    </row>
    <row r="1625" spans="1:17" x14ac:dyDescent="0.2">
      <c r="A1625" s="41">
        <v>41920</v>
      </c>
      <c r="B1625" s="42">
        <v>1</v>
      </c>
      <c r="C1625" s="42" t="s">
        <v>14</v>
      </c>
      <c r="D1625" s="42" t="s">
        <v>65</v>
      </c>
      <c r="E1625" s="42" t="s">
        <v>65</v>
      </c>
      <c r="F1625" s="45" t="s">
        <v>71</v>
      </c>
      <c r="G1625" s="42">
        <v>1</v>
      </c>
      <c r="H1625" s="43">
        <v>17.17722222222222</v>
      </c>
      <c r="I1625" s="40">
        <v>136</v>
      </c>
      <c r="J1625" s="40">
        <v>3.06</v>
      </c>
      <c r="K1625" s="40">
        <v>494</v>
      </c>
      <c r="L1625" s="40">
        <v>101</v>
      </c>
      <c r="M1625" s="40">
        <v>498</v>
      </c>
      <c r="N1625" s="40">
        <v>4.08</v>
      </c>
      <c r="O1625" s="40">
        <v>0.6</v>
      </c>
      <c r="P1625" s="40">
        <v>0.158</v>
      </c>
      <c r="Q1625" s="40">
        <v>649</v>
      </c>
    </row>
    <row r="1626" spans="1:17" x14ac:dyDescent="0.2">
      <c r="A1626" s="41">
        <v>41920</v>
      </c>
      <c r="B1626" s="42">
        <v>2</v>
      </c>
      <c r="C1626" s="42" t="s">
        <v>14</v>
      </c>
      <c r="D1626" s="42" t="s">
        <v>65</v>
      </c>
      <c r="E1626" s="42" t="s">
        <v>66</v>
      </c>
      <c r="F1626" s="45" t="s">
        <v>71</v>
      </c>
      <c r="G1626" s="42">
        <v>1</v>
      </c>
      <c r="H1626" s="43">
        <v>14.959999999999997</v>
      </c>
      <c r="I1626" s="40">
        <v>44.4</v>
      </c>
      <c r="J1626" s="40">
        <v>0.28000000000000003</v>
      </c>
      <c r="K1626" s="40" t="s">
        <v>16</v>
      </c>
      <c r="L1626" s="40">
        <v>93.2</v>
      </c>
      <c r="M1626" s="40">
        <v>163</v>
      </c>
      <c r="N1626" s="40">
        <v>0.373</v>
      </c>
      <c r="O1626" s="40" t="s">
        <v>16</v>
      </c>
      <c r="P1626" s="40">
        <v>0.14699999999999999</v>
      </c>
      <c r="Q1626" s="40" t="s">
        <v>16</v>
      </c>
    </row>
    <row r="1627" spans="1:17" x14ac:dyDescent="0.2">
      <c r="A1627" s="41">
        <v>41920</v>
      </c>
      <c r="B1627" s="42">
        <v>2</v>
      </c>
      <c r="C1627" s="42" t="s">
        <v>14</v>
      </c>
      <c r="D1627" s="42" t="s">
        <v>68</v>
      </c>
      <c r="E1627" s="42" t="s">
        <v>66</v>
      </c>
      <c r="F1627" s="45" t="s">
        <v>71</v>
      </c>
      <c r="G1627" s="42">
        <v>1</v>
      </c>
      <c r="H1627" s="43">
        <v>14.983888888888886</v>
      </c>
      <c r="I1627" s="40">
        <v>67.099999999999994</v>
      </c>
      <c r="J1627" s="40">
        <v>1.08</v>
      </c>
      <c r="K1627" s="40">
        <v>1420</v>
      </c>
      <c r="L1627" s="40" t="s">
        <v>16</v>
      </c>
      <c r="M1627" s="40">
        <v>246</v>
      </c>
      <c r="N1627" s="40">
        <v>1.44</v>
      </c>
      <c r="O1627" s="40">
        <v>1.73</v>
      </c>
      <c r="P1627" s="40" t="s">
        <v>16</v>
      </c>
      <c r="Q1627" s="40" t="s">
        <v>16</v>
      </c>
    </row>
    <row r="1628" spans="1:17" x14ac:dyDescent="0.2">
      <c r="A1628" s="41">
        <v>41920</v>
      </c>
      <c r="B1628" s="42">
        <v>2</v>
      </c>
      <c r="C1628" s="42" t="s">
        <v>14</v>
      </c>
      <c r="D1628" s="42" t="s">
        <v>65</v>
      </c>
      <c r="E1628" s="42" t="s">
        <v>65</v>
      </c>
      <c r="F1628" s="45" t="s">
        <v>71</v>
      </c>
      <c r="G1628" s="42">
        <v>1</v>
      </c>
      <c r="H1628" s="43">
        <v>16.89222222222222</v>
      </c>
      <c r="I1628" s="40">
        <v>76.5</v>
      </c>
      <c r="J1628" s="40">
        <v>0.64200000000000002</v>
      </c>
      <c r="K1628" s="40">
        <v>612</v>
      </c>
      <c r="L1628" s="40">
        <v>86.2</v>
      </c>
      <c r="M1628" s="40">
        <v>281</v>
      </c>
      <c r="N1628" s="40">
        <v>0.85499999999999998</v>
      </c>
      <c r="O1628" s="40">
        <v>0.74299999999999999</v>
      </c>
      <c r="P1628" s="40">
        <v>0.13500000000000001</v>
      </c>
      <c r="Q1628" s="40">
        <v>345</v>
      </c>
    </row>
    <row r="1629" spans="1:17" x14ac:dyDescent="0.2">
      <c r="A1629" s="41">
        <v>41920</v>
      </c>
      <c r="B1629" s="42">
        <v>2</v>
      </c>
      <c r="C1629" s="42" t="s">
        <v>14</v>
      </c>
      <c r="D1629" s="42" t="s">
        <v>68</v>
      </c>
      <c r="E1629" s="42" t="s">
        <v>65</v>
      </c>
      <c r="F1629" s="45" t="s">
        <v>71</v>
      </c>
      <c r="G1629" s="42">
        <v>1</v>
      </c>
      <c r="H1629" s="43">
        <v>17.033888888888889</v>
      </c>
      <c r="I1629" s="40">
        <v>105</v>
      </c>
      <c r="J1629" s="40">
        <v>2.25</v>
      </c>
      <c r="K1629" s="40">
        <v>2590</v>
      </c>
      <c r="L1629" s="40">
        <v>68.7</v>
      </c>
      <c r="M1629" s="40">
        <v>386</v>
      </c>
      <c r="N1629" s="40">
        <v>3</v>
      </c>
      <c r="O1629" s="40">
        <v>3.14</v>
      </c>
      <c r="P1629" s="40">
        <v>0.108</v>
      </c>
      <c r="Q1629" s="40">
        <v>503</v>
      </c>
    </row>
    <row r="1630" spans="1:17" x14ac:dyDescent="0.2">
      <c r="A1630" s="41">
        <v>41920</v>
      </c>
      <c r="B1630" s="42">
        <v>3</v>
      </c>
      <c r="C1630" s="42" t="s">
        <v>14</v>
      </c>
      <c r="D1630" s="42" t="s">
        <v>65</v>
      </c>
      <c r="E1630" s="42" t="s">
        <v>66</v>
      </c>
      <c r="F1630" s="45" t="s">
        <v>71</v>
      </c>
      <c r="G1630" s="42">
        <v>1</v>
      </c>
      <c r="H1630" s="43">
        <v>15.604999999999999</v>
      </c>
      <c r="I1630" s="40">
        <v>42.8</v>
      </c>
      <c r="J1630" s="40">
        <v>0.76600000000000001</v>
      </c>
      <c r="K1630" s="40" t="s">
        <v>16</v>
      </c>
      <c r="L1630" s="40">
        <v>48.8</v>
      </c>
      <c r="M1630" s="40">
        <v>157</v>
      </c>
      <c r="N1630" s="40">
        <v>1.02</v>
      </c>
      <c r="O1630" s="40" t="s">
        <v>16</v>
      </c>
      <c r="P1630" s="40">
        <v>7.6600000000000001E-2</v>
      </c>
      <c r="Q1630" s="40" t="s">
        <v>16</v>
      </c>
    </row>
    <row r="1631" spans="1:17" x14ac:dyDescent="0.2">
      <c r="A1631" s="41">
        <v>41920</v>
      </c>
      <c r="B1631" s="42">
        <v>3</v>
      </c>
      <c r="C1631" s="42" t="s">
        <v>14</v>
      </c>
      <c r="D1631" s="42" t="s">
        <v>68</v>
      </c>
      <c r="E1631" s="42" t="s">
        <v>66</v>
      </c>
      <c r="F1631" s="45" t="s">
        <v>71</v>
      </c>
      <c r="G1631" s="42">
        <v>1</v>
      </c>
      <c r="H1631" s="43">
        <v>16.106111111111112</v>
      </c>
      <c r="I1631" s="40">
        <v>15.1</v>
      </c>
      <c r="J1631" s="40">
        <v>7.4899999999999994E-2</v>
      </c>
      <c r="K1631" s="40" t="s">
        <v>16</v>
      </c>
      <c r="L1631" s="40">
        <v>84.5</v>
      </c>
      <c r="M1631" s="40">
        <v>55.4</v>
      </c>
      <c r="N1631" s="40">
        <v>9.98E-2</v>
      </c>
      <c r="O1631" s="40" t="s">
        <v>16</v>
      </c>
      <c r="P1631" s="40">
        <v>0.13300000000000001</v>
      </c>
      <c r="Q1631" s="40" t="s">
        <v>16</v>
      </c>
    </row>
    <row r="1632" spans="1:17" x14ac:dyDescent="0.2">
      <c r="A1632" s="41">
        <v>41920</v>
      </c>
      <c r="B1632" s="42">
        <v>3</v>
      </c>
      <c r="C1632" s="42" t="s">
        <v>14</v>
      </c>
      <c r="D1632" s="42" t="s">
        <v>65</v>
      </c>
      <c r="E1632" s="42" t="s">
        <v>65</v>
      </c>
      <c r="F1632" s="45" t="s">
        <v>71</v>
      </c>
      <c r="G1632" s="42">
        <v>1</v>
      </c>
      <c r="H1632" s="43">
        <v>17.343888888888888</v>
      </c>
      <c r="I1632" s="40">
        <v>134</v>
      </c>
      <c r="J1632" s="40">
        <v>2.76</v>
      </c>
      <c r="K1632" s="40">
        <v>296</v>
      </c>
      <c r="L1632" s="40">
        <v>319</v>
      </c>
      <c r="M1632" s="40">
        <v>492</v>
      </c>
      <c r="N1632" s="40">
        <v>3.68</v>
      </c>
      <c r="O1632" s="40">
        <v>0.35899999999999999</v>
      </c>
      <c r="P1632" s="40">
        <v>0.502</v>
      </c>
      <c r="Q1632" s="40">
        <v>735</v>
      </c>
    </row>
    <row r="1633" spans="1:17" x14ac:dyDescent="0.2">
      <c r="A1633" s="41">
        <v>41920</v>
      </c>
      <c r="B1633" s="42">
        <v>3</v>
      </c>
      <c r="C1633" s="42" t="s">
        <v>14</v>
      </c>
      <c r="D1633" s="42" t="s">
        <v>68</v>
      </c>
      <c r="E1633" s="42" t="s">
        <v>65</v>
      </c>
      <c r="F1633" s="45" t="s">
        <v>71</v>
      </c>
      <c r="G1633" s="42">
        <v>1</v>
      </c>
      <c r="H1633" s="43">
        <v>17.414999999999999</v>
      </c>
      <c r="I1633" s="40">
        <v>6.4</v>
      </c>
      <c r="J1633" s="40">
        <v>2.2599999999999999E-2</v>
      </c>
      <c r="K1633" s="40" t="s">
        <v>16</v>
      </c>
      <c r="L1633" s="40">
        <v>47.1</v>
      </c>
      <c r="M1633" s="40">
        <v>23.5</v>
      </c>
      <c r="N1633" s="40">
        <v>3.0099999999999998E-2</v>
      </c>
      <c r="O1633" s="40" t="s">
        <v>16</v>
      </c>
      <c r="P1633" s="40">
        <v>7.3999999999999996E-2</v>
      </c>
      <c r="Q1633" s="40" t="s">
        <v>16</v>
      </c>
    </row>
    <row r="1634" spans="1:17" x14ac:dyDescent="0.2">
      <c r="A1634" s="41">
        <v>41920</v>
      </c>
      <c r="B1634" s="42">
        <v>4</v>
      </c>
      <c r="C1634" s="42" t="s">
        <v>17</v>
      </c>
      <c r="D1634" s="42" t="s">
        <v>65</v>
      </c>
      <c r="E1634" s="42" t="s">
        <v>66</v>
      </c>
      <c r="F1634" s="45" t="s">
        <v>71</v>
      </c>
      <c r="G1634" s="42">
        <v>1</v>
      </c>
      <c r="H1634" s="43">
        <v>13.472777777777775</v>
      </c>
      <c r="I1634" s="40">
        <v>34.799999999999997</v>
      </c>
      <c r="J1634" s="40">
        <v>0.25</v>
      </c>
      <c r="K1634" s="40">
        <v>80</v>
      </c>
      <c r="L1634" s="40">
        <v>14.8</v>
      </c>
      <c r="M1634" s="40">
        <v>128</v>
      </c>
      <c r="N1634" s="40">
        <v>0.33400000000000002</v>
      </c>
      <c r="O1634" s="40">
        <v>9.7100000000000006E-2</v>
      </c>
      <c r="P1634" s="40">
        <v>2.3199999999999998E-2</v>
      </c>
      <c r="Q1634" s="40">
        <v>143</v>
      </c>
    </row>
    <row r="1635" spans="1:17" x14ac:dyDescent="0.2">
      <c r="A1635" s="41">
        <v>41920</v>
      </c>
      <c r="B1635" s="42">
        <v>4</v>
      </c>
      <c r="C1635" s="42" t="s">
        <v>17</v>
      </c>
      <c r="D1635" s="42" t="s">
        <v>68</v>
      </c>
      <c r="E1635" s="42" t="s">
        <v>66</v>
      </c>
      <c r="F1635" s="45" t="s">
        <v>71</v>
      </c>
      <c r="G1635" s="42">
        <v>1</v>
      </c>
      <c r="H1635" s="43">
        <v>13.64222222222222</v>
      </c>
      <c r="I1635" s="40">
        <v>43.5</v>
      </c>
      <c r="J1635" s="40">
        <v>0.26800000000000002</v>
      </c>
      <c r="K1635" s="40">
        <v>1310</v>
      </c>
      <c r="L1635" s="40" t="s">
        <v>16</v>
      </c>
      <c r="M1635" s="40">
        <v>159</v>
      </c>
      <c r="N1635" s="40">
        <v>0.35699999999999998</v>
      </c>
      <c r="O1635" s="40">
        <v>1.59</v>
      </c>
      <c r="P1635" s="40" t="s">
        <v>16</v>
      </c>
      <c r="Q1635" s="40" t="s">
        <v>16</v>
      </c>
    </row>
    <row r="1636" spans="1:17" x14ac:dyDescent="0.2">
      <c r="A1636" s="41">
        <v>41920</v>
      </c>
      <c r="B1636" s="42">
        <v>4</v>
      </c>
      <c r="C1636" s="42" t="s">
        <v>17</v>
      </c>
      <c r="D1636" s="42" t="s">
        <v>65</v>
      </c>
      <c r="E1636" s="42" t="s">
        <v>65</v>
      </c>
      <c r="F1636" s="45" t="s">
        <v>71</v>
      </c>
      <c r="G1636" s="42">
        <v>1</v>
      </c>
      <c r="H1636" s="43">
        <v>17.152777777777779</v>
      </c>
      <c r="I1636" s="40">
        <v>64.2</v>
      </c>
      <c r="J1636" s="40">
        <v>0.39500000000000002</v>
      </c>
      <c r="K1636" s="40">
        <v>1360</v>
      </c>
      <c r="L1636" s="40" t="s">
        <v>16</v>
      </c>
      <c r="M1636" s="40">
        <v>236</v>
      </c>
      <c r="N1636" s="40">
        <v>0.52700000000000002</v>
      </c>
      <c r="O1636" s="40">
        <v>1.65</v>
      </c>
      <c r="P1636" s="40" t="s">
        <v>16</v>
      </c>
      <c r="Q1636" s="40" t="s">
        <v>16</v>
      </c>
    </row>
    <row r="1637" spans="1:17" x14ac:dyDescent="0.2">
      <c r="A1637" s="41">
        <v>41920</v>
      </c>
      <c r="B1637" s="42">
        <v>4</v>
      </c>
      <c r="C1637" s="42" t="s">
        <v>17</v>
      </c>
      <c r="D1637" s="42" t="s">
        <v>68</v>
      </c>
      <c r="E1637" s="42" t="s">
        <v>65</v>
      </c>
      <c r="F1637" s="45" t="s">
        <v>71</v>
      </c>
      <c r="G1637" s="42">
        <v>1</v>
      </c>
      <c r="H1637" s="43">
        <v>17.152777777777779</v>
      </c>
      <c r="I1637" s="40">
        <v>67.3</v>
      </c>
      <c r="J1637" s="40">
        <v>0.51900000000000002</v>
      </c>
      <c r="K1637" s="40">
        <v>1980</v>
      </c>
      <c r="L1637" s="40">
        <v>27.1</v>
      </c>
      <c r="M1637" s="40">
        <v>247</v>
      </c>
      <c r="N1637" s="40">
        <v>0.69199999999999995</v>
      </c>
      <c r="O1637" s="40">
        <v>2.4</v>
      </c>
      <c r="P1637" s="40">
        <v>4.2700000000000002E-2</v>
      </c>
      <c r="Q1637" s="40">
        <v>284</v>
      </c>
    </row>
    <row r="1638" spans="1:17" x14ac:dyDescent="0.2">
      <c r="A1638" s="41">
        <v>41920</v>
      </c>
      <c r="B1638" s="42">
        <v>5</v>
      </c>
      <c r="C1638" s="42" t="s">
        <v>17</v>
      </c>
      <c r="D1638" s="42" t="s">
        <v>65</v>
      </c>
      <c r="E1638" s="42" t="s">
        <v>66</v>
      </c>
      <c r="F1638" s="45" t="s">
        <v>71</v>
      </c>
      <c r="G1638" s="42">
        <v>1</v>
      </c>
      <c r="H1638" s="43">
        <v>14.840000000000002</v>
      </c>
      <c r="I1638" s="40">
        <v>2.0699999999999998</v>
      </c>
      <c r="J1638" s="40">
        <v>3.0300000000000001E-2</v>
      </c>
      <c r="K1638" s="40">
        <v>1950</v>
      </c>
      <c r="L1638" s="40" t="s">
        <v>16</v>
      </c>
      <c r="M1638" s="40">
        <v>7.59</v>
      </c>
      <c r="N1638" s="40">
        <v>4.0300000000000002E-2</v>
      </c>
      <c r="O1638" s="40">
        <v>2.37</v>
      </c>
      <c r="P1638" s="40" t="s">
        <v>16</v>
      </c>
      <c r="Q1638" s="40" t="s">
        <v>16</v>
      </c>
    </row>
    <row r="1639" spans="1:17" x14ac:dyDescent="0.2">
      <c r="A1639" s="41">
        <v>41920</v>
      </c>
      <c r="B1639" s="42">
        <v>5</v>
      </c>
      <c r="C1639" s="42" t="s">
        <v>17</v>
      </c>
      <c r="D1639" s="42" t="s">
        <v>68</v>
      </c>
      <c r="E1639" s="42" t="s">
        <v>66</v>
      </c>
      <c r="F1639" s="45" t="s">
        <v>71</v>
      </c>
      <c r="G1639" s="42">
        <v>1</v>
      </c>
      <c r="H1639" s="43">
        <v>14.840000000000002</v>
      </c>
      <c r="I1639" s="40">
        <v>38.6</v>
      </c>
      <c r="J1639" s="40">
        <v>0.55000000000000004</v>
      </c>
      <c r="K1639" s="40">
        <v>2110</v>
      </c>
      <c r="L1639" s="40">
        <v>0.91200000000000003</v>
      </c>
      <c r="M1639" s="40">
        <v>141</v>
      </c>
      <c r="N1639" s="40">
        <v>0.73299999999999998</v>
      </c>
      <c r="O1639" s="40">
        <v>2.57</v>
      </c>
      <c r="P1639" s="40">
        <v>1.4300000000000001E-3</v>
      </c>
      <c r="Q1639" s="40">
        <v>168</v>
      </c>
    </row>
    <row r="1640" spans="1:17" x14ac:dyDescent="0.2">
      <c r="A1640" s="41">
        <v>41920</v>
      </c>
      <c r="B1640" s="42">
        <v>5</v>
      </c>
      <c r="C1640" s="42" t="s">
        <v>17</v>
      </c>
      <c r="D1640" s="42" t="s">
        <v>65</v>
      </c>
      <c r="E1640" s="42" t="s">
        <v>65</v>
      </c>
      <c r="F1640" s="45" t="s">
        <v>71</v>
      </c>
      <c r="G1640" s="42">
        <v>1</v>
      </c>
      <c r="H1640" s="43">
        <v>17.033888888888889</v>
      </c>
      <c r="I1640" s="40">
        <v>14.8</v>
      </c>
      <c r="J1640" s="40">
        <v>7.9000000000000001E-2</v>
      </c>
      <c r="K1640" s="40">
        <v>2520</v>
      </c>
      <c r="L1640" s="40">
        <v>9.7200000000000006</v>
      </c>
      <c r="M1640" s="40">
        <v>54.4</v>
      </c>
      <c r="N1640" s="40">
        <v>0.105</v>
      </c>
      <c r="O1640" s="40">
        <v>3.06</v>
      </c>
      <c r="P1640" s="40">
        <v>1.5299999999999999E-2</v>
      </c>
      <c r="Q1640" s="40">
        <v>70.8</v>
      </c>
    </row>
    <row r="1641" spans="1:17" x14ac:dyDescent="0.2">
      <c r="A1641" s="41">
        <v>41920</v>
      </c>
      <c r="B1641" s="42">
        <v>5</v>
      </c>
      <c r="C1641" s="42" t="s">
        <v>17</v>
      </c>
      <c r="D1641" s="42" t="s">
        <v>68</v>
      </c>
      <c r="E1641" s="42" t="s">
        <v>65</v>
      </c>
      <c r="F1641" s="45" t="s">
        <v>71</v>
      </c>
      <c r="G1641" s="42">
        <v>1</v>
      </c>
      <c r="H1641" s="43">
        <v>17.533888888888889</v>
      </c>
      <c r="I1641" s="40">
        <v>130</v>
      </c>
      <c r="J1641" s="40">
        <v>1.74</v>
      </c>
      <c r="K1641" s="40">
        <v>3160</v>
      </c>
      <c r="L1641" s="40" t="s">
        <v>16</v>
      </c>
      <c r="M1641" s="40">
        <v>476</v>
      </c>
      <c r="N1641" s="40">
        <v>2.3199999999999998</v>
      </c>
      <c r="O1641" s="40">
        <v>3.83</v>
      </c>
      <c r="P1641" s="40" t="s">
        <v>16</v>
      </c>
      <c r="Q1641" s="40" t="s">
        <v>16</v>
      </c>
    </row>
    <row r="1642" spans="1:17" x14ac:dyDescent="0.2">
      <c r="A1642" s="41">
        <v>41920</v>
      </c>
      <c r="B1642" s="42">
        <v>6</v>
      </c>
      <c r="C1642" s="42" t="s">
        <v>17</v>
      </c>
      <c r="D1642" s="42" t="s">
        <v>65</v>
      </c>
      <c r="E1642" s="42" t="s">
        <v>66</v>
      </c>
      <c r="F1642" s="45" t="s">
        <v>71</v>
      </c>
      <c r="G1642" s="42">
        <v>1</v>
      </c>
      <c r="H1642" s="43">
        <v>15.914999999999999</v>
      </c>
      <c r="I1642" s="40">
        <v>61.3</v>
      </c>
      <c r="J1642" s="40">
        <v>15.7</v>
      </c>
      <c r="K1642" s="40" t="s">
        <v>16</v>
      </c>
      <c r="L1642" s="40">
        <v>181</v>
      </c>
      <c r="M1642" s="40">
        <v>225</v>
      </c>
      <c r="N1642" s="40">
        <v>21</v>
      </c>
      <c r="O1642" s="40" t="s">
        <v>16</v>
      </c>
      <c r="P1642" s="40">
        <v>0.28399999999999997</v>
      </c>
      <c r="Q1642" s="40" t="s">
        <v>16</v>
      </c>
    </row>
    <row r="1643" spans="1:17" x14ac:dyDescent="0.2">
      <c r="A1643" s="41">
        <v>41920</v>
      </c>
      <c r="B1643" s="42">
        <v>6</v>
      </c>
      <c r="C1643" s="42" t="s">
        <v>17</v>
      </c>
      <c r="D1643" s="42" t="s">
        <v>68</v>
      </c>
      <c r="E1643" s="42" t="s">
        <v>66</v>
      </c>
      <c r="F1643" s="45" t="s">
        <v>71</v>
      </c>
      <c r="G1643" s="42">
        <v>1</v>
      </c>
      <c r="H1643" s="43">
        <v>15.723888888888887</v>
      </c>
      <c r="I1643" s="40">
        <v>83.8</v>
      </c>
      <c r="J1643" s="40">
        <v>1.86</v>
      </c>
      <c r="K1643" s="40">
        <v>2450</v>
      </c>
      <c r="L1643" s="40">
        <v>3.7</v>
      </c>
      <c r="M1643" s="40">
        <v>307</v>
      </c>
      <c r="N1643" s="40">
        <v>2.4900000000000002</v>
      </c>
      <c r="O1643" s="40">
        <v>2.97</v>
      </c>
      <c r="P1643" s="40">
        <v>5.8100000000000001E-3</v>
      </c>
      <c r="Q1643" s="40">
        <v>380</v>
      </c>
    </row>
    <row r="1644" spans="1:17" x14ac:dyDescent="0.2">
      <c r="A1644" s="41">
        <v>41920</v>
      </c>
      <c r="B1644" s="42">
        <v>6</v>
      </c>
      <c r="C1644" s="42" t="s">
        <v>17</v>
      </c>
      <c r="D1644" s="42" t="s">
        <v>68</v>
      </c>
      <c r="E1644" s="42" t="s">
        <v>65</v>
      </c>
      <c r="F1644" s="45" t="s">
        <v>71</v>
      </c>
      <c r="G1644" s="42">
        <v>1</v>
      </c>
      <c r="H1644" s="43">
        <v>18.24722222222222</v>
      </c>
      <c r="I1644" s="40">
        <v>68.599999999999994</v>
      </c>
      <c r="J1644" s="40">
        <v>2.1800000000000002</v>
      </c>
      <c r="K1644" s="40">
        <v>2690</v>
      </c>
      <c r="L1644" s="40">
        <v>30.5</v>
      </c>
      <c r="M1644" s="40">
        <v>252</v>
      </c>
      <c r="N1644" s="40">
        <v>2.91</v>
      </c>
      <c r="O1644" s="40">
        <v>3.27</v>
      </c>
      <c r="P1644" s="40">
        <v>4.7899999999999998E-2</v>
      </c>
      <c r="Q1644" s="40">
        <v>348</v>
      </c>
    </row>
    <row r="1645" spans="1:17" x14ac:dyDescent="0.2">
      <c r="A1645" s="41">
        <v>41920</v>
      </c>
      <c r="B1645" s="42">
        <v>7</v>
      </c>
      <c r="C1645" s="42" t="s">
        <v>18</v>
      </c>
      <c r="D1645" s="42" t="s">
        <v>65</v>
      </c>
      <c r="E1645" s="42" t="s">
        <v>66</v>
      </c>
      <c r="F1645" s="45" t="s">
        <v>71</v>
      </c>
      <c r="G1645" s="42">
        <v>1</v>
      </c>
      <c r="H1645" s="43">
        <v>13.64222222222222</v>
      </c>
      <c r="I1645" s="40">
        <v>110</v>
      </c>
      <c r="J1645" s="40" t="s">
        <v>16</v>
      </c>
      <c r="K1645" s="40">
        <v>642</v>
      </c>
      <c r="L1645" s="40">
        <v>1460</v>
      </c>
      <c r="M1645" s="40">
        <v>403</v>
      </c>
      <c r="N1645" s="40" t="s">
        <v>16</v>
      </c>
      <c r="O1645" s="40">
        <v>0.77900000000000003</v>
      </c>
      <c r="P1645" s="40">
        <v>2.2999999999999998</v>
      </c>
      <c r="Q1645" s="40" t="s">
        <v>16</v>
      </c>
    </row>
    <row r="1646" spans="1:17" x14ac:dyDescent="0.2">
      <c r="A1646" s="41">
        <v>41920</v>
      </c>
      <c r="B1646" s="42">
        <v>7</v>
      </c>
      <c r="C1646" s="42" t="s">
        <v>18</v>
      </c>
      <c r="D1646" s="42" t="s">
        <v>68</v>
      </c>
      <c r="E1646" s="42" t="s">
        <v>66</v>
      </c>
      <c r="F1646" s="45" t="s">
        <v>71</v>
      </c>
      <c r="G1646" s="42">
        <v>1</v>
      </c>
      <c r="H1646" s="43">
        <v>13.83388888888889</v>
      </c>
      <c r="I1646" s="40">
        <v>85.9</v>
      </c>
      <c r="J1646" s="40">
        <v>0.253</v>
      </c>
      <c r="K1646" s="40" t="s">
        <v>16</v>
      </c>
      <c r="L1646" s="40">
        <v>903</v>
      </c>
      <c r="M1646" s="40">
        <v>315</v>
      </c>
      <c r="N1646" s="40">
        <v>0.33800000000000002</v>
      </c>
      <c r="O1646" s="40" t="s">
        <v>16</v>
      </c>
      <c r="P1646" s="40">
        <v>1.42</v>
      </c>
      <c r="Q1646" s="40" t="s">
        <v>16</v>
      </c>
    </row>
    <row r="1647" spans="1:17" x14ac:dyDescent="0.2">
      <c r="A1647" s="41">
        <v>41920</v>
      </c>
      <c r="B1647" s="42">
        <v>7</v>
      </c>
      <c r="C1647" s="42" t="s">
        <v>18</v>
      </c>
      <c r="D1647" s="42" t="s">
        <v>65</v>
      </c>
      <c r="E1647" s="42" t="s">
        <v>65</v>
      </c>
      <c r="F1647" s="45" t="s">
        <v>71</v>
      </c>
      <c r="G1647" s="42">
        <v>1</v>
      </c>
      <c r="H1647" s="43">
        <v>16.796111111111109</v>
      </c>
      <c r="I1647" s="40">
        <v>171</v>
      </c>
      <c r="J1647" s="40">
        <v>0.221</v>
      </c>
      <c r="K1647" s="40">
        <v>2090</v>
      </c>
      <c r="L1647" s="40">
        <v>2650</v>
      </c>
      <c r="M1647" s="40">
        <v>625</v>
      </c>
      <c r="N1647" s="40">
        <v>0.29499999999999998</v>
      </c>
      <c r="O1647" s="40">
        <v>2.54</v>
      </c>
      <c r="P1647" s="40">
        <v>4.17</v>
      </c>
      <c r="Q1647" s="40">
        <v>1880</v>
      </c>
    </row>
    <row r="1648" spans="1:17" x14ac:dyDescent="0.2">
      <c r="A1648" s="41">
        <v>41920</v>
      </c>
      <c r="B1648" s="42">
        <v>7</v>
      </c>
      <c r="C1648" s="42" t="s">
        <v>18</v>
      </c>
      <c r="D1648" s="42" t="s">
        <v>68</v>
      </c>
      <c r="E1648" s="42" t="s">
        <v>65</v>
      </c>
      <c r="F1648" s="45" t="s">
        <v>71</v>
      </c>
      <c r="G1648" s="42">
        <v>1</v>
      </c>
      <c r="H1648" s="43">
        <v>16.724999999999998</v>
      </c>
      <c r="I1648" s="40">
        <v>213</v>
      </c>
      <c r="J1648" s="40">
        <v>0.13900000000000001</v>
      </c>
      <c r="K1648" s="40">
        <v>171</v>
      </c>
      <c r="L1648" s="40">
        <v>2580</v>
      </c>
      <c r="M1648" s="40">
        <v>781</v>
      </c>
      <c r="N1648" s="40">
        <v>0.186</v>
      </c>
      <c r="O1648" s="40">
        <v>0.20799999999999999</v>
      </c>
      <c r="P1648" s="40">
        <v>4.05</v>
      </c>
      <c r="Q1648" s="40">
        <v>1990</v>
      </c>
    </row>
    <row r="1649" spans="1:17" x14ac:dyDescent="0.2">
      <c r="A1649" s="41">
        <v>41920</v>
      </c>
      <c r="B1649" s="42">
        <v>8</v>
      </c>
      <c r="C1649" s="42" t="s">
        <v>18</v>
      </c>
      <c r="D1649" s="42" t="s">
        <v>65</v>
      </c>
      <c r="E1649" s="42" t="s">
        <v>66</v>
      </c>
      <c r="F1649" s="45" t="s">
        <v>71</v>
      </c>
      <c r="G1649" s="42">
        <v>1</v>
      </c>
      <c r="H1649" s="43">
        <v>14.57722222222222</v>
      </c>
      <c r="I1649" s="40">
        <v>113</v>
      </c>
      <c r="J1649" s="40">
        <v>0.16</v>
      </c>
      <c r="K1649" s="40" t="s">
        <v>16</v>
      </c>
      <c r="L1649" s="40">
        <v>573</v>
      </c>
      <c r="M1649" s="40">
        <v>415</v>
      </c>
      <c r="N1649" s="40">
        <v>0.214</v>
      </c>
      <c r="O1649" s="40" t="s">
        <v>16</v>
      </c>
      <c r="P1649" s="40">
        <v>0.9</v>
      </c>
      <c r="Q1649" s="40" t="s">
        <v>16</v>
      </c>
    </row>
    <row r="1650" spans="1:17" x14ac:dyDescent="0.2">
      <c r="A1650" s="41">
        <v>41920</v>
      </c>
      <c r="B1650" s="42">
        <v>8</v>
      </c>
      <c r="C1650" s="42" t="s">
        <v>18</v>
      </c>
      <c r="D1650" s="42" t="s">
        <v>68</v>
      </c>
      <c r="E1650" s="42" t="s">
        <v>66</v>
      </c>
      <c r="F1650" s="45" t="s">
        <v>71</v>
      </c>
      <c r="G1650" s="42">
        <v>1</v>
      </c>
      <c r="H1650" s="43">
        <v>14.767777777777777</v>
      </c>
      <c r="I1650" s="40">
        <v>76.3</v>
      </c>
      <c r="J1650" s="40">
        <v>9.5299999999999996E-2</v>
      </c>
      <c r="K1650" s="40" t="s">
        <v>16</v>
      </c>
      <c r="L1650" s="40">
        <v>569</v>
      </c>
      <c r="M1650" s="40">
        <v>280</v>
      </c>
      <c r="N1650" s="40">
        <v>0.127</v>
      </c>
      <c r="O1650" s="40" t="s">
        <v>16</v>
      </c>
      <c r="P1650" s="40">
        <v>0.89500000000000002</v>
      </c>
      <c r="Q1650" s="40" t="s">
        <v>16</v>
      </c>
    </row>
    <row r="1651" spans="1:17" x14ac:dyDescent="0.2">
      <c r="A1651" s="41">
        <v>41920</v>
      </c>
      <c r="B1651" s="42">
        <v>8</v>
      </c>
      <c r="C1651" s="42" t="s">
        <v>18</v>
      </c>
      <c r="D1651" s="42" t="s">
        <v>65</v>
      </c>
      <c r="E1651" s="42" t="s">
        <v>65</v>
      </c>
      <c r="F1651" s="45" t="s">
        <v>71</v>
      </c>
      <c r="G1651" s="42">
        <v>1</v>
      </c>
      <c r="H1651" s="43">
        <v>17.533888888888889</v>
      </c>
      <c r="I1651" s="40">
        <v>312</v>
      </c>
      <c r="J1651" s="40">
        <v>0.66900000000000004</v>
      </c>
      <c r="K1651" s="40" t="s">
        <v>16</v>
      </c>
      <c r="L1651" s="40">
        <v>2110</v>
      </c>
      <c r="M1651" s="40">
        <v>1140</v>
      </c>
      <c r="N1651" s="40">
        <v>0.89200000000000002</v>
      </c>
      <c r="O1651" s="40" t="s">
        <v>16</v>
      </c>
      <c r="P1651" s="40">
        <v>3.32</v>
      </c>
      <c r="Q1651" s="40" t="s">
        <v>16</v>
      </c>
    </row>
    <row r="1652" spans="1:17" x14ac:dyDescent="0.2">
      <c r="A1652" s="41">
        <v>41920</v>
      </c>
      <c r="B1652" s="42">
        <v>8</v>
      </c>
      <c r="C1652" s="42" t="s">
        <v>18</v>
      </c>
      <c r="D1652" s="42" t="s">
        <v>68</v>
      </c>
      <c r="E1652" s="42" t="s">
        <v>65</v>
      </c>
      <c r="F1652" s="45" t="s">
        <v>71</v>
      </c>
      <c r="G1652" s="42">
        <v>1</v>
      </c>
      <c r="H1652" s="43">
        <v>17.510000000000002</v>
      </c>
      <c r="I1652" s="40">
        <v>176</v>
      </c>
      <c r="J1652" s="40">
        <v>0.45500000000000002</v>
      </c>
      <c r="K1652" s="40">
        <v>45.9</v>
      </c>
      <c r="L1652" s="40">
        <v>1580</v>
      </c>
      <c r="M1652" s="40">
        <v>644</v>
      </c>
      <c r="N1652" s="40">
        <v>0.60699999999999998</v>
      </c>
      <c r="O1652" s="40">
        <v>5.57E-2</v>
      </c>
      <c r="P1652" s="40">
        <v>2.48</v>
      </c>
      <c r="Q1652" s="40">
        <v>1400</v>
      </c>
    </row>
    <row r="1653" spans="1:17" x14ac:dyDescent="0.2">
      <c r="A1653" s="41">
        <v>41920</v>
      </c>
      <c r="B1653" s="42">
        <v>9</v>
      </c>
      <c r="C1653" s="42" t="s">
        <v>18</v>
      </c>
      <c r="D1653" s="42" t="s">
        <v>65</v>
      </c>
      <c r="E1653" s="42" t="s">
        <v>66</v>
      </c>
      <c r="F1653" s="45" t="s">
        <v>71</v>
      </c>
      <c r="G1653" s="42">
        <v>1</v>
      </c>
      <c r="H1653" s="43">
        <v>15.723888888888887</v>
      </c>
      <c r="I1653" s="40">
        <v>131</v>
      </c>
      <c r="J1653" s="40" t="s">
        <v>16</v>
      </c>
      <c r="K1653" s="40" t="s">
        <v>16</v>
      </c>
      <c r="L1653" s="40">
        <v>771</v>
      </c>
      <c r="M1653" s="40">
        <v>479</v>
      </c>
      <c r="N1653" s="40" t="s">
        <v>16</v>
      </c>
      <c r="O1653" s="40" t="s">
        <v>16</v>
      </c>
      <c r="P1653" s="40">
        <v>1.21</v>
      </c>
      <c r="Q1653" s="40" t="s">
        <v>16</v>
      </c>
    </row>
    <row r="1654" spans="1:17" x14ac:dyDescent="0.2">
      <c r="A1654" s="41">
        <v>41920</v>
      </c>
      <c r="B1654" s="42">
        <v>9</v>
      </c>
      <c r="C1654" s="42" t="s">
        <v>18</v>
      </c>
      <c r="D1654" s="42" t="s">
        <v>68</v>
      </c>
      <c r="E1654" s="42" t="s">
        <v>66</v>
      </c>
      <c r="F1654" s="45" t="s">
        <v>71</v>
      </c>
      <c r="G1654" s="42">
        <v>1</v>
      </c>
      <c r="H1654" s="43">
        <v>16.487222222222222</v>
      </c>
      <c r="I1654" s="40">
        <v>308</v>
      </c>
      <c r="J1654" s="40">
        <v>6.8500000000000005E-2</v>
      </c>
      <c r="K1654" s="40">
        <v>262</v>
      </c>
      <c r="L1654" s="40">
        <v>1710</v>
      </c>
      <c r="M1654" s="40">
        <v>1130</v>
      </c>
      <c r="N1654" s="40">
        <v>9.1399999999999995E-2</v>
      </c>
      <c r="O1654" s="40">
        <v>0.318</v>
      </c>
      <c r="P1654" s="40">
        <v>2.68</v>
      </c>
      <c r="Q1654" s="40">
        <v>1930</v>
      </c>
    </row>
    <row r="1655" spans="1:17" x14ac:dyDescent="0.2">
      <c r="A1655" s="41">
        <v>41920</v>
      </c>
      <c r="B1655" s="42">
        <v>9</v>
      </c>
      <c r="C1655" s="42" t="s">
        <v>18</v>
      </c>
      <c r="D1655" s="42" t="s">
        <v>65</v>
      </c>
      <c r="E1655" s="42" t="s">
        <v>65</v>
      </c>
      <c r="F1655" s="45" t="s">
        <v>71</v>
      </c>
      <c r="G1655" s="42">
        <v>1</v>
      </c>
      <c r="H1655" s="43">
        <v>17.818888888888889</v>
      </c>
      <c r="I1655" s="40">
        <v>147</v>
      </c>
      <c r="J1655" s="40">
        <v>0.156</v>
      </c>
      <c r="K1655" s="40">
        <v>716</v>
      </c>
      <c r="L1655" s="40">
        <v>820</v>
      </c>
      <c r="M1655" s="40">
        <v>539</v>
      </c>
      <c r="N1655" s="40">
        <v>0.20799999999999999</v>
      </c>
      <c r="O1655" s="40">
        <v>0.87</v>
      </c>
      <c r="P1655" s="40">
        <v>1.29</v>
      </c>
      <c r="Q1655" s="40">
        <v>930</v>
      </c>
    </row>
    <row r="1656" spans="1:17" x14ac:dyDescent="0.2">
      <c r="A1656" s="41">
        <v>41920</v>
      </c>
      <c r="B1656" s="42">
        <v>9</v>
      </c>
      <c r="C1656" s="42" t="s">
        <v>18</v>
      </c>
      <c r="D1656" s="42" t="s">
        <v>68</v>
      </c>
      <c r="E1656" s="42" t="s">
        <v>65</v>
      </c>
      <c r="F1656" s="45" t="s">
        <v>71</v>
      </c>
      <c r="G1656" s="42">
        <v>1</v>
      </c>
      <c r="H1656" s="43">
        <v>18.271111111111114</v>
      </c>
      <c r="I1656" s="40">
        <v>281</v>
      </c>
      <c r="J1656" s="40" t="s">
        <v>16</v>
      </c>
      <c r="K1656" s="40" t="s">
        <v>16</v>
      </c>
      <c r="L1656" s="40">
        <v>1540</v>
      </c>
      <c r="M1656" s="40">
        <v>1030</v>
      </c>
      <c r="N1656" s="40" t="s">
        <v>16</v>
      </c>
      <c r="O1656" s="40" t="s">
        <v>16</v>
      </c>
      <c r="P1656" s="40">
        <v>2.41</v>
      </c>
      <c r="Q1656" s="40" t="s">
        <v>16</v>
      </c>
    </row>
    <row r="1657" spans="1:17" x14ac:dyDescent="0.2">
      <c r="A1657" s="41">
        <v>41921</v>
      </c>
      <c r="B1657" s="42">
        <v>1</v>
      </c>
      <c r="C1657" s="42" t="s">
        <v>14</v>
      </c>
      <c r="D1657" s="42" t="s">
        <v>69</v>
      </c>
      <c r="E1657" s="42" t="s">
        <v>66</v>
      </c>
      <c r="F1657" s="45" t="s">
        <v>71</v>
      </c>
      <c r="G1657" s="42">
        <v>2</v>
      </c>
      <c r="H1657" s="43">
        <v>7.92</v>
      </c>
      <c r="I1657" s="40">
        <v>82.3</v>
      </c>
      <c r="J1657" s="40">
        <v>1.78</v>
      </c>
      <c r="K1657" s="40">
        <v>1210</v>
      </c>
      <c r="L1657" s="40" t="s">
        <v>16</v>
      </c>
      <c r="M1657" s="40">
        <v>302</v>
      </c>
      <c r="N1657" s="40">
        <v>2.38</v>
      </c>
      <c r="O1657" s="40">
        <v>1.47</v>
      </c>
      <c r="P1657" s="40" t="s">
        <v>16</v>
      </c>
      <c r="Q1657" s="40" t="s">
        <v>16</v>
      </c>
    </row>
    <row r="1658" spans="1:17" x14ac:dyDescent="0.2">
      <c r="A1658" s="41">
        <v>41921</v>
      </c>
      <c r="B1658" s="42">
        <v>1</v>
      </c>
      <c r="C1658" s="42" t="s">
        <v>14</v>
      </c>
      <c r="D1658" s="42" t="s">
        <v>70</v>
      </c>
      <c r="E1658" s="42" t="s">
        <v>66</v>
      </c>
      <c r="F1658" s="45" t="s">
        <v>71</v>
      </c>
      <c r="G1658" s="42">
        <v>2</v>
      </c>
      <c r="H1658" s="43">
        <v>8.0949999999999989</v>
      </c>
      <c r="I1658" s="40">
        <v>52.8</v>
      </c>
      <c r="J1658" s="40">
        <v>1.72</v>
      </c>
      <c r="K1658" s="40">
        <v>815</v>
      </c>
      <c r="L1658" s="40">
        <v>108</v>
      </c>
      <c r="M1658" s="40">
        <v>194</v>
      </c>
      <c r="N1658" s="40">
        <v>2.29</v>
      </c>
      <c r="O1658" s="40">
        <v>0.98899999999999999</v>
      </c>
      <c r="P1658" s="40">
        <v>0.16900000000000001</v>
      </c>
      <c r="Q1658" s="40">
        <v>304</v>
      </c>
    </row>
    <row r="1659" spans="1:17" x14ac:dyDescent="0.2">
      <c r="A1659" s="41">
        <v>41921</v>
      </c>
      <c r="B1659" s="42">
        <v>1</v>
      </c>
      <c r="C1659" s="42" t="s">
        <v>14</v>
      </c>
      <c r="D1659" s="42" t="s">
        <v>69</v>
      </c>
      <c r="E1659" s="42" t="s">
        <v>65</v>
      </c>
      <c r="F1659" s="45" t="s">
        <v>71</v>
      </c>
      <c r="G1659" s="42">
        <v>2</v>
      </c>
      <c r="H1659" s="43">
        <v>12.582222222222224</v>
      </c>
      <c r="I1659" s="40">
        <v>115</v>
      </c>
      <c r="J1659" s="40">
        <v>1.97</v>
      </c>
      <c r="K1659" s="40">
        <v>1640</v>
      </c>
      <c r="L1659" s="40">
        <v>25.9</v>
      </c>
      <c r="M1659" s="40">
        <v>423</v>
      </c>
      <c r="N1659" s="40">
        <v>2.63</v>
      </c>
      <c r="O1659" s="40">
        <v>1.99</v>
      </c>
      <c r="P1659" s="40">
        <v>4.0599999999999997E-2</v>
      </c>
      <c r="Q1659" s="40">
        <v>507</v>
      </c>
    </row>
    <row r="1660" spans="1:17" x14ac:dyDescent="0.2">
      <c r="A1660" s="41">
        <v>41921</v>
      </c>
      <c r="B1660" s="42">
        <v>1</v>
      </c>
      <c r="C1660" s="42" t="s">
        <v>14</v>
      </c>
      <c r="D1660" s="42" t="s">
        <v>70</v>
      </c>
      <c r="E1660" s="42" t="s">
        <v>65</v>
      </c>
      <c r="F1660" s="45" t="s">
        <v>71</v>
      </c>
      <c r="G1660" s="42">
        <v>2</v>
      </c>
      <c r="H1660" s="43">
        <v>11.807222222222222</v>
      </c>
      <c r="I1660" s="40">
        <v>66.2</v>
      </c>
      <c r="J1660" s="40">
        <v>1.44</v>
      </c>
      <c r="K1660" s="40">
        <v>1510</v>
      </c>
      <c r="L1660" s="40">
        <v>107</v>
      </c>
      <c r="M1660" s="40">
        <v>243</v>
      </c>
      <c r="N1660" s="40">
        <v>1.92</v>
      </c>
      <c r="O1660" s="40">
        <v>1.83</v>
      </c>
      <c r="P1660" s="40">
        <v>0.16800000000000001</v>
      </c>
      <c r="Q1660" s="40">
        <v>346</v>
      </c>
    </row>
    <row r="1661" spans="1:17" x14ac:dyDescent="0.2">
      <c r="A1661" s="41">
        <v>41921</v>
      </c>
      <c r="B1661" s="42">
        <v>2</v>
      </c>
      <c r="C1661" s="42" t="s">
        <v>14</v>
      </c>
      <c r="D1661" s="42" t="s">
        <v>69</v>
      </c>
      <c r="E1661" s="42" t="s">
        <v>66</v>
      </c>
      <c r="F1661" s="45" t="s">
        <v>71</v>
      </c>
      <c r="G1661" s="42">
        <v>2</v>
      </c>
      <c r="H1661" s="43">
        <v>10.123888888888889</v>
      </c>
      <c r="I1661" s="40">
        <v>93.9</v>
      </c>
      <c r="J1661" s="40">
        <v>1.66</v>
      </c>
      <c r="K1661" s="40">
        <v>2320</v>
      </c>
      <c r="L1661" s="40">
        <v>130</v>
      </c>
      <c r="M1661" s="40">
        <v>344</v>
      </c>
      <c r="N1661" s="40">
        <v>2.2200000000000002</v>
      </c>
      <c r="O1661" s="40">
        <v>2.82</v>
      </c>
      <c r="P1661" s="40">
        <v>0.20499999999999999</v>
      </c>
      <c r="Q1661" s="40">
        <v>469</v>
      </c>
    </row>
    <row r="1662" spans="1:17" x14ac:dyDescent="0.2">
      <c r="A1662" s="41">
        <v>41921</v>
      </c>
      <c r="B1662" s="42">
        <v>2</v>
      </c>
      <c r="C1662" s="42" t="s">
        <v>14</v>
      </c>
      <c r="D1662" s="42" t="s">
        <v>70</v>
      </c>
      <c r="E1662" s="42" t="s">
        <v>66</v>
      </c>
      <c r="F1662" s="45" t="s">
        <v>71</v>
      </c>
      <c r="G1662" s="42">
        <v>2</v>
      </c>
      <c r="H1662" s="43">
        <v>10.172777777777778</v>
      </c>
      <c r="I1662" s="40">
        <v>58.2</v>
      </c>
      <c r="J1662" s="40">
        <v>1.77</v>
      </c>
      <c r="K1662" s="40">
        <v>389</v>
      </c>
      <c r="L1662" s="40">
        <v>12.3</v>
      </c>
      <c r="M1662" s="40">
        <v>213</v>
      </c>
      <c r="N1662" s="40">
        <v>2.36</v>
      </c>
      <c r="O1662" s="40">
        <v>0.47299999999999998</v>
      </c>
      <c r="P1662" s="40">
        <v>1.9300000000000001E-2</v>
      </c>
      <c r="Q1662" s="40">
        <v>279</v>
      </c>
    </row>
    <row r="1663" spans="1:17" x14ac:dyDescent="0.2">
      <c r="A1663" s="41">
        <v>41921</v>
      </c>
      <c r="B1663" s="42">
        <v>2</v>
      </c>
      <c r="C1663" s="42" t="s">
        <v>14</v>
      </c>
      <c r="D1663" s="42" t="s">
        <v>69</v>
      </c>
      <c r="E1663" s="42" t="s">
        <v>65</v>
      </c>
      <c r="F1663" s="45" t="s">
        <v>71</v>
      </c>
      <c r="G1663" s="42">
        <v>2</v>
      </c>
      <c r="H1663" s="43">
        <v>12.340000000000002</v>
      </c>
      <c r="I1663" s="40">
        <v>140</v>
      </c>
      <c r="J1663" s="40">
        <v>2.39</v>
      </c>
      <c r="K1663" s="40">
        <v>2760</v>
      </c>
      <c r="L1663" s="40">
        <v>197</v>
      </c>
      <c r="M1663" s="40">
        <v>514</v>
      </c>
      <c r="N1663" s="40">
        <v>3.18</v>
      </c>
      <c r="O1663" s="40">
        <v>3.35</v>
      </c>
      <c r="P1663" s="40">
        <v>0.31</v>
      </c>
      <c r="Q1663" s="40">
        <v>696</v>
      </c>
    </row>
    <row r="1664" spans="1:17" x14ac:dyDescent="0.2">
      <c r="A1664" s="41">
        <v>41921</v>
      </c>
      <c r="B1664" s="42">
        <v>2</v>
      </c>
      <c r="C1664" s="42" t="s">
        <v>14</v>
      </c>
      <c r="D1664" s="42" t="s">
        <v>70</v>
      </c>
      <c r="E1664" s="42" t="s">
        <v>65</v>
      </c>
      <c r="F1664" s="45" t="s">
        <v>71</v>
      </c>
      <c r="G1664" s="42">
        <v>2</v>
      </c>
      <c r="H1664" s="43">
        <v>12.195</v>
      </c>
      <c r="I1664" s="40">
        <v>97.3</v>
      </c>
      <c r="J1664" s="40">
        <v>2.81</v>
      </c>
      <c r="K1664" s="40">
        <v>143</v>
      </c>
      <c r="L1664" s="40">
        <v>91.2</v>
      </c>
      <c r="M1664" s="40">
        <v>357</v>
      </c>
      <c r="N1664" s="40">
        <v>3.75</v>
      </c>
      <c r="O1664" s="40">
        <v>0.17299999999999999</v>
      </c>
      <c r="P1664" s="40">
        <v>0.14299999999999999</v>
      </c>
      <c r="Q1664" s="40">
        <v>494</v>
      </c>
    </row>
    <row r="1665" spans="1:17" x14ac:dyDescent="0.2">
      <c r="A1665" s="41">
        <v>41921</v>
      </c>
      <c r="B1665" s="42">
        <v>3</v>
      </c>
      <c r="C1665" s="42" t="s">
        <v>14</v>
      </c>
      <c r="D1665" s="42" t="s">
        <v>69</v>
      </c>
      <c r="E1665" s="42" t="s">
        <v>66</v>
      </c>
      <c r="F1665" s="45" t="s">
        <v>71</v>
      </c>
      <c r="G1665" s="42">
        <v>2</v>
      </c>
      <c r="H1665" s="43">
        <v>10.32</v>
      </c>
      <c r="I1665" s="40">
        <v>61.6</v>
      </c>
      <c r="J1665" s="40">
        <v>1.45</v>
      </c>
      <c r="K1665" s="40">
        <v>386</v>
      </c>
      <c r="L1665" s="40">
        <v>203</v>
      </c>
      <c r="M1665" s="40">
        <v>226</v>
      </c>
      <c r="N1665" s="40">
        <v>1.94</v>
      </c>
      <c r="O1665" s="40">
        <v>0.46899999999999997</v>
      </c>
      <c r="P1665" s="40">
        <v>0.318</v>
      </c>
      <c r="Q1665" s="40">
        <v>371</v>
      </c>
    </row>
    <row r="1666" spans="1:17" x14ac:dyDescent="0.2">
      <c r="A1666" s="41">
        <v>41921</v>
      </c>
      <c r="B1666" s="42">
        <v>3</v>
      </c>
      <c r="C1666" s="42" t="s">
        <v>14</v>
      </c>
      <c r="D1666" s="42" t="s">
        <v>70</v>
      </c>
      <c r="E1666" s="42" t="s">
        <v>66</v>
      </c>
      <c r="F1666" s="45" t="s">
        <v>71</v>
      </c>
      <c r="G1666" s="42">
        <v>2</v>
      </c>
      <c r="H1666" s="43">
        <v>10.736111111111112</v>
      </c>
      <c r="I1666" s="40">
        <v>14.8</v>
      </c>
      <c r="J1666" s="40">
        <v>0.65</v>
      </c>
      <c r="K1666" s="40" t="s">
        <v>16</v>
      </c>
      <c r="L1666" s="40">
        <v>107</v>
      </c>
      <c r="M1666" s="40">
        <v>54.1</v>
      </c>
      <c r="N1666" s="40">
        <v>0.86599999999999999</v>
      </c>
      <c r="O1666" s="40" t="s">
        <v>16</v>
      </c>
      <c r="P1666" s="40">
        <v>0.16800000000000001</v>
      </c>
      <c r="Q1666" s="40" t="s">
        <v>16</v>
      </c>
    </row>
    <row r="1667" spans="1:17" x14ac:dyDescent="0.2">
      <c r="A1667" s="41">
        <v>41921</v>
      </c>
      <c r="B1667" s="42">
        <v>3</v>
      </c>
      <c r="C1667" s="42" t="s">
        <v>14</v>
      </c>
      <c r="D1667" s="42" t="s">
        <v>69</v>
      </c>
      <c r="E1667" s="42" t="s">
        <v>65</v>
      </c>
      <c r="F1667" s="45" t="s">
        <v>71</v>
      </c>
      <c r="G1667" s="42">
        <v>2</v>
      </c>
      <c r="H1667" s="43">
        <v>13.377222222222223</v>
      </c>
      <c r="I1667" s="40">
        <v>186</v>
      </c>
      <c r="J1667" s="40">
        <v>2.69</v>
      </c>
      <c r="K1667" s="40">
        <v>3190</v>
      </c>
      <c r="L1667" s="40">
        <v>776</v>
      </c>
      <c r="M1667" s="40">
        <v>683</v>
      </c>
      <c r="N1667" s="40">
        <v>3.59</v>
      </c>
      <c r="O1667" s="40">
        <v>3.87</v>
      </c>
      <c r="P1667" s="40">
        <v>1.22</v>
      </c>
      <c r="Q1667" s="40">
        <v>1150</v>
      </c>
    </row>
    <row r="1668" spans="1:17" x14ac:dyDescent="0.2">
      <c r="A1668" s="41">
        <v>41921</v>
      </c>
      <c r="B1668" s="42">
        <v>3</v>
      </c>
      <c r="C1668" s="42" t="s">
        <v>14</v>
      </c>
      <c r="D1668" s="42" t="s">
        <v>70</v>
      </c>
      <c r="E1668" s="42" t="s">
        <v>65</v>
      </c>
      <c r="F1668" s="45" t="s">
        <v>71</v>
      </c>
      <c r="G1668" s="42">
        <v>2</v>
      </c>
      <c r="H1668" s="43">
        <v>13.377222222222223</v>
      </c>
      <c r="I1668" s="40">
        <v>73.599999999999994</v>
      </c>
      <c r="J1668" s="40">
        <v>1.4</v>
      </c>
      <c r="K1668" s="40">
        <v>638</v>
      </c>
      <c r="L1668" s="40">
        <v>377</v>
      </c>
      <c r="M1668" s="40">
        <v>270</v>
      </c>
      <c r="N1668" s="40">
        <v>1.87</v>
      </c>
      <c r="O1668" s="40">
        <v>0.77400000000000002</v>
      </c>
      <c r="P1668" s="40">
        <v>0.59299999999999997</v>
      </c>
      <c r="Q1668" s="40">
        <v>496</v>
      </c>
    </row>
    <row r="1669" spans="1:17" x14ac:dyDescent="0.2">
      <c r="A1669" s="41">
        <v>41921</v>
      </c>
      <c r="B1669" s="42">
        <v>4</v>
      </c>
      <c r="C1669" s="42" t="s">
        <v>17</v>
      </c>
      <c r="D1669" s="42" t="s">
        <v>69</v>
      </c>
      <c r="E1669" s="42" t="s">
        <v>66</v>
      </c>
      <c r="F1669" s="45" t="s">
        <v>71</v>
      </c>
      <c r="G1669" s="42">
        <v>2</v>
      </c>
      <c r="H1669" s="43">
        <v>8.0949999999999989</v>
      </c>
      <c r="I1669" s="40">
        <v>59.5</v>
      </c>
      <c r="J1669" s="40">
        <v>0.16800000000000001</v>
      </c>
      <c r="K1669" s="40">
        <v>269</v>
      </c>
      <c r="L1669" s="40">
        <v>132</v>
      </c>
      <c r="M1669" s="40">
        <v>218</v>
      </c>
      <c r="N1669" s="40">
        <v>0.224</v>
      </c>
      <c r="O1669" s="40">
        <v>0.32700000000000001</v>
      </c>
      <c r="P1669" s="40">
        <v>0.20699999999999999</v>
      </c>
      <c r="Q1669" s="40">
        <v>286</v>
      </c>
    </row>
    <row r="1670" spans="1:17" x14ac:dyDescent="0.2">
      <c r="A1670" s="41">
        <v>41921</v>
      </c>
      <c r="B1670" s="42">
        <v>4</v>
      </c>
      <c r="C1670" s="42" t="s">
        <v>17</v>
      </c>
      <c r="D1670" s="42" t="s">
        <v>70</v>
      </c>
      <c r="E1670" s="42" t="s">
        <v>66</v>
      </c>
      <c r="F1670" s="45" t="s">
        <v>71</v>
      </c>
      <c r="G1670" s="42">
        <v>2</v>
      </c>
      <c r="H1670" s="43">
        <v>8.6927777777777759</v>
      </c>
      <c r="I1670" s="40">
        <v>63</v>
      </c>
      <c r="J1670" s="40">
        <v>1.41</v>
      </c>
      <c r="K1670" s="40" t="s">
        <v>16</v>
      </c>
      <c r="L1670" s="40">
        <v>123</v>
      </c>
      <c r="M1670" s="40">
        <v>231</v>
      </c>
      <c r="N1670" s="40">
        <v>1.88</v>
      </c>
      <c r="O1670" s="40" t="s">
        <v>16</v>
      </c>
      <c r="P1670" s="40">
        <v>0.193</v>
      </c>
      <c r="Q1670" s="40" t="s">
        <v>16</v>
      </c>
    </row>
    <row r="1671" spans="1:17" x14ac:dyDescent="0.2">
      <c r="A1671" s="41">
        <v>41921</v>
      </c>
      <c r="B1671" s="42">
        <v>4</v>
      </c>
      <c r="C1671" s="42" t="s">
        <v>17</v>
      </c>
      <c r="D1671" s="42" t="s">
        <v>69</v>
      </c>
      <c r="E1671" s="42" t="s">
        <v>65</v>
      </c>
      <c r="F1671" s="45" t="s">
        <v>71</v>
      </c>
      <c r="G1671" s="42">
        <v>2</v>
      </c>
      <c r="H1671" s="43">
        <v>11.588888888888889</v>
      </c>
      <c r="I1671" s="40">
        <v>59.2</v>
      </c>
      <c r="J1671" s="40">
        <v>1.23</v>
      </c>
      <c r="K1671" s="40">
        <v>160</v>
      </c>
      <c r="L1671" s="40">
        <v>285</v>
      </c>
      <c r="M1671" s="40">
        <v>217</v>
      </c>
      <c r="N1671" s="40">
        <v>1.64</v>
      </c>
      <c r="O1671" s="40">
        <v>0.19500000000000001</v>
      </c>
      <c r="P1671" s="40">
        <v>0.44800000000000001</v>
      </c>
      <c r="Q1671" s="40">
        <v>392</v>
      </c>
    </row>
    <row r="1672" spans="1:17" x14ac:dyDescent="0.2">
      <c r="A1672" s="41">
        <v>41921</v>
      </c>
      <c r="B1672" s="42">
        <v>4</v>
      </c>
      <c r="C1672" s="42" t="s">
        <v>17</v>
      </c>
      <c r="D1672" s="42" t="s">
        <v>70</v>
      </c>
      <c r="E1672" s="42" t="s">
        <v>65</v>
      </c>
      <c r="F1672" s="45" t="s">
        <v>71</v>
      </c>
      <c r="G1672" s="42">
        <v>2</v>
      </c>
      <c r="H1672" s="43">
        <v>11.51611111111111</v>
      </c>
      <c r="I1672" s="40">
        <v>89.8</v>
      </c>
      <c r="J1672" s="40">
        <v>1.7</v>
      </c>
      <c r="K1672" s="40" t="s">
        <v>16</v>
      </c>
      <c r="L1672" s="40">
        <v>216</v>
      </c>
      <c r="M1672" s="40">
        <v>329</v>
      </c>
      <c r="N1672" s="40">
        <v>2.27</v>
      </c>
      <c r="O1672" s="40" t="s">
        <v>16</v>
      </c>
      <c r="P1672" s="40">
        <v>0.33900000000000002</v>
      </c>
      <c r="Q1672" s="40" t="s">
        <v>16</v>
      </c>
    </row>
    <row r="1673" spans="1:17" x14ac:dyDescent="0.2">
      <c r="A1673" s="41">
        <v>41921</v>
      </c>
      <c r="B1673" s="42">
        <v>5</v>
      </c>
      <c r="C1673" s="42" t="s">
        <v>17</v>
      </c>
      <c r="D1673" s="42" t="s">
        <v>70</v>
      </c>
      <c r="E1673" s="42" t="s">
        <v>66</v>
      </c>
      <c r="F1673" s="45" t="s">
        <v>71</v>
      </c>
      <c r="G1673" s="42">
        <v>2</v>
      </c>
      <c r="H1673" s="43">
        <v>9.7311111111111099</v>
      </c>
      <c r="I1673" s="40">
        <v>79</v>
      </c>
      <c r="J1673" s="40">
        <v>1.21</v>
      </c>
      <c r="K1673" s="40">
        <v>423</v>
      </c>
      <c r="L1673" s="40">
        <v>72.5</v>
      </c>
      <c r="M1673" s="40">
        <v>290</v>
      </c>
      <c r="N1673" s="40">
        <v>1.61</v>
      </c>
      <c r="O1673" s="40">
        <v>0.51400000000000001</v>
      </c>
      <c r="P1673" s="40">
        <v>0.114</v>
      </c>
      <c r="Q1673" s="40">
        <v>366</v>
      </c>
    </row>
    <row r="1674" spans="1:17" x14ac:dyDescent="0.2">
      <c r="A1674" s="41">
        <v>41921</v>
      </c>
      <c r="B1674" s="42">
        <v>5</v>
      </c>
      <c r="C1674" s="42" t="s">
        <v>17</v>
      </c>
      <c r="D1674" s="42" t="s">
        <v>69</v>
      </c>
      <c r="E1674" s="42" t="s">
        <v>65</v>
      </c>
      <c r="F1674" s="45" t="s">
        <v>71</v>
      </c>
      <c r="G1674" s="42">
        <v>2</v>
      </c>
      <c r="H1674" s="43">
        <v>12.533888888888889</v>
      </c>
      <c r="I1674" s="40">
        <v>65.2</v>
      </c>
      <c r="J1674" s="40">
        <v>0.35299999999999998</v>
      </c>
      <c r="K1674" s="40">
        <v>1.47</v>
      </c>
      <c r="L1674" s="40">
        <v>296</v>
      </c>
      <c r="M1674" s="40">
        <v>239</v>
      </c>
      <c r="N1674" s="40">
        <v>0.47099999999999997</v>
      </c>
      <c r="O1674" s="40">
        <v>1.7799999999999999E-3</v>
      </c>
      <c r="P1674" s="40">
        <v>0.46500000000000002</v>
      </c>
      <c r="Q1674" s="40">
        <v>389</v>
      </c>
    </row>
    <row r="1675" spans="1:17" x14ac:dyDescent="0.2">
      <c r="A1675" s="41">
        <v>41921</v>
      </c>
      <c r="B1675" s="42">
        <v>5</v>
      </c>
      <c r="C1675" s="42" t="s">
        <v>17</v>
      </c>
      <c r="D1675" s="42" t="s">
        <v>70</v>
      </c>
      <c r="E1675" s="42" t="s">
        <v>65</v>
      </c>
      <c r="F1675" s="45" t="s">
        <v>71</v>
      </c>
      <c r="G1675" s="42">
        <v>2</v>
      </c>
      <c r="H1675" s="43">
        <v>12.533888888888889</v>
      </c>
      <c r="I1675" s="40">
        <v>160</v>
      </c>
      <c r="J1675" s="40">
        <v>1.84</v>
      </c>
      <c r="K1675" s="40">
        <v>782</v>
      </c>
      <c r="L1675" s="40">
        <v>397</v>
      </c>
      <c r="M1675" s="40">
        <v>585</v>
      </c>
      <c r="N1675" s="40">
        <v>2.4500000000000002</v>
      </c>
      <c r="O1675" s="40">
        <v>0.94899999999999995</v>
      </c>
      <c r="P1675" s="40">
        <v>0.624</v>
      </c>
      <c r="Q1675" s="40">
        <v>835</v>
      </c>
    </row>
    <row r="1676" spans="1:17" x14ac:dyDescent="0.2">
      <c r="A1676" s="41">
        <v>41921</v>
      </c>
      <c r="B1676" s="42">
        <v>6</v>
      </c>
      <c r="C1676" s="42" t="s">
        <v>17</v>
      </c>
      <c r="D1676" s="42" t="s">
        <v>69</v>
      </c>
      <c r="E1676" s="42" t="s">
        <v>66</v>
      </c>
      <c r="F1676" s="45" t="s">
        <v>71</v>
      </c>
      <c r="G1676" s="42">
        <v>2</v>
      </c>
      <c r="H1676" s="43">
        <v>11.199999999999998</v>
      </c>
      <c r="I1676" s="40">
        <v>84.4</v>
      </c>
      <c r="J1676" s="40">
        <v>0.84799999999999998</v>
      </c>
      <c r="K1676" s="40">
        <v>1940</v>
      </c>
      <c r="L1676" s="40">
        <v>297</v>
      </c>
      <c r="M1676" s="40">
        <v>309</v>
      </c>
      <c r="N1676" s="40">
        <v>1.1299999999999999</v>
      </c>
      <c r="O1676" s="40">
        <v>2.35</v>
      </c>
      <c r="P1676" s="40">
        <v>0.46700000000000003</v>
      </c>
      <c r="Q1676" s="40">
        <v>484</v>
      </c>
    </row>
    <row r="1677" spans="1:17" x14ac:dyDescent="0.2">
      <c r="A1677" s="41">
        <v>41921</v>
      </c>
      <c r="B1677" s="42">
        <v>6</v>
      </c>
      <c r="C1677" s="42" t="s">
        <v>17</v>
      </c>
      <c r="D1677" s="42" t="s">
        <v>70</v>
      </c>
      <c r="E1677" s="42" t="s">
        <v>66</v>
      </c>
      <c r="F1677" s="45" t="s">
        <v>71</v>
      </c>
      <c r="G1677" s="42">
        <v>2</v>
      </c>
      <c r="H1677" s="43">
        <v>11.199999999999998</v>
      </c>
      <c r="I1677" s="40">
        <v>67.3</v>
      </c>
      <c r="J1677" s="40">
        <v>1.86</v>
      </c>
      <c r="K1677" s="40">
        <v>821</v>
      </c>
      <c r="L1677" s="40">
        <v>102</v>
      </c>
      <c r="M1677" s="40">
        <v>247</v>
      </c>
      <c r="N1677" s="40">
        <v>2.48</v>
      </c>
      <c r="O1677" s="40">
        <v>0.997</v>
      </c>
      <c r="P1677" s="40">
        <v>0.161</v>
      </c>
      <c r="Q1677" s="40">
        <v>360</v>
      </c>
    </row>
    <row r="1678" spans="1:17" x14ac:dyDescent="0.2">
      <c r="A1678" s="41">
        <v>41921</v>
      </c>
      <c r="B1678" s="42">
        <v>6</v>
      </c>
      <c r="C1678" s="42" t="s">
        <v>17</v>
      </c>
      <c r="D1678" s="42" t="s">
        <v>69</v>
      </c>
      <c r="E1678" s="42" t="s">
        <v>65</v>
      </c>
      <c r="F1678" s="45" t="s">
        <v>71</v>
      </c>
      <c r="G1678" s="42">
        <v>2</v>
      </c>
      <c r="H1678" s="43">
        <v>13.906111111111111</v>
      </c>
      <c r="I1678" s="40">
        <v>110</v>
      </c>
      <c r="J1678" s="40">
        <v>0.96199999999999997</v>
      </c>
      <c r="K1678" s="40" t="s">
        <v>16</v>
      </c>
      <c r="L1678" s="40">
        <v>458</v>
      </c>
      <c r="M1678" s="40">
        <v>402</v>
      </c>
      <c r="N1678" s="40">
        <v>1.28</v>
      </c>
      <c r="O1678" s="40" t="s">
        <v>16</v>
      </c>
      <c r="P1678" s="40">
        <v>0.71899999999999997</v>
      </c>
      <c r="Q1678" s="40" t="s">
        <v>16</v>
      </c>
    </row>
    <row r="1679" spans="1:17" x14ac:dyDescent="0.2">
      <c r="A1679" s="41">
        <v>41921</v>
      </c>
      <c r="B1679" s="42">
        <v>7</v>
      </c>
      <c r="C1679" s="42" t="s">
        <v>18</v>
      </c>
      <c r="D1679" s="42" t="s">
        <v>69</v>
      </c>
      <c r="E1679" s="42" t="s">
        <v>66</v>
      </c>
      <c r="F1679" s="45" t="s">
        <v>71</v>
      </c>
      <c r="G1679" s="42">
        <v>2</v>
      </c>
      <c r="H1679" s="43">
        <v>9.2872222222222209</v>
      </c>
      <c r="I1679" s="40">
        <v>151</v>
      </c>
      <c r="J1679" s="40" t="s">
        <v>16</v>
      </c>
      <c r="K1679" s="40">
        <v>1080</v>
      </c>
      <c r="L1679" s="40">
        <v>656</v>
      </c>
      <c r="M1679" s="40">
        <v>553</v>
      </c>
      <c r="N1679" s="40" t="s">
        <v>16</v>
      </c>
      <c r="O1679" s="40">
        <v>1.31</v>
      </c>
      <c r="P1679" s="40">
        <v>1.03</v>
      </c>
      <c r="Q1679" s="40" t="s">
        <v>16</v>
      </c>
    </row>
    <row r="1680" spans="1:17" x14ac:dyDescent="0.2">
      <c r="A1680" s="41">
        <v>41921</v>
      </c>
      <c r="B1680" s="42">
        <v>7</v>
      </c>
      <c r="C1680" s="42" t="s">
        <v>18</v>
      </c>
      <c r="D1680" s="42" t="s">
        <v>70</v>
      </c>
      <c r="E1680" s="42" t="s">
        <v>66</v>
      </c>
      <c r="F1680" s="45" t="s">
        <v>71</v>
      </c>
      <c r="G1680" s="42">
        <v>2</v>
      </c>
      <c r="H1680" s="43">
        <v>9.8538888888888891</v>
      </c>
      <c r="I1680" s="40">
        <v>114</v>
      </c>
      <c r="J1680" s="40">
        <v>0.109</v>
      </c>
      <c r="K1680" s="40" t="s">
        <v>16</v>
      </c>
      <c r="L1680" s="40">
        <v>493</v>
      </c>
      <c r="M1680" s="40">
        <v>416</v>
      </c>
      <c r="N1680" s="40">
        <v>0.14499999999999999</v>
      </c>
      <c r="O1680" s="40" t="s">
        <v>16</v>
      </c>
      <c r="P1680" s="40">
        <v>0.77500000000000002</v>
      </c>
      <c r="Q1680" s="40" t="s">
        <v>16</v>
      </c>
    </row>
    <row r="1681" spans="1:17" x14ac:dyDescent="0.2">
      <c r="A1681" s="41">
        <v>41921</v>
      </c>
      <c r="B1681" s="42">
        <v>7</v>
      </c>
      <c r="C1681" s="42" t="s">
        <v>18</v>
      </c>
      <c r="D1681" s="42" t="s">
        <v>69</v>
      </c>
      <c r="E1681" s="42" t="s">
        <v>65</v>
      </c>
      <c r="F1681" s="45" t="s">
        <v>71</v>
      </c>
      <c r="G1681" s="42">
        <v>2</v>
      </c>
      <c r="H1681" s="43">
        <v>11.442777777777778</v>
      </c>
      <c r="I1681" s="40">
        <v>179</v>
      </c>
      <c r="J1681" s="40">
        <v>6.1199999999999997E-2</v>
      </c>
      <c r="K1681" s="40" t="s">
        <v>16</v>
      </c>
      <c r="L1681" s="40">
        <v>1170</v>
      </c>
      <c r="M1681" s="40">
        <v>656</v>
      </c>
      <c r="N1681" s="40">
        <v>8.1600000000000006E-2</v>
      </c>
      <c r="O1681" s="40" t="s">
        <v>16</v>
      </c>
      <c r="P1681" s="40">
        <v>1.84</v>
      </c>
      <c r="Q1681" s="40" t="s">
        <v>16</v>
      </c>
    </row>
    <row r="1682" spans="1:17" x14ac:dyDescent="0.2">
      <c r="A1682" s="41">
        <v>41921</v>
      </c>
      <c r="B1682" s="42">
        <v>7</v>
      </c>
      <c r="C1682" s="42" t="s">
        <v>18</v>
      </c>
      <c r="D1682" s="42" t="s">
        <v>70</v>
      </c>
      <c r="E1682" s="42" t="s">
        <v>65</v>
      </c>
      <c r="F1682" s="45" t="s">
        <v>71</v>
      </c>
      <c r="G1682" s="42">
        <v>2</v>
      </c>
      <c r="H1682" s="43">
        <v>11.588888888888889</v>
      </c>
      <c r="I1682" s="40">
        <v>165</v>
      </c>
      <c r="J1682" s="40">
        <v>6.3100000000000003E-2</v>
      </c>
      <c r="K1682" s="40" t="s">
        <v>16</v>
      </c>
      <c r="L1682" s="40">
        <v>979</v>
      </c>
      <c r="M1682" s="40">
        <v>603</v>
      </c>
      <c r="N1682" s="40">
        <v>8.4199999999999997E-2</v>
      </c>
      <c r="O1682" s="40" t="s">
        <v>16</v>
      </c>
      <c r="P1682" s="40">
        <v>1.54</v>
      </c>
      <c r="Q1682" s="40" t="s">
        <v>16</v>
      </c>
    </row>
    <row r="1683" spans="1:17" x14ac:dyDescent="0.2">
      <c r="A1683" s="41">
        <v>41921</v>
      </c>
      <c r="B1683" s="42">
        <v>8</v>
      </c>
      <c r="C1683" s="42" t="s">
        <v>18</v>
      </c>
      <c r="D1683" s="42" t="s">
        <v>69</v>
      </c>
      <c r="E1683" s="42" t="s">
        <v>66</v>
      </c>
      <c r="F1683" s="45" t="s">
        <v>71</v>
      </c>
      <c r="G1683" s="42">
        <v>2</v>
      </c>
      <c r="H1683" s="43">
        <v>9.4100000000000019</v>
      </c>
      <c r="I1683" s="40">
        <v>112</v>
      </c>
      <c r="J1683" s="40">
        <v>0.315</v>
      </c>
      <c r="K1683" s="40">
        <v>778</v>
      </c>
      <c r="L1683" s="40">
        <v>583</v>
      </c>
      <c r="M1683" s="40">
        <v>412</v>
      </c>
      <c r="N1683" s="40">
        <v>0.41899999999999998</v>
      </c>
      <c r="O1683" s="40">
        <v>0.94499999999999995</v>
      </c>
      <c r="P1683" s="40">
        <v>0.91600000000000004</v>
      </c>
      <c r="Q1683" s="40">
        <v>698</v>
      </c>
    </row>
    <row r="1684" spans="1:17" x14ac:dyDescent="0.2">
      <c r="A1684" s="41">
        <v>41921</v>
      </c>
      <c r="B1684" s="42">
        <v>8</v>
      </c>
      <c r="C1684" s="42" t="s">
        <v>18</v>
      </c>
      <c r="D1684" s="42" t="s">
        <v>70</v>
      </c>
      <c r="E1684" s="42" t="s">
        <v>66</v>
      </c>
      <c r="F1684" s="45" t="s">
        <v>71</v>
      </c>
      <c r="G1684" s="42">
        <v>2</v>
      </c>
      <c r="H1684" s="43">
        <v>9.4100000000000019</v>
      </c>
      <c r="I1684" s="40">
        <v>56.9</v>
      </c>
      <c r="J1684" s="40">
        <v>0.80200000000000005</v>
      </c>
      <c r="K1684" s="40">
        <v>2680</v>
      </c>
      <c r="L1684" s="40">
        <v>187</v>
      </c>
      <c r="M1684" s="40">
        <v>208</v>
      </c>
      <c r="N1684" s="40">
        <v>1.07</v>
      </c>
      <c r="O1684" s="40">
        <v>3.25</v>
      </c>
      <c r="P1684" s="40">
        <v>0.29399999999999998</v>
      </c>
      <c r="Q1684" s="40">
        <v>332</v>
      </c>
    </row>
    <row r="1685" spans="1:17" x14ac:dyDescent="0.2">
      <c r="A1685" s="41">
        <v>41921</v>
      </c>
      <c r="B1685" s="42">
        <v>8</v>
      </c>
      <c r="C1685" s="42" t="s">
        <v>18</v>
      </c>
      <c r="D1685" s="42" t="s">
        <v>69</v>
      </c>
      <c r="E1685" s="42" t="s">
        <v>65</v>
      </c>
      <c r="F1685" s="45" t="s">
        <v>71</v>
      </c>
      <c r="G1685" s="42">
        <v>2</v>
      </c>
      <c r="H1685" s="43">
        <v>13.232777777777779</v>
      </c>
      <c r="I1685" s="40">
        <v>184</v>
      </c>
      <c r="J1685" s="40">
        <v>0.25</v>
      </c>
      <c r="K1685" s="40">
        <v>943</v>
      </c>
      <c r="L1685" s="40">
        <v>1140</v>
      </c>
      <c r="M1685" s="40">
        <v>675</v>
      </c>
      <c r="N1685" s="40">
        <v>0.33300000000000002</v>
      </c>
      <c r="O1685" s="40">
        <v>1.1399999999999999</v>
      </c>
      <c r="P1685" s="40">
        <v>1.79</v>
      </c>
      <c r="Q1685" s="40">
        <v>1220</v>
      </c>
    </row>
    <row r="1686" spans="1:17" x14ac:dyDescent="0.2">
      <c r="A1686" s="41">
        <v>41921</v>
      </c>
      <c r="B1686" s="42">
        <v>8</v>
      </c>
      <c r="C1686" s="42" t="s">
        <v>18</v>
      </c>
      <c r="D1686" s="42" t="s">
        <v>70</v>
      </c>
      <c r="E1686" s="42" t="s">
        <v>65</v>
      </c>
      <c r="F1686" s="45" t="s">
        <v>71</v>
      </c>
      <c r="G1686" s="42">
        <v>2</v>
      </c>
      <c r="H1686" s="43">
        <v>13.281111111111111</v>
      </c>
      <c r="I1686" s="40">
        <v>98.3</v>
      </c>
      <c r="J1686" s="40">
        <v>0.85799999999999998</v>
      </c>
      <c r="K1686" s="40">
        <v>1720</v>
      </c>
      <c r="L1686" s="40">
        <v>522</v>
      </c>
      <c r="M1686" s="40">
        <v>361</v>
      </c>
      <c r="N1686" s="40">
        <v>1.1399999999999999</v>
      </c>
      <c r="O1686" s="40">
        <v>2.09</v>
      </c>
      <c r="P1686" s="40">
        <v>0.82099999999999995</v>
      </c>
      <c r="Q1686" s="40">
        <v>640</v>
      </c>
    </row>
    <row r="1687" spans="1:17" x14ac:dyDescent="0.2">
      <c r="A1687" s="41">
        <v>41921</v>
      </c>
      <c r="B1687" s="42">
        <v>9</v>
      </c>
      <c r="C1687" s="42" t="s">
        <v>18</v>
      </c>
      <c r="D1687" s="42" t="s">
        <v>69</v>
      </c>
      <c r="E1687" s="42" t="s">
        <v>66</v>
      </c>
      <c r="F1687" s="45" t="s">
        <v>71</v>
      </c>
      <c r="G1687" s="42">
        <v>2</v>
      </c>
      <c r="H1687" s="43">
        <v>10.907222222222224</v>
      </c>
      <c r="I1687" s="40">
        <v>161</v>
      </c>
      <c r="J1687" s="40">
        <v>0.17699999999999999</v>
      </c>
      <c r="K1687" s="40" t="s">
        <v>16</v>
      </c>
      <c r="L1687" s="40">
        <v>2210</v>
      </c>
      <c r="M1687" s="40">
        <v>590</v>
      </c>
      <c r="N1687" s="40">
        <v>0.23499999999999999</v>
      </c>
      <c r="O1687" s="40" t="s">
        <v>16</v>
      </c>
      <c r="P1687" s="40">
        <v>3.47</v>
      </c>
      <c r="Q1687" s="40" t="s">
        <v>16</v>
      </c>
    </row>
    <row r="1688" spans="1:17" x14ac:dyDescent="0.2">
      <c r="A1688" s="41">
        <v>41921</v>
      </c>
      <c r="B1688" s="42">
        <v>9</v>
      </c>
      <c r="C1688" s="42" t="s">
        <v>18</v>
      </c>
      <c r="D1688" s="42" t="s">
        <v>70</v>
      </c>
      <c r="E1688" s="42" t="s">
        <v>66</v>
      </c>
      <c r="F1688" s="45" t="s">
        <v>71</v>
      </c>
      <c r="G1688" s="42">
        <v>2</v>
      </c>
      <c r="H1688" s="43">
        <v>11.346111111111112</v>
      </c>
      <c r="I1688" s="40">
        <v>280</v>
      </c>
      <c r="J1688" s="40">
        <v>0.28699999999999998</v>
      </c>
      <c r="K1688" s="40">
        <v>6510</v>
      </c>
      <c r="L1688" s="40">
        <v>746</v>
      </c>
      <c r="M1688" s="40">
        <v>1030</v>
      </c>
      <c r="N1688" s="40">
        <v>0.38200000000000001</v>
      </c>
      <c r="O1688" s="40">
        <v>7.91</v>
      </c>
      <c r="P1688" s="40">
        <v>1.17</v>
      </c>
      <c r="Q1688" s="40">
        <v>1410</v>
      </c>
    </row>
    <row r="1689" spans="1:17" x14ac:dyDescent="0.2">
      <c r="A1689" s="41">
        <v>41921</v>
      </c>
      <c r="B1689" s="42">
        <v>9</v>
      </c>
      <c r="C1689" s="42" t="s">
        <v>18</v>
      </c>
      <c r="D1689" s="42" t="s">
        <v>69</v>
      </c>
      <c r="E1689" s="42" t="s">
        <v>65</v>
      </c>
      <c r="F1689" s="45" t="s">
        <v>71</v>
      </c>
      <c r="G1689" s="42">
        <v>2</v>
      </c>
      <c r="H1689" s="43">
        <v>13.16111111111111</v>
      </c>
      <c r="I1689" s="40">
        <v>182</v>
      </c>
      <c r="J1689" s="40">
        <v>0.308</v>
      </c>
      <c r="K1689" s="40" t="s">
        <v>16</v>
      </c>
      <c r="L1689" s="40">
        <v>2930</v>
      </c>
      <c r="M1689" s="40">
        <v>667</v>
      </c>
      <c r="N1689" s="40">
        <v>0.41099999999999998</v>
      </c>
      <c r="O1689" s="40" t="s">
        <v>16</v>
      </c>
      <c r="P1689" s="40">
        <v>4.5999999999999996</v>
      </c>
      <c r="Q1689" s="40" t="s">
        <v>16</v>
      </c>
    </row>
    <row r="1690" spans="1:17" x14ac:dyDescent="0.2">
      <c r="A1690" s="41">
        <v>41921</v>
      </c>
      <c r="B1690" s="42">
        <v>9</v>
      </c>
      <c r="C1690" s="42" t="s">
        <v>18</v>
      </c>
      <c r="D1690" s="42" t="s">
        <v>70</v>
      </c>
      <c r="E1690" s="42" t="s">
        <v>65</v>
      </c>
      <c r="F1690" s="45" t="s">
        <v>71</v>
      </c>
      <c r="G1690" s="42">
        <v>2</v>
      </c>
      <c r="H1690" s="43">
        <v>12.798888888888886</v>
      </c>
      <c r="I1690" s="40">
        <v>345</v>
      </c>
      <c r="J1690" s="40">
        <v>0.36</v>
      </c>
      <c r="K1690" s="40">
        <v>7660</v>
      </c>
      <c r="L1690" s="40">
        <v>1170</v>
      </c>
      <c r="M1690" s="40">
        <v>1260</v>
      </c>
      <c r="N1690" s="40">
        <v>0.48099999999999998</v>
      </c>
      <c r="O1690" s="40">
        <v>9.3000000000000007</v>
      </c>
      <c r="P1690" s="40">
        <v>1.84</v>
      </c>
      <c r="Q1690" s="40">
        <v>1850</v>
      </c>
    </row>
    <row r="1691" spans="1:17" x14ac:dyDescent="0.2">
      <c r="A1691" s="46">
        <v>42132</v>
      </c>
      <c r="B1691" s="42">
        <v>1</v>
      </c>
      <c r="C1691" s="47" t="s">
        <v>14</v>
      </c>
      <c r="D1691" s="45" t="s">
        <v>65</v>
      </c>
      <c r="E1691" s="47" t="s">
        <v>66</v>
      </c>
      <c r="F1691" s="47" t="s">
        <v>67</v>
      </c>
      <c r="G1691" s="47">
        <f>A1691-A$1690</f>
        <v>211</v>
      </c>
      <c r="H1691" s="43">
        <v>19.959999999999997</v>
      </c>
      <c r="I1691" s="40">
        <v>87.8</v>
      </c>
      <c r="J1691" s="40">
        <v>0.1</v>
      </c>
      <c r="K1691" s="40" t="s">
        <v>16</v>
      </c>
      <c r="L1691" s="40" t="s">
        <v>16</v>
      </c>
      <c r="M1691" s="40">
        <v>322</v>
      </c>
      <c r="N1691" s="40">
        <v>0.13400000000000001</v>
      </c>
      <c r="O1691" s="40" t="s">
        <v>16</v>
      </c>
      <c r="P1691" s="40" t="s">
        <v>16</v>
      </c>
      <c r="Q1691" s="40" t="s">
        <v>16</v>
      </c>
    </row>
    <row r="1692" spans="1:17" x14ac:dyDescent="0.2">
      <c r="A1692" s="46">
        <v>42132</v>
      </c>
      <c r="B1692" s="42">
        <v>1</v>
      </c>
      <c r="C1692" s="47" t="s">
        <v>14</v>
      </c>
      <c r="D1692" s="45" t="s">
        <v>68</v>
      </c>
      <c r="E1692" s="47" t="s">
        <v>66</v>
      </c>
      <c r="F1692" s="47" t="s">
        <v>67</v>
      </c>
      <c r="G1692" s="47">
        <f t="shared" ref="G1692:G1755" si="2">A1692-A$1690</f>
        <v>211</v>
      </c>
      <c r="H1692" s="43">
        <v>20.387777777777771</v>
      </c>
      <c r="I1692" s="40">
        <v>68.099999999999994</v>
      </c>
      <c r="J1692" s="40">
        <v>5.5E-2</v>
      </c>
      <c r="K1692" s="40" t="s">
        <v>16</v>
      </c>
      <c r="L1692" s="40">
        <v>64.900000000000006</v>
      </c>
      <c r="M1692" s="40">
        <v>250</v>
      </c>
      <c r="N1692" s="40">
        <v>7.3400000000000007E-2</v>
      </c>
      <c r="O1692" s="40" t="s">
        <v>16</v>
      </c>
      <c r="P1692" s="40">
        <v>0.10199999999999999</v>
      </c>
      <c r="Q1692" s="40" t="s">
        <v>16</v>
      </c>
    </row>
    <row r="1693" spans="1:17" x14ac:dyDescent="0.2">
      <c r="A1693" s="46">
        <v>42132</v>
      </c>
      <c r="B1693" s="42">
        <v>1</v>
      </c>
      <c r="C1693" s="47" t="s">
        <v>14</v>
      </c>
      <c r="D1693" s="45" t="s">
        <v>65</v>
      </c>
      <c r="E1693" s="47" t="s">
        <v>65</v>
      </c>
      <c r="F1693" s="47" t="s">
        <v>67</v>
      </c>
      <c r="G1693" s="47">
        <f t="shared" si="2"/>
        <v>211</v>
      </c>
      <c r="H1693" s="43">
        <v>22.632777777777779</v>
      </c>
      <c r="I1693" s="40">
        <v>111</v>
      </c>
      <c r="J1693" s="40">
        <v>5.8299999999999998E-2</v>
      </c>
      <c r="K1693" s="40" t="s">
        <v>16</v>
      </c>
      <c r="L1693" s="40">
        <v>21.5</v>
      </c>
      <c r="M1693" s="40">
        <v>407</v>
      </c>
      <c r="N1693" s="40">
        <v>7.7799999999999994E-2</v>
      </c>
      <c r="O1693" s="40" t="s">
        <v>16</v>
      </c>
      <c r="P1693" s="40">
        <v>3.3799999999999997E-2</v>
      </c>
      <c r="Q1693" s="40" t="s">
        <v>16</v>
      </c>
    </row>
    <row r="1694" spans="1:17" x14ac:dyDescent="0.2">
      <c r="A1694" s="46">
        <v>42132</v>
      </c>
      <c r="B1694" s="42">
        <v>1</v>
      </c>
      <c r="C1694" s="47" t="s">
        <v>14</v>
      </c>
      <c r="D1694" s="45" t="s">
        <v>68</v>
      </c>
      <c r="E1694" s="47" t="s">
        <v>65</v>
      </c>
      <c r="F1694" s="47" t="s">
        <v>67</v>
      </c>
      <c r="G1694" s="47">
        <f t="shared" si="2"/>
        <v>211</v>
      </c>
      <c r="H1694" s="43">
        <v>22.632777777777779</v>
      </c>
      <c r="I1694" s="40">
        <v>103</v>
      </c>
      <c r="J1694" s="40" t="s">
        <v>16</v>
      </c>
      <c r="K1694" s="40" t="s">
        <v>16</v>
      </c>
      <c r="L1694" s="40">
        <v>8.61</v>
      </c>
      <c r="M1694" s="40">
        <v>379</v>
      </c>
      <c r="N1694" s="40" t="s">
        <v>16</v>
      </c>
      <c r="O1694" s="40" t="s">
        <v>16</v>
      </c>
      <c r="P1694" s="40">
        <v>1.35E-2</v>
      </c>
      <c r="Q1694" s="40" t="s">
        <v>16</v>
      </c>
    </row>
    <row r="1695" spans="1:17" x14ac:dyDescent="0.2">
      <c r="A1695" s="46">
        <v>42132</v>
      </c>
      <c r="B1695" s="42">
        <v>2</v>
      </c>
      <c r="C1695" s="47" t="s">
        <v>14</v>
      </c>
      <c r="D1695" s="45" t="s">
        <v>65</v>
      </c>
      <c r="E1695" s="47" t="s">
        <v>66</v>
      </c>
      <c r="F1695" s="47" t="s">
        <v>67</v>
      </c>
      <c r="G1695" s="47">
        <f t="shared" si="2"/>
        <v>211</v>
      </c>
      <c r="H1695" s="43">
        <v>21.366111111111113</v>
      </c>
      <c r="I1695" s="40">
        <v>91.6</v>
      </c>
      <c r="J1695" s="40" t="s">
        <v>16</v>
      </c>
      <c r="K1695" s="40" t="s">
        <v>16</v>
      </c>
      <c r="L1695" s="40">
        <v>43.7</v>
      </c>
      <c r="M1695" s="40">
        <v>336</v>
      </c>
      <c r="N1695" s="40" t="s">
        <v>16</v>
      </c>
      <c r="O1695" s="40" t="s">
        <v>16</v>
      </c>
      <c r="P1695" s="40">
        <v>6.8599999999999994E-2</v>
      </c>
      <c r="Q1695" s="40" t="s">
        <v>16</v>
      </c>
    </row>
    <row r="1696" spans="1:17" x14ac:dyDescent="0.2">
      <c r="A1696" s="46">
        <v>42132</v>
      </c>
      <c r="B1696" s="42">
        <v>2</v>
      </c>
      <c r="C1696" s="47" t="s">
        <v>14</v>
      </c>
      <c r="D1696" s="45" t="s">
        <v>68</v>
      </c>
      <c r="E1696" s="47" t="s">
        <v>66</v>
      </c>
      <c r="F1696" s="47" t="s">
        <v>67</v>
      </c>
      <c r="G1696" s="47">
        <f t="shared" si="2"/>
        <v>211</v>
      </c>
      <c r="H1696" s="43">
        <v>22.057777777777776</v>
      </c>
      <c r="I1696" s="40">
        <v>91.3</v>
      </c>
      <c r="J1696" s="40" t="s">
        <v>16</v>
      </c>
      <c r="K1696" s="40" t="s">
        <v>16</v>
      </c>
      <c r="L1696" s="40" t="s">
        <v>16</v>
      </c>
      <c r="M1696" s="40">
        <v>335</v>
      </c>
      <c r="N1696" s="40" t="s">
        <v>16</v>
      </c>
      <c r="O1696" s="40" t="s">
        <v>16</v>
      </c>
      <c r="P1696" s="40" t="s">
        <v>16</v>
      </c>
      <c r="Q1696" s="40" t="s">
        <v>16</v>
      </c>
    </row>
    <row r="1697" spans="1:17" x14ac:dyDescent="0.2">
      <c r="A1697" s="46">
        <v>42132</v>
      </c>
      <c r="B1697" s="42">
        <v>2</v>
      </c>
      <c r="C1697" s="47" t="s">
        <v>14</v>
      </c>
      <c r="D1697" s="45" t="s">
        <v>65</v>
      </c>
      <c r="E1697" s="47" t="s">
        <v>65</v>
      </c>
      <c r="F1697" s="47" t="s">
        <v>67</v>
      </c>
      <c r="G1697" s="47">
        <f t="shared" si="2"/>
        <v>211</v>
      </c>
      <c r="H1697" s="43">
        <v>23.112222222222226</v>
      </c>
      <c r="I1697" s="40">
        <v>103</v>
      </c>
      <c r="J1697" s="40">
        <v>2.0799999999999999E-4</v>
      </c>
      <c r="K1697" s="40" t="s">
        <v>16</v>
      </c>
      <c r="L1697" s="40" t="s">
        <v>16</v>
      </c>
      <c r="M1697" s="40">
        <v>379</v>
      </c>
      <c r="N1697" s="40">
        <v>2.7700000000000001E-4</v>
      </c>
      <c r="O1697" s="40" t="s">
        <v>16</v>
      </c>
      <c r="P1697" s="40" t="s">
        <v>16</v>
      </c>
      <c r="Q1697" s="40" t="s">
        <v>16</v>
      </c>
    </row>
    <row r="1698" spans="1:17" x14ac:dyDescent="0.2">
      <c r="A1698" s="46">
        <v>42132</v>
      </c>
      <c r="B1698" s="42">
        <v>2</v>
      </c>
      <c r="C1698" s="47" t="s">
        <v>14</v>
      </c>
      <c r="D1698" s="45" t="s">
        <v>68</v>
      </c>
      <c r="E1698" s="47" t="s">
        <v>65</v>
      </c>
      <c r="F1698" s="47" t="s">
        <v>67</v>
      </c>
      <c r="G1698" s="47">
        <f t="shared" si="2"/>
        <v>211</v>
      </c>
      <c r="H1698" s="43">
        <v>22.823888888888888</v>
      </c>
      <c r="I1698" s="40">
        <v>95.9</v>
      </c>
      <c r="J1698" s="40">
        <v>7.2300000000000003E-2</v>
      </c>
      <c r="K1698" s="40" t="s">
        <v>16</v>
      </c>
      <c r="L1698" s="40">
        <v>11.1</v>
      </c>
      <c r="M1698" s="40">
        <v>352</v>
      </c>
      <c r="N1698" s="40">
        <v>9.6500000000000002E-2</v>
      </c>
      <c r="O1698" s="40" t="s">
        <v>16</v>
      </c>
      <c r="P1698" s="40">
        <v>1.7500000000000002E-2</v>
      </c>
      <c r="Q1698" s="40" t="s">
        <v>16</v>
      </c>
    </row>
    <row r="1699" spans="1:17" x14ac:dyDescent="0.2">
      <c r="A1699" s="46">
        <v>42132</v>
      </c>
      <c r="B1699" s="42">
        <v>3</v>
      </c>
      <c r="C1699" s="47" t="s">
        <v>14</v>
      </c>
      <c r="D1699" s="45" t="s">
        <v>65</v>
      </c>
      <c r="E1699" s="47" t="s">
        <v>66</v>
      </c>
      <c r="F1699" s="47" t="s">
        <v>67</v>
      </c>
      <c r="G1699" s="47">
        <f t="shared" si="2"/>
        <v>211</v>
      </c>
      <c r="H1699" s="43">
        <v>21.915000000000003</v>
      </c>
      <c r="I1699" s="40">
        <v>110</v>
      </c>
      <c r="J1699" s="40">
        <v>4.2200000000000001E-2</v>
      </c>
      <c r="K1699" s="40" t="s">
        <v>16</v>
      </c>
      <c r="L1699" s="40">
        <v>29.7</v>
      </c>
      <c r="M1699" s="40">
        <v>402</v>
      </c>
      <c r="N1699" s="40">
        <v>5.62E-2</v>
      </c>
      <c r="O1699" s="40" t="s">
        <v>16</v>
      </c>
      <c r="P1699" s="40">
        <v>4.6699999999999998E-2</v>
      </c>
      <c r="Q1699" s="40" t="s">
        <v>16</v>
      </c>
    </row>
    <row r="1700" spans="1:17" x14ac:dyDescent="0.2">
      <c r="A1700" s="46">
        <v>42132</v>
      </c>
      <c r="B1700" s="42">
        <v>3</v>
      </c>
      <c r="C1700" s="47" t="s">
        <v>14</v>
      </c>
      <c r="D1700" s="45" t="s">
        <v>68</v>
      </c>
      <c r="E1700" s="47" t="s">
        <v>66</v>
      </c>
      <c r="F1700" s="47" t="s">
        <v>67</v>
      </c>
      <c r="G1700" s="47">
        <f t="shared" si="2"/>
        <v>211</v>
      </c>
      <c r="H1700" s="43">
        <v>21.915000000000003</v>
      </c>
      <c r="I1700" s="40">
        <v>108</v>
      </c>
      <c r="J1700" s="40">
        <v>2.06E-2</v>
      </c>
      <c r="K1700" s="40" t="s">
        <v>16</v>
      </c>
      <c r="L1700" s="40">
        <v>6.23</v>
      </c>
      <c r="M1700" s="40">
        <v>395</v>
      </c>
      <c r="N1700" s="40">
        <v>2.75E-2</v>
      </c>
      <c r="O1700" s="40" t="s">
        <v>16</v>
      </c>
      <c r="P1700" s="40">
        <v>9.7900000000000001E-3</v>
      </c>
      <c r="Q1700" s="40" t="s">
        <v>16</v>
      </c>
    </row>
    <row r="1701" spans="1:17" x14ac:dyDescent="0.2">
      <c r="A1701" s="46">
        <v>42132</v>
      </c>
      <c r="B1701" s="42">
        <v>3</v>
      </c>
      <c r="C1701" s="47" t="s">
        <v>14</v>
      </c>
      <c r="D1701" s="45" t="s">
        <v>65</v>
      </c>
      <c r="E1701" s="47" t="s">
        <v>65</v>
      </c>
      <c r="F1701" s="47" t="s">
        <v>67</v>
      </c>
      <c r="G1701" s="47">
        <f t="shared" si="2"/>
        <v>211</v>
      </c>
      <c r="H1701" s="43">
        <v>21.867222222222225</v>
      </c>
      <c r="I1701" s="40">
        <v>109</v>
      </c>
      <c r="J1701" s="40">
        <v>7.85E-2</v>
      </c>
      <c r="K1701" s="40" t="s">
        <v>16</v>
      </c>
      <c r="L1701" s="40">
        <v>28.7</v>
      </c>
      <c r="M1701" s="40">
        <v>398</v>
      </c>
      <c r="N1701" s="40">
        <v>0.105</v>
      </c>
      <c r="O1701" s="40" t="s">
        <v>16</v>
      </c>
      <c r="P1701" s="40">
        <v>4.5100000000000001E-2</v>
      </c>
      <c r="Q1701" s="40" t="s">
        <v>16</v>
      </c>
    </row>
    <row r="1702" spans="1:17" x14ac:dyDescent="0.2">
      <c r="A1702" s="46">
        <v>42132</v>
      </c>
      <c r="B1702" s="42">
        <v>3</v>
      </c>
      <c r="C1702" s="47" t="s">
        <v>14</v>
      </c>
      <c r="D1702" s="45" t="s">
        <v>68</v>
      </c>
      <c r="E1702" s="47" t="s">
        <v>65</v>
      </c>
      <c r="F1702" s="47" t="s">
        <v>67</v>
      </c>
      <c r="G1702" s="47">
        <f t="shared" si="2"/>
        <v>211</v>
      </c>
      <c r="H1702" s="43">
        <v>0</v>
      </c>
      <c r="I1702" s="40">
        <v>129</v>
      </c>
      <c r="J1702" s="40">
        <v>8.1900000000000001E-2</v>
      </c>
      <c r="K1702" s="40" t="s">
        <v>16</v>
      </c>
      <c r="L1702" s="40">
        <v>48.6</v>
      </c>
      <c r="M1702" s="40">
        <v>474</v>
      </c>
      <c r="N1702" s="40">
        <v>0.109</v>
      </c>
      <c r="O1702" s="40" t="s">
        <v>16</v>
      </c>
      <c r="P1702" s="40">
        <v>7.6300000000000007E-2</v>
      </c>
      <c r="Q1702" s="40" t="s">
        <v>16</v>
      </c>
    </row>
    <row r="1703" spans="1:17" x14ac:dyDescent="0.2">
      <c r="A1703" s="46">
        <v>42132</v>
      </c>
      <c r="B1703" s="42">
        <v>4</v>
      </c>
      <c r="C1703" s="47" t="s">
        <v>17</v>
      </c>
      <c r="D1703" s="45" t="s">
        <v>65</v>
      </c>
      <c r="E1703" s="47" t="s">
        <v>66</v>
      </c>
      <c r="F1703" s="47" t="s">
        <v>67</v>
      </c>
      <c r="G1703" s="47">
        <f t="shared" si="2"/>
        <v>211</v>
      </c>
      <c r="H1703" s="43">
        <v>20.387777777777771</v>
      </c>
      <c r="I1703" s="40">
        <v>62.9</v>
      </c>
      <c r="J1703" s="40">
        <v>1.5</v>
      </c>
      <c r="K1703" s="40" t="s">
        <v>16</v>
      </c>
      <c r="L1703" s="40">
        <v>2.19</v>
      </c>
      <c r="M1703" s="40">
        <v>231</v>
      </c>
      <c r="N1703" s="40">
        <v>2</v>
      </c>
      <c r="O1703" s="40" t="s">
        <v>16</v>
      </c>
      <c r="P1703" s="40">
        <v>3.4399999999999999E-3</v>
      </c>
      <c r="Q1703" s="40" t="s">
        <v>16</v>
      </c>
    </row>
    <row r="1704" spans="1:17" x14ac:dyDescent="0.2">
      <c r="A1704" s="46">
        <v>42132</v>
      </c>
      <c r="B1704" s="42">
        <v>4</v>
      </c>
      <c r="C1704" s="47" t="s">
        <v>17</v>
      </c>
      <c r="D1704" s="45" t="s">
        <v>68</v>
      </c>
      <c r="E1704" s="47" t="s">
        <v>66</v>
      </c>
      <c r="F1704" s="47" t="s">
        <v>67</v>
      </c>
      <c r="G1704" s="47">
        <f t="shared" si="2"/>
        <v>211</v>
      </c>
      <c r="H1704" s="43">
        <v>21.151111111111113</v>
      </c>
      <c r="I1704" s="40">
        <v>56.1</v>
      </c>
      <c r="J1704" s="40">
        <v>0.84899999999999998</v>
      </c>
      <c r="K1704" s="40" t="s">
        <v>16</v>
      </c>
      <c r="L1704" s="40">
        <v>48.3</v>
      </c>
      <c r="M1704" s="40">
        <v>206</v>
      </c>
      <c r="N1704" s="40">
        <v>1.1299999999999999</v>
      </c>
      <c r="O1704" s="40" t="s">
        <v>16</v>
      </c>
      <c r="P1704" s="40">
        <v>7.5899999999999995E-2</v>
      </c>
      <c r="Q1704" s="40" t="s">
        <v>16</v>
      </c>
    </row>
    <row r="1705" spans="1:17" x14ac:dyDescent="0.2">
      <c r="A1705" s="46">
        <v>42132</v>
      </c>
      <c r="B1705" s="42">
        <v>4</v>
      </c>
      <c r="C1705" s="47" t="s">
        <v>17</v>
      </c>
      <c r="D1705" s="45" t="s">
        <v>65</v>
      </c>
      <c r="E1705" s="47" t="s">
        <v>65</v>
      </c>
      <c r="F1705" s="47" t="s">
        <v>67</v>
      </c>
      <c r="G1705" s="47">
        <f t="shared" si="2"/>
        <v>211</v>
      </c>
      <c r="H1705" s="43">
        <v>22.872222222222224</v>
      </c>
      <c r="I1705" s="40">
        <v>42.8</v>
      </c>
      <c r="J1705" s="40">
        <v>0.46200000000000002</v>
      </c>
      <c r="K1705" s="40" t="s">
        <v>16</v>
      </c>
      <c r="L1705" s="40">
        <v>27.2</v>
      </c>
      <c r="M1705" s="40">
        <v>157</v>
      </c>
      <c r="N1705" s="40">
        <v>0.61599999999999999</v>
      </c>
      <c r="O1705" s="40" t="s">
        <v>16</v>
      </c>
      <c r="P1705" s="40">
        <v>4.2799999999999998E-2</v>
      </c>
      <c r="Q1705" s="40" t="s">
        <v>16</v>
      </c>
    </row>
    <row r="1706" spans="1:17" x14ac:dyDescent="0.2">
      <c r="A1706" s="46">
        <v>42132</v>
      </c>
      <c r="B1706" s="42">
        <v>4</v>
      </c>
      <c r="C1706" s="47" t="s">
        <v>17</v>
      </c>
      <c r="D1706" s="45" t="s">
        <v>68</v>
      </c>
      <c r="E1706" s="47" t="s">
        <v>65</v>
      </c>
      <c r="F1706" s="47" t="s">
        <v>67</v>
      </c>
      <c r="G1706" s="47">
        <f t="shared" si="2"/>
        <v>211</v>
      </c>
      <c r="H1706" s="43">
        <v>22.800000000000004</v>
      </c>
      <c r="I1706" s="40">
        <v>57.6</v>
      </c>
      <c r="J1706" s="40">
        <v>0.223</v>
      </c>
      <c r="K1706" s="40" t="s">
        <v>16</v>
      </c>
      <c r="L1706" s="40">
        <v>6.56</v>
      </c>
      <c r="M1706" s="40">
        <v>211</v>
      </c>
      <c r="N1706" s="40">
        <v>0.29699999999999999</v>
      </c>
      <c r="O1706" s="40" t="s">
        <v>16</v>
      </c>
      <c r="P1706" s="40">
        <v>1.03E-2</v>
      </c>
      <c r="Q1706" s="40" t="s">
        <v>16</v>
      </c>
    </row>
    <row r="1707" spans="1:17" x14ac:dyDescent="0.2">
      <c r="A1707" s="46">
        <v>42132</v>
      </c>
      <c r="B1707" s="42">
        <v>5</v>
      </c>
      <c r="C1707" s="47" t="s">
        <v>17</v>
      </c>
      <c r="D1707" s="45" t="s">
        <v>65</v>
      </c>
      <c r="E1707" s="47" t="s">
        <v>66</v>
      </c>
      <c r="F1707" s="47" t="s">
        <v>67</v>
      </c>
      <c r="G1707" s="47">
        <f t="shared" si="2"/>
        <v>211</v>
      </c>
      <c r="H1707" s="43">
        <v>22.106111111111108</v>
      </c>
      <c r="I1707" s="40">
        <v>45.4</v>
      </c>
      <c r="J1707" s="40">
        <v>8.0500000000000002E-2</v>
      </c>
      <c r="K1707" s="40" t="s">
        <v>16</v>
      </c>
      <c r="L1707" s="40">
        <v>7.13</v>
      </c>
      <c r="M1707" s="40">
        <v>167</v>
      </c>
      <c r="N1707" s="40">
        <v>0.107</v>
      </c>
      <c r="O1707" s="40" t="s">
        <v>16</v>
      </c>
      <c r="P1707" s="40">
        <v>1.12E-2</v>
      </c>
      <c r="Q1707" s="40" t="s">
        <v>16</v>
      </c>
    </row>
    <row r="1708" spans="1:17" x14ac:dyDescent="0.2">
      <c r="A1708" s="46">
        <v>42132</v>
      </c>
      <c r="B1708" s="42">
        <v>5</v>
      </c>
      <c r="C1708" s="47" t="s">
        <v>17</v>
      </c>
      <c r="D1708" s="45" t="s">
        <v>68</v>
      </c>
      <c r="E1708" s="47" t="s">
        <v>66</v>
      </c>
      <c r="F1708" s="47" t="s">
        <v>67</v>
      </c>
      <c r="G1708" s="47">
        <f t="shared" si="2"/>
        <v>211</v>
      </c>
      <c r="H1708" s="43">
        <v>21.62777777777778</v>
      </c>
      <c r="I1708" s="40">
        <v>71.3</v>
      </c>
      <c r="J1708" s="40">
        <v>0.52900000000000003</v>
      </c>
      <c r="K1708" s="40" t="s">
        <v>16</v>
      </c>
      <c r="L1708" s="40">
        <v>21.7</v>
      </c>
      <c r="M1708" s="40">
        <v>262</v>
      </c>
      <c r="N1708" s="40">
        <v>0.70499999999999996</v>
      </c>
      <c r="O1708" s="40" t="s">
        <v>16</v>
      </c>
      <c r="P1708" s="40">
        <v>3.4099999999999998E-2</v>
      </c>
      <c r="Q1708" s="40" t="s">
        <v>16</v>
      </c>
    </row>
    <row r="1709" spans="1:17" x14ac:dyDescent="0.2">
      <c r="A1709" s="46">
        <v>42132</v>
      </c>
      <c r="B1709" s="42">
        <v>5</v>
      </c>
      <c r="C1709" s="47" t="s">
        <v>17</v>
      </c>
      <c r="D1709" s="45" t="s">
        <v>65</v>
      </c>
      <c r="E1709" s="47" t="s">
        <v>65</v>
      </c>
      <c r="F1709" s="47" t="s">
        <v>67</v>
      </c>
      <c r="G1709" s="47">
        <f t="shared" si="2"/>
        <v>211</v>
      </c>
      <c r="H1709" s="43">
        <v>22.752777777777776</v>
      </c>
      <c r="I1709" s="40">
        <v>69.599999999999994</v>
      </c>
      <c r="J1709" s="40">
        <v>0.113</v>
      </c>
      <c r="K1709" s="40" t="s">
        <v>16</v>
      </c>
      <c r="L1709" s="40">
        <v>7.45</v>
      </c>
      <c r="M1709" s="40">
        <v>255</v>
      </c>
      <c r="N1709" s="40">
        <v>0.151</v>
      </c>
      <c r="O1709" s="40" t="s">
        <v>16</v>
      </c>
      <c r="P1709" s="40">
        <v>1.17E-2</v>
      </c>
      <c r="Q1709" s="40" t="s">
        <v>16</v>
      </c>
    </row>
    <row r="1710" spans="1:17" x14ac:dyDescent="0.2">
      <c r="A1710" s="46">
        <v>42132</v>
      </c>
      <c r="B1710" s="42">
        <v>5</v>
      </c>
      <c r="C1710" s="47" t="s">
        <v>17</v>
      </c>
      <c r="D1710" s="45" t="s">
        <v>68</v>
      </c>
      <c r="E1710" s="47" t="s">
        <v>65</v>
      </c>
      <c r="F1710" s="47" t="s">
        <v>67</v>
      </c>
      <c r="G1710" s="47">
        <f t="shared" si="2"/>
        <v>211</v>
      </c>
      <c r="H1710" s="43">
        <v>23.207777777777778</v>
      </c>
      <c r="I1710" s="40">
        <v>57.6</v>
      </c>
      <c r="J1710" s="40">
        <v>0.23599999999999999</v>
      </c>
      <c r="K1710" s="40" t="s">
        <v>16</v>
      </c>
      <c r="L1710" s="40" t="s">
        <v>16</v>
      </c>
      <c r="M1710" s="40">
        <v>211</v>
      </c>
      <c r="N1710" s="40">
        <v>0.315</v>
      </c>
      <c r="O1710" s="40" t="s">
        <v>16</v>
      </c>
      <c r="P1710" s="40" t="s">
        <v>16</v>
      </c>
      <c r="Q1710" s="40" t="s">
        <v>16</v>
      </c>
    </row>
    <row r="1711" spans="1:17" x14ac:dyDescent="0.2">
      <c r="A1711" s="46">
        <v>42132</v>
      </c>
      <c r="B1711" s="42">
        <v>6</v>
      </c>
      <c r="C1711" s="47" t="s">
        <v>17</v>
      </c>
      <c r="D1711" s="45" t="s">
        <v>65</v>
      </c>
      <c r="E1711" s="47" t="s">
        <v>66</v>
      </c>
      <c r="F1711" s="47" t="s">
        <v>67</v>
      </c>
      <c r="G1711" s="47">
        <f t="shared" si="2"/>
        <v>211</v>
      </c>
      <c r="H1711" s="43">
        <v>22.776111111111113</v>
      </c>
      <c r="I1711" s="40">
        <v>82</v>
      </c>
      <c r="J1711" s="40">
        <v>1.27</v>
      </c>
      <c r="K1711" s="40" t="s">
        <v>16</v>
      </c>
      <c r="L1711" s="40">
        <v>34.700000000000003</v>
      </c>
      <c r="M1711" s="40">
        <v>301</v>
      </c>
      <c r="N1711" s="40">
        <v>1.7</v>
      </c>
      <c r="O1711" s="40" t="s">
        <v>16</v>
      </c>
      <c r="P1711" s="40">
        <v>5.4600000000000003E-2</v>
      </c>
      <c r="Q1711" s="40" t="s">
        <v>16</v>
      </c>
    </row>
    <row r="1712" spans="1:17" x14ac:dyDescent="0.2">
      <c r="A1712" s="46">
        <v>42132</v>
      </c>
      <c r="B1712" s="42">
        <v>6</v>
      </c>
      <c r="C1712" s="47" t="s">
        <v>17</v>
      </c>
      <c r="D1712" s="45" t="s">
        <v>68</v>
      </c>
      <c r="E1712" s="47" t="s">
        <v>66</v>
      </c>
      <c r="F1712" s="47" t="s">
        <v>67</v>
      </c>
      <c r="G1712" s="47">
        <f t="shared" si="2"/>
        <v>211</v>
      </c>
      <c r="H1712" s="43">
        <v>21.700000000000003</v>
      </c>
      <c r="I1712" s="40">
        <v>76.5</v>
      </c>
      <c r="J1712" s="40">
        <v>0.44500000000000001</v>
      </c>
      <c r="K1712" s="40" t="s">
        <v>16</v>
      </c>
      <c r="L1712" s="40">
        <v>38.9</v>
      </c>
      <c r="M1712" s="40">
        <v>280</v>
      </c>
      <c r="N1712" s="40">
        <v>0.59399999999999997</v>
      </c>
      <c r="O1712" s="40" t="s">
        <v>16</v>
      </c>
      <c r="P1712" s="40">
        <v>6.1100000000000002E-2</v>
      </c>
      <c r="Q1712" s="40" t="s">
        <v>16</v>
      </c>
    </row>
    <row r="1713" spans="1:17" x14ac:dyDescent="0.2">
      <c r="A1713" s="46">
        <v>42132</v>
      </c>
      <c r="B1713" s="42">
        <v>6</v>
      </c>
      <c r="C1713" s="47" t="s">
        <v>17</v>
      </c>
      <c r="D1713" s="45" t="s">
        <v>65</v>
      </c>
      <c r="E1713" s="47" t="s">
        <v>65</v>
      </c>
      <c r="F1713" s="47" t="s">
        <v>67</v>
      </c>
      <c r="G1713" s="47">
        <f t="shared" si="2"/>
        <v>211</v>
      </c>
      <c r="H1713" s="43">
        <v>22.153888888888886</v>
      </c>
      <c r="I1713" s="40">
        <v>94.7</v>
      </c>
      <c r="J1713" s="40">
        <v>0.52800000000000002</v>
      </c>
      <c r="K1713" s="40" t="s">
        <v>16</v>
      </c>
      <c r="L1713" s="40">
        <v>14.5</v>
      </c>
      <c r="M1713" s="40">
        <v>347</v>
      </c>
      <c r="N1713" s="40">
        <v>0.70399999999999996</v>
      </c>
      <c r="O1713" s="40" t="s">
        <v>16</v>
      </c>
      <c r="P1713" s="40">
        <v>2.2800000000000001E-2</v>
      </c>
      <c r="Q1713" s="40" t="s">
        <v>16</v>
      </c>
    </row>
    <row r="1714" spans="1:17" x14ac:dyDescent="0.2">
      <c r="A1714" s="46">
        <v>42132</v>
      </c>
      <c r="B1714" s="42">
        <v>6</v>
      </c>
      <c r="C1714" s="47" t="s">
        <v>17</v>
      </c>
      <c r="D1714" s="45" t="s">
        <v>68</v>
      </c>
      <c r="E1714" s="47" t="s">
        <v>65</v>
      </c>
      <c r="F1714" s="47" t="s">
        <v>67</v>
      </c>
      <c r="G1714" s="47">
        <f t="shared" si="2"/>
        <v>211</v>
      </c>
      <c r="H1714" s="43">
        <v>22.011111111111113</v>
      </c>
      <c r="I1714" s="40">
        <v>66.7</v>
      </c>
      <c r="J1714" s="40">
        <v>0.35599999999999998</v>
      </c>
      <c r="K1714" s="40" t="s">
        <v>16</v>
      </c>
      <c r="L1714" s="40">
        <v>4.5</v>
      </c>
      <c r="M1714" s="40">
        <v>245</v>
      </c>
      <c r="N1714" s="40">
        <v>0.47499999999999998</v>
      </c>
      <c r="O1714" s="40" t="s">
        <v>16</v>
      </c>
      <c r="P1714" s="40">
        <v>7.0699999999999999E-3</v>
      </c>
      <c r="Q1714" s="40" t="s">
        <v>16</v>
      </c>
    </row>
    <row r="1715" spans="1:17" x14ac:dyDescent="0.2">
      <c r="A1715" s="46">
        <v>42132</v>
      </c>
      <c r="B1715" s="42">
        <v>7</v>
      </c>
      <c r="C1715" s="47" t="s">
        <v>18</v>
      </c>
      <c r="D1715" s="45" t="s">
        <v>65</v>
      </c>
      <c r="E1715" s="47" t="s">
        <v>66</v>
      </c>
      <c r="F1715" s="47" t="s">
        <v>67</v>
      </c>
      <c r="G1715" s="47">
        <f t="shared" si="2"/>
        <v>211</v>
      </c>
      <c r="H1715" s="43">
        <v>20.578888888888891</v>
      </c>
      <c r="I1715" s="40">
        <v>212</v>
      </c>
      <c r="J1715" s="40" t="s">
        <v>16</v>
      </c>
      <c r="K1715" s="40" t="s">
        <v>16</v>
      </c>
      <c r="L1715" s="40" t="s">
        <v>16</v>
      </c>
      <c r="M1715" s="40">
        <v>777</v>
      </c>
      <c r="N1715" s="40" t="s">
        <v>16</v>
      </c>
      <c r="O1715" s="40" t="s">
        <v>16</v>
      </c>
      <c r="P1715" s="40" t="s">
        <v>16</v>
      </c>
      <c r="Q1715" s="40" t="s">
        <v>16</v>
      </c>
    </row>
    <row r="1716" spans="1:17" x14ac:dyDescent="0.2">
      <c r="A1716" s="46">
        <v>42132</v>
      </c>
      <c r="B1716" s="42">
        <v>7</v>
      </c>
      <c r="C1716" s="47" t="s">
        <v>18</v>
      </c>
      <c r="D1716" s="45" t="s">
        <v>68</v>
      </c>
      <c r="E1716" s="47" t="s">
        <v>66</v>
      </c>
      <c r="F1716" s="47" t="s">
        <v>67</v>
      </c>
      <c r="G1716" s="47">
        <f t="shared" si="2"/>
        <v>211</v>
      </c>
      <c r="H1716" s="43">
        <v>21.484999999999999</v>
      </c>
      <c r="I1716" s="40">
        <v>151</v>
      </c>
      <c r="J1716" s="40">
        <v>8.9499999999999996E-3</v>
      </c>
      <c r="K1716" s="40" t="s">
        <v>16</v>
      </c>
      <c r="L1716" s="40">
        <v>56.2</v>
      </c>
      <c r="M1716" s="40">
        <v>555</v>
      </c>
      <c r="N1716" s="40">
        <v>1.1900000000000001E-2</v>
      </c>
      <c r="O1716" s="40" t="s">
        <v>16</v>
      </c>
      <c r="P1716" s="40">
        <v>8.8300000000000003E-2</v>
      </c>
      <c r="Q1716" s="40" t="s">
        <v>16</v>
      </c>
    </row>
    <row r="1717" spans="1:17" x14ac:dyDescent="0.2">
      <c r="A1717" s="46">
        <v>42132</v>
      </c>
      <c r="B1717" s="42">
        <v>7</v>
      </c>
      <c r="C1717" s="47" t="s">
        <v>18</v>
      </c>
      <c r="D1717" s="45" t="s">
        <v>65</v>
      </c>
      <c r="E1717" s="47" t="s">
        <v>65</v>
      </c>
      <c r="F1717" s="47" t="s">
        <v>67</v>
      </c>
      <c r="G1717" s="47">
        <f t="shared" si="2"/>
        <v>211</v>
      </c>
      <c r="H1717" s="43">
        <v>22.537222222222219</v>
      </c>
      <c r="I1717" s="40">
        <v>190</v>
      </c>
      <c r="J1717" s="40">
        <v>1.06E-2</v>
      </c>
      <c r="K1717" s="40" t="s">
        <v>16</v>
      </c>
      <c r="L1717" s="40">
        <v>67.2</v>
      </c>
      <c r="M1717" s="40">
        <v>696</v>
      </c>
      <c r="N1717" s="40">
        <v>1.41E-2</v>
      </c>
      <c r="O1717" s="40" t="s">
        <v>16</v>
      </c>
      <c r="P1717" s="40">
        <v>0.106</v>
      </c>
      <c r="Q1717" s="40" t="s">
        <v>16</v>
      </c>
    </row>
    <row r="1718" spans="1:17" x14ac:dyDescent="0.2">
      <c r="A1718" s="46">
        <v>42132</v>
      </c>
      <c r="B1718" s="42">
        <v>7</v>
      </c>
      <c r="C1718" s="47" t="s">
        <v>18</v>
      </c>
      <c r="D1718" s="45" t="s">
        <v>68</v>
      </c>
      <c r="E1718" s="47" t="s">
        <v>65</v>
      </c>
      <c r="F1718" s="47" t="s">
        <v>67</v>
      </c>
      <c r="G1718" s="47">
        <f t="shared" si="2"/>
        <v>211</v>
      </c>
      <c r="H1718" s="43">
        <v>22.872222222222224</v>
      </c>
      <c r="I1718" s="40">
        <v>104</v>
      </c>
      <c r="J1718" s="40">
        <v>3.2599999999999997E-2</v>
      </c>
      <c r="K1718" s="40" t="s">
        <v>16</v>
      </c>
      <c r="L1718" s="40">
        <v>63</v>
      </c>
      <c r="M1718" s="40">
        <v>380</v>
      </c>
      <c r="N1718" s="40">
        <v>4.3499999999999997E-2</v>
      </c>
      <c r="O1718" s="40" t="s">
        <v>16</v>
      </c>
      <c r="P1718" s="40">
        <v>9.9000000000000005E-2</v>
      </c>
      <c r="Q1718" s="40" t="s">
        <v>16</v>
      </c>
    </row>
    <row r="1719" spans="1:17" x14ac:dyDescent="0.2">
      <c r="A1719" s="46">
        <v>42132</v>
      </c>
      <c r="B1719" s="42">
        <v>8</v>
      </c>
      <c r="C1719" s="47" t="s">
        <v>18</v>
      </c>
      <c r="D1719" s="45" t="s">
        <v>65</v>
      </c>
      <c r="E1719" s="47" t="s">
        <v>66</v>
      </c>
      <c r="F1719" s="47" t="s">
        <v>67</v>
      </c>
      <c r="G1719" s="47">
        <f t="shared" si="2"/>
        <v>211</v>
      </c>
      <c r="H1719" s="43">
        <v>22.297777777777775</v>
      </c>
      <c r="I1719" s="40">
        <v>248</v>
      </c>
      <c r="J1719" s="40" t="s">
        <v>16</v>
      </c>
      <c r="K1719" s="40" t="s">
        <v>16</v>
      </c>
      <c r="L1719" s="40">
        <v>53.4</v>
      </c>
      <c r="M1719" s="40">
        <v>909</v>
      </c>
      <c r="N1719" s="40" t="s">
        <v>16</v>
      </c>
      <c r="O1719" s="40" t="s">
        <v>16</v>
      </c>
      <c r="P1719" s="40">
        <v>8.3900000000000002E-2</v>
      </c>
      <c r="Q1719" s="40" t="s">
        <v>16</v>
      </c>
    </row>
    <row r="1720" spans="1:17" x14ac:dyDescent="0.2">
      <c r="A1720" s="46">
        <v>42132</v>
      </c>
      <c r="B1720" s="42">
        <v>8</v>
      </c>
      <c r="C1720" s="47" t="s">
        <v>18</v>
      </c>
      <c r="D1720" s="45" t="s">
        <v>68</v>
      </c>
      <c r="E1720" s="47" t="s">
        <v>66</v>
      </c>
      <c r="F1720" s="47" t="s">
        <v>67</v>
      </c>
      <c r="G1720" s="47">
        <f t="shared" si="2"/>
        <v>211</v>
      </c>
      <c r="H1720" s="43">
        <v>22.297777777777775</v>
      </c>
      <c r="I1720" s="40">
        <v>126</v>
      </c>
      <c r="J1720" s="40">
        <v>3.72</v>
      </c>
      <c r="K1720" s="40" t="s">
        <v>16</v>
      </c>
      <c r="L1720" s="40">
        <v>28.6</v>
      </c>
      <c r="M1720" s="40">
        <v>461</v>
      </c>
      <c r="N1720" s="40">
        <v>4.97</v>
      </c>
      <c r="O1720" s="40" t="s">
        <v>16</v>
      </c>
      <c r="P1720" s="40">
        <v>4.4999999999999998E-2</v>
      </c>
      <c r="Q1720" s="40" t="s">
        <v>16</v>
      </c>
    </row>
    <row r="1721" spans="1:17" x14ac:dyDescent="0.2">
      <c r="A1721" s="46">
        <v>42132</v>
      </c>
      <c r="B1721" s="42">
        <v>8</v>
      </c>
      <c r="C1721" s="47" t="s">
        <v>18</v>
      </c>
      <c r="D1721" s="45" t="s">
        <v>65</v>
      </c>
      <c r="E1721" s="47" t="s">
        <v>65</v>
      </c>
      <c r="F1721" s="47" t="s">
        <v>67</v>
      </c>
      <c r="G1721" s="47">
        <f t="shared" si="2"/>
        <v>211</v>
      </c>
      <c r="H1721" s="43">
        <v>23.207777777777778</v>
      </c>
      <c r="I1721" s="40">
        <v>162</v>
      </c>
      <c r="J1721" s="40">
        <v>6.25E-2</v>
      </c>
      <c r="K1721" s="40" t="s">
        <v>16</v>
      </c>
      <c r="L1721" s="40">
        <v>95.9</v>
      </c>
      <c r="M1721" s="40">
        <v>592</v>
      </c>
      <c r="N1721" s="40">
        <v>8.3400000000000002E-2</v>
      </c>
      <c r="O1721" s="40" t="s">
        <v>16</v>
      </c>
      <c r="P1721" s="40">
        <v>0.151</v>
      </c>
      <c r="Q1721" s="40" t="s">
        <v>16</v>
      </c>
    </row>
    <row r="1722" spans="1:17" x14ac:dyDescent="0.2">
      <c r="A1722" s="46">
        <v>42132</v>
      </c>
      <c r="B1722" s="42">
        <v>8</v>
      </c>
      <c r="C1722" s="47" t="s">
        <v>18</v>
      </c>
      <c r="D1722" s="45" t="s">
        <v>68</v>
      </c>
      <c r="E1722" s="47" t="s">
        <v>65</v>
      </c>
      <c r="F1722" s="47" t="s">
        <v>67</v>
      </c>
      <c r="G1722" s="47">
        <f t="shared" si="2"/>
        <v>211</v>
      </c>
      <c r="H1722" s="43">
        <v>22.776111111111113</v>
      </c>
      <c r="I1722" s="40">
        <v>105</v>
      </c>
      <c r="J1722" s="40">
        <v>1.84</v>
      </c>
      <c r="K1722" s="40" t="s">
        <v>16</v>
      </c>
      <c r="L1722" s="40">
        <v>50.1</v>
      </c>
      <c r="M1722" s="40">
        <v>384</v>
      </c>
      <c r="N1722" s="40">
        <v>2.46</v>
      </c>
      <c r="O1722" s="40" t="s">
        <v>16</v>
      </c>
      <c r="P1722" s="40">
        <v>7.8700000000000006E-2</v>
      </c>
      <c r="Q1722" s="40" t="s">
        <v>16</v>
      </c>
    </row>
    <row r="1723" spans="1:17" x14ac:dyDescent="0.2">
      <c r="A1723" s="46">
        <v>42132</v>
      </c>
      <c r="B1723" s="42">
        <v>9</v>
      </c>
      <c r="C1723" s="47" t="s">
        <v>18</v>
      </c>
      <c r="D1723" s="45" t="s">
        <v>65</v>
      </c>
      <c r="E1723" s="47" t="s">
        <v>66</v>
      </c>
      <c r="F1723" s="47" t="s">
        <v>67</v>
      </c>
      <c r="G1723" s="47">
        <f t="shared" si="2"/>
        <v>211</v>
      </c>
      <c r="H1723" s="43">
        <v>22.992222222222221</v>
      </c>
      <c r="I1723" s="40">
        <v>135</v>
      </c>
      <c r="J1723" s="40">
        <v>3.95E-2</v>
      </c>
      <c r="K1723" s="40" t="s">
        <v>16</v>
      </c>
      <c r="L1723" s="40">
        <v>7.08</v>
      </c>
      <c r="M1723" s="40">
        <v>495</v>
      </c>
      <c r="N1723" s="40">
        <v>5.2600000000000001E-2</v>
      </c>
      <c r="O1723" s="40" t="s">
        <v>16</v>
      </c>
      <c r="P1723" s="40">
        <v>1.11E-2</v>
      </c>
      <c r="Q1723" s="40" t="s">
        <v>16</v>
      </c>
    </row>
    <row r="1724" spans="1:17" x14ac:dyDescent="0.2">
      <c r="A1724" s="46">
        <v>42132</v>
      </c>
      <c r="B1724" s="42">
        <v>9</v>
      </c>
      <c r="C1724" s="47" t="s">
        <v>18</v>
      </c>
      <c r="D1724" s="45" t="s">
        <v>68</v>
      </c>
      <c r="E1724" s="47" t="s">
        <v>66</v>
      </c>
      <c r="F1724" s="47" t="s">
        <v>67</v>
      </c>
      <c r="G1724" s="47">
        <f t="shared" si="2"/>
        <v>211</v>
      </c>
      <c r="H1724" s="43">
        <v>22.202222222222222</v>
      </c>
      <c r="I1724" s="40">
        <v>80.099999999999994</v>
      </c>
      <c r="J1724" s="40">
        <v>6.4699999999999994E-2</v>
      </c>
      <c r="K1724" s="40" t="s">
        <v>16</v>
      </c>
      <c r="L1724" s="40" t="s">
        <v>16</v>
      </c>
      <c r="M1724" s="40">
        <v>294</v>
      </c>
      <c r="N1724" s="40">
        <v>8.6300000000000002E-2</v>
      </c>
      <c r="O1724" s="40" t="s">
        <v>16</v>
      </c>
      <c r="P1724" s="40" t="s">
        <v>16</v>
      </c>
      <c r="Q1724" s="40" t="s">
        <v>16</v>
      </c>
    </row>
    <row r="1725" spans="1:17" x14ac:dyDescent="0.2">
      <c r="A1725" s="46">
        <v>42132</v>
      </c>
      <c r="B1725" s="42">
        <v>9</v>
      </c>
      <c r="C1725" s="47" t="s">
        <v>18</v>
      </c>
      <c r="D1725" s="45" t="s">
        <v>65</v>
      </c>
      <c r="E1725" s="47" t="s">
        <v>65</v>
      </c>
      <c r="F1725" s="47" t="s">
        <v>67</v>
      </c>
      <c r="G1725" s="47">
        <f t="shared" si="2"/>
        <v>211</v>
      </c>
      <c r="H1725" s="43">
        <v>22.512777777777774</v>
      </c>
      <c r="I1725" s="40">
        <v>377</v>
      </c>
      <c r="J1725" s="40">
        <v>5.8900000000000001E-2</v>
      </c>
      <c r="K1725" s="40" t="s">
        <v>16</v>
      </c>
      <c r="L1725" s="40">
        <v>16.100000000000001</v>
      </c>
      <c r="M1725" s="40">
        <v>1380</v>
      </c>
      <c r="N1725" s="40">
        <v>7.8600000000000003E-2</v>
      </c>
      <c r="O1725" s="40" t="s">
        <v>16</v>
      </c>
      <c r="P1725" s="40">
        <v>2.53E-2</v>
      </c>
      <c r="Q1725" s="40" t="s">
        <v>16</v>
      </c>
    </row>
    <row r="1726" spans="1:17" x14ac:dyDescent="0.2">
      <c r="A1726" s="46">
        <v>42132</v>
      </c>
      <c r="B1726" s="42">
        <v>9</v>
      </c>
      <c r="C1726" s="47" t="s">
        <v>18</v>
      </c>
      <c r="D1726" s="45" t="s">
        <v>68</v>
      </c>
      <c r="E1726" s="47" t="s">
        <v>65</v>
      </c>
      <c r="F1726" s="47" t="s">
        <v>67</v>
      </c>
      <c r="G1726" s="47">
        <f t="shared" si="2"/>
        <v>211</v>
      </c>
      <c r="H1726" s="43">
        <v>22.872222222222224</v>
      </c>
      <c r="I1726" s="40">
        <v>163</v>
      </c>
      <c r="J1726" s="40">
        <v>0.218</v>
      </c>
      <c r="K1726" s="40" t="s">
        <v>16</v>
      </c>
      <c r="L1726" s="40">
        <v>31</v>
      </c>
      <c r="M1726" s="40">
        <v>597</v>
      </c>
      <c r="N1726" s="40">
        <v>0.28999999999999998</v>
      </c>
      <c r="O1726" s="40" t="s">
        <v>16</v>
      </c>
      <c r="P1726" s="40">
        <v>4.8800000000000003E-2</v>
      </c>
      <c r="Q1726" s="40" t="s">
        <v>16</v>
      </c>
    </row>
    <row r="1727" spans="1:17" x14ac:dyDescent="0.2">
      <c r="A1727" s="46">
        <v>42135</v>
      </c>
      <c r="B1727" s="42">
        <v>1</v>
      </c>
      <c r="C1727" s="47" t="s">
        <v>14</v>
      </c>
      <c r="D1727" s="45" t="s">
        <v>69</v>
      </c>
      <c r="E1727" s="47" t="s">
        <v>66</v>
      </c>
      <c r="F1727" s="47" t="s">
        <v>67</v>
      </c>
      <c r="G1727" s="47">
        <f t="shared" si="2"/>
        <v>214</v>
      </c>
      <c r="H1727" s="43">
        <v>15.628888888888888</v>
      </c>
      <c r="I1727" s="40">
        <v>116</v>
      </c>
      <c r="J1727" s="40">
        <v>5.9700000000000003E-2</v>
      </c>
      <c r="K1727" s="40" t="s">
        <v>16</v>
      </c>
      <c r="L1727" s="40">
        <v>58.7</v>
      </c>
      <c r="M1727" s="40">
        <v>426</v>
      </c>
      <c r="N1727" s="40">
        <v>7.9699999999999993E-2</v>
      </c>
      <c r="O1727" s="40" t="s">
        <v>16</v>
      </c>
      <c r="P1727" s="40">
        <v>9.2299999999999993E-2</v>
      </c>
      <c r="Q1727" s="40" t="s">
        <v>16</v>
      </c>
    </row>
    <row r="1728" spans="1:17" x14ac:dyDescent="0.2">
      <c r="A1728" s="46">
        <v>42135</v>
      </c>
      <c r="B1728" s="42">
        <v>1</v>
      </c>
      <c r="C1728" s="47" t="s">
        <v>14</v>
      </c>
      <c r="D1728" s="45" t="s">
        <v>70</v>
      </c>
      <c r="E1728" s="47" t="s">
        <v>66</v>
      </c>
      <c r="F1728" s="47" t="s">
        <v>67</v>
      </c>
      <c r="G1728" s="47">
        <f t="shared" si="2"/>
        <v>214</v>
      </c>
      <c r="H1728" s="43">
        <v>15.986111111111111</v>
      </c>
      <c r="I1728" s="40">
        <v>102</v>
      </c>
      <c r="J1728" s="40">
        <v>1.23E-2</v>
      </c>
      <c r="K1728" s="40" t="s">
        <v>16</v>
      </c>
      <c r="L1728" s="40" t="s">
        <v>16</v>
      </c>
      <c r="M1728" s="40">
        <v>374</v>
      </c>
      <c r="N1728" s="40">
        <v>1.6400000000000001E-2</v>
      </c>
      <c r="O1728" s="40" t="s">
        <v>16</v>
      </c>
      <c r="P1728" s="40" t="s">
        <v>16</v>
      </c>
      <c r="Q1728" s="40" t="s">
        <v>16</v>
      </c>
    </row>
    <row r="1729" spans="1:17" x14ac:dyDescent="0.2">
      <c r="A1729" s="46">
        <v>42135</v>
      </c>
      <c r="B1729" s="42">
        <v>1</v>
      </c>
      <c r="C1729" s="47" t="s">
        <v>14</v>
      </c>
      <c r="D1729" s="45" t="s">
        <v>69</v>
      </c>
      <c r="E1729" s="47" t="s">
        <v>65</v>
      </c>
      <c r="F1729" s="47" t="s">
        <v>67</v>
      </c>
      <c r="G1729" s="47">
        <f t="shared" si="2"/>
        <v>214</v>
      </c>
      <c r="H1729" s="43">
        <v>18.010000000000005</v>
      </c>
      <c r="I1729" s="40">
        <v>184</v>
      </c>
      <c r="J1729" s="40">
        <v>7.1499999999999994E-2</v>
      </c>
      <c r="K1729" s="40" t="s">
        <v>16</v>
      </c>
      <c r="L1729" s="40">
        <v>116</v>
      </c>
      <c r="M1729" s="40">
        <v>676</v>
      </c>
      <c r="N1729" s="40">
        <v>9.5399999999999999E-2</v>
      </c>
      <c r="O1729" s="40" t="s">
        <v>16</v>
      </c>
      <c r="P1729" s="40">
        <v>0.183</v>
      </c>
      <c r="Q1729" s="40" t="s">
        <v>16</v>
      </c>
    </row>
    <row r="1730" spans="1:17" x14ac:dyDescent="0.2">
      <c r="A1730" s="46">
        <v>42135</v>
      </c>
      <c r="B1730" s="42">
        <v>1</v>
      </c>
      <c r="C1730" s="47" t="s">
        <v>14</v>
      </c>
      <c r="D1730" s="45" t="s">
        <v>70</v>
      </c>
      <c r="E1730" s="47" t="s">
        <v>65</v>
      </c>
      <c r="F1730" s="47" t="s">
        <v>67</v>
      </c>
      <c r="G1730" s="47">
        <f t="shared" si="2"/>
        <v>214</v>
      </c>
      <c r="H1730" s="43">
        <v>18.36611111111111</v>
      </c>
      <c r="I1730" s="40">
        <v>164</v>
      </c>
      <c r="J1730" s="40" t="s">
        <v>16</v>
      </c>
      <c r="K1730" s="40" t="s">
        <v>16</v>
      </c>
      <c r="L1730" s="40">
        <v>71.099999999999994</v>
      </c>
      <c r="M1730" s="40">
        <v>602</v>
      </c>
      <c r="N1730" s="40" t="s">
        <v>16</v>
      </c>
      <c r="O1730" s="40" t="s">
        <v>16</v>
      </c>
      <c r="P1730" s="40">
        <v>0.112</v>
      </c>
      <c r="Q1730" s="40" t="s">
        <v>16</v>
      </c>
    </row>
    <row r="1731" spans="1:17" x14ac:dyDescent="0.2">
      <c r="A1731" s="46">
        <v>42135</v>
      </c>
      <c r="B1731" s="42">
        <v>2</v>
      </c>
      <c r="C1731" s="47" t="s">
        <v>14</v>
      </c>
      <c r="D1731" s="45" t="s">
        <v>69</v>
      </c>
      <c r="E1731" s="47" t="s">
        <v>66</v>
      </c>
      <c r="F1731" s="47" t="s">
        <v>67</v>
      </c>
      <c r="G1731" s="47">
        <f t="shared" si="2"/>
        <v>214</v>
      </c>
      <c r="H1731" s="43">
        <v>16.343888888888884</v>
      </c>
      <c r="I1731" s="40">
        <v>118</v>
      </c>
      <c r="J1731" s="40">
        <v>4.5999999999999999E-2</v>
      </c>
      <c r="K1731" s="40" t="s">
        <v>16</v>
      </c>
      <c r="L1731" s="40">
        <v>37.4</v>
      </c>
      <c r="M1731" s="40">
        <v>433</v>
      </c>
      <c r="N1731" s="40">
        <v>6.13E-2</v>
      </c>
      <c r="O1731" s="40" t="s">
        <v>16</v>
      </c>
      <c r="P1731" s="40">
        <v>5.8700000000000002E-2</v>
      </c>
      <c r="Q1731" s="40" t="s">
        <v>16</v>
      </c>
    </row>
    <row r="1732" spans="1:17" x14ac:dyDescent="0.2">
      <c r="A1732" s="46">
        <v>42135</v>
      </c>
      <c r="B1732" s="42">
        <v>2</v>
      </c>
      <c r="C1732" s="47" t="s">
        <v>14</v>
      </c>
      <c r="D1732" s="45" t="s">
        <v>70</v>
      </c>
      <c r="E1732" s="47" t="s">
        <v>66</v>
      </c>
      <c r="F1732" s="47" t="s">
        <v>67</v>
      </c>
      <c r="G1732" s="47">
        <f t="shared" si="2"/>
        <v>214</v>
      </c>
      <c r="H1732" s="43">
        <v>16.462777777777781</v>
      </c>
      <c r="I1732" s="40">
        <v>77.099999999999994</v>
      </c>
      <c r="J1732" s="40">
        <v>1.47E-2</v>
      </c>
      <c r="K1732" s="40" t="s">
        <v>16</v>
      </c>
      <c r="L1732" s="40">
        <v>25</v>
      </c>
      <c r="M1732" s="40">
        <v>283</v>
      </c>
      <c r="N1732" s="40">
        <v>1.9599999999999999E-2</v>
      </c>
      <c r="O1732" s="40" t="s">
        <v>16</v>
      </c>
      <c r="P1732" s="40">
        <v>3.9199999999999999E-2</v>
      </c>
      <c r="Q1732" s="40" t="s">
        <v>16</v>
      </c>
    </row>
    <row r="1733" spans="1:17" x14ac:dyDescent="0.2">
      <c r="A1733" s="46">
        <v>42135</v>
      </c>
      <c r="B1733" s="42">
        <v>2</v>
      </c>
      <c r="C1733" s="47" t="s">
        <v>14</v>
      </c>
      <c r="D1733" s="45" t="s">
        <v>69</v>
      </c>
      <c r="E1733" s="47" t="s">
        <v>65</v>
      </c>
      <c r="F1733" s="47" t="s">
        <v>67</v>
      </c>
      <c r="G1733" s="47">
        <f t="shared" si="2"/>
        <v>214</v>
      </c>
      <c r="H1733" s="43">
        <v>18.010000000000005</v>
      </c>
      <c r="I1733" s="40">
        <v>191</v>
      </c>
      <c r="J1733" s="40">
        <v>8.12E-4</v>
      </c>
      <c r="K1733" s="40" t="s">
        <v>16</v>
      </c>
      <c r="L1733" s="40">
        <v>18.600000000000001</v>
      </c>
      <c r="M1733" s="40">
        <v>702</v>
      </c>
      <c r="N1733" s="40">
        <v>1.08E-3</v>
      </c>
      <c r="O1733" s="40" t="s">
        <v>16</v>
      </c>
      <c r="P1733" s="40">
        <v>2.93E-2</v>
      </c>
      <c r="Q1733" s="40" t="s">
        <v>16</v>
      </c>
    </row>
    <row r="1734" spans="1:17" x14ac:dyDescent="0.2">
      <c r="A1734" s="46">
        <v>42135</v>
      </c>
      <c r="B1734" s="42">
        <v>2</v>
      </c>
      <c r="C1734" s="47" t="s">
        <v>14</v>
      </c>
      <c r="D1734" s="45" t="s">
        <v>70</v>
      </c>
      <c r="E1734" s="47" t="s">
        <v>65</v>
      </c>
      <c r="F1734" s="47" t="s">
        <v>67</v>
      </c>
      <c r="G1734" s="47">
        <f t="shared" si="2"/>
        <v>214</v>
      </c>
      <c r="H1734" s="43">
        <v>18.817777777777778</v>
      </c>
      <c r="I1734" s="40">
        <v>189</v>
      </c>
      <c r="J1734" s="40">
        <v>3.01E-4</v>
      </c>
      <c r="K1734" s="40" t="s">
        <v>16</v>
      </c>
      <c r="L1734" s="40">
        <v>5.6</v>
      </c>
      <c r="M1734" s="40">
        <v>694</v>
      </c>
      <c r="N1734" s="40">
        <v>4.0099999999999999E-4</v>
      </c>
      <c r="O1734" s="40" t="s">
        <v>16</v>
      </c>
      <c r="P1734" s="40">
        <v>8.8000000000000005E-3</v>
      </c>
      <c r="Q1734" s="40" t="s">
        <v>16</v>
      </c>
    </row>
    <row r="1735" spans="1:17" x14ac:dyDescent="0.2">
      <c r="A1735" s="46">
        <v>42135</v>
      </c>
      <c r="B1735" s="42">
        <v>3</v>
      </c>
      <c r="C1735" s="47" t="s">
        <v>14</v>
      </c>
      <c r="D1735" s="45" t="s">
        <v>69</v>
      </c>
      <c r="E1735" s="47" t="s">
        <v>66</v>
      </c>
      <c r="F1735" s="47" t="s">
        <v>67</v>
      </c>
      <c r="G1735" s="47">
        <f t="shared" si="2"/>
        <v>214</v>
      </c>
      <c r="H1735" s="43">
        <v>16.987222222222222</v>
      </c>
      <c r="I1735" s="40">
        <v>160</v>
      </c>
      <c r="J1735" s="40" t="s">
        <v>16</v>
      </c>
      <c r="K1735" s="40" t="s">
        <v>16</v>
      </c>
      <c r="L1735" s="40">
        <v>27.8</v>
      </c>
      <c r="M1735" s="40">
        <v>587</v>
      </c>
      <c r="N1735" s="40" t="s">
        <v>16</v>
      </c>
      <c r="O1735" s="40" t="s">
        <v>16</v>
      </c>
      <c r="P1735" s="40">
        <v>4.3700000000000003E-2</v>
      </c>
      <c r="Q1735" s="40" t="s">
        <v>16</v>
      </c>
    </row>
    <row r="1736" spans="1:17" x14ac:dyDescent="0.2">
      <c r="A1736" s="46">
        <v>42135</v>
      </c>
      <c r="B1736" s="42">
        <v>3</v>
      </c>
      <c r="C1736" s="47" t="s">
        <v>14</v>
      </c>
      <c r="D1736" s="45" t="s">
        <v>70</v>
      </c>
      <c r="E1736" s="47" t="s">
        <v>66</v>
      </c>
      <c r="F1736" s="47" t="s">
        <v>67</v>
      </c>
      <c r="G1736" s="47">
        <f t="shared" si="2"/>
        <v>214</v>
      </c>
      <c r="H1736" s="43">
        <v>17.082222222222221</v>
      </c>
      <c r="I1736" s="40">
        <v>98.1</v>
      </c>
      <c r="J1736" s="40" t="s">
        <v>16</v>
      </c>
      <c r="K1736" s="40" t="s">
        <v>16</v>
      </c>
      <c r="L1736" s="40">
        <v>67.2</v>
      </c>
      <c r="M1736" s="40">
        <v>360</v>
      </c>
      <c r="N1736" s="40" t="s">
        <v>16</v>
      </c>
      <c r="O1736" s="40" t="s">
        <v>16</v>
      </c>
      <c r="P1736" s="40">
        <v>0.106</v>
      </c>
      <c r="Q1736" s="40" t="s">
        <v>16</v>
      </c>
    </row>
    <row r="1737" spans="1:17" x14ac:dyDescent="0.2">
      <c r="A1737" s="41">
        <v>42135</v>
      </c>
      <c r="B1737" s="47">
        <v>3</v>
      </c>
      <c r="C1737" s="47" t="s">
        <v>14</v>
      </c>
      <c r="D1737" s="45" t="s">
        <v>69</v>
      </c>
      <c r="E1737" s="47" t="s">
        <v>65</v>
      </c>
      <c r="F1737" s="47" t="s">
        <v>67</v>
      </c>
      <c r="G1737" s="47">
        <f t="shared" si="2"/>
        <v>214</v>
      </c>
      <c r="H1737" s="43">
        <v>16.93888888888889</v>
      </c>
      <c r="I1737" s="40">
        <v>362</v>
      </c>
      <c r="J1737" s="40" t="s">
        <v>16</v>
      </c>
      <c r="K1737" s="40" t="s">
        <v>16</v>
      </c>
      <c r="L1737" s="40" t="s">
        <v>16</v>
      </c>
      <c r="M1737" s="40">
        <v>1330</v>
      </c>
      <c r="N1737" s="40" t="s">
        <v>16</v>
      </c>
      <c r="O1737" s="40" t="s">
        <v>16</v>
      </c>
      <c r="P1737" s="40" t="s">
        <v>16</v>
      </c>
      <c r="Q1737" s="40" t="s">
        <v>16</v>
      </c>
    </row>
    <row r="1738" spans="1:17" x14ac:dyDescent="0.2">
      <c r="A1738" s="41">
        <v>42135</v>
      </c>
      <c r="B1738" s="47">
        <v>3</v>
      </c>
      <c r="C1738" s="47" t="s">
        <v>14</v>
      </c>
      <c r="D1738" s="45" t="s">
        <v>70</v>
      </c>
      <c r="E1738" s="47" t="s">
        <v>65</v>
      </c>
      <c r="F1738" s="47" t="s">
        <v>67</v>
      </c>
      <c r="G1738" s="47">
        <f t="shared" si="2"/>
        <v>214</v>
      </c>
      <c r="H1738" s="43">
        <v>16.724999999999998</v>
      </c>
      <c r="I1738" s="40">
        <v>201</v>
      </c>
      <c r="J1738" s="40" t="s">
        <v>16</v>
      </c>
      <c r="K1738" s="40" t="s">
        <v>16</v>
      </c>
      <c r="L1738" s="40" t="s">
        <v>16</v>
      </c>
      <c r="M1738" s="40">
        <v>735</v>
      </c>
      <c r="N1738" s="40" t="s">
        <v>16</v>
      </c>
      <c r="O1738" s="40" t="s">
        <v>16</v>
      </c>
      <c r="P1738" s="40" t="s">
        <v>16</v>
      </c>
      <c r="Q1738" s="40" t="s">
        <v>16</v>
      </c>
    </row>
    <row r="1739" spans="1:17" x14ac:dyDescent="0.2">
      <c r="A1739" s="46">
        <v>42135</v>
      </c>
      <c r="B1739" s="42">
        <v>4</v>
      </c>
      <c r="C1739" s="47" t="s">
        <v>17</v>
      </c>
      <c r="D1739" s="45" t="s">
        <v>69</v>
      </c>
      <c r="E1739" s="47" t="s">
        <v>66</v>
      </c>
      <c r="F1739" s="47" t="s">
        <v>67</v>
      </c>
      <c r="G1739" s="47">
        <f t="shared" si="2"/>
        <v>214</v>
      </c>
      <c r="H1739" s="43">
        <v>16.511111111111109</v>
      </c>
      <c r="I1739" s="40">
        <v>17.7</v>
      </c>
      <c r="J1739" s="40">
        <v>1.8499999999999999E-2</v>
      </c>
      <c r="K1739" s="40" t="s">
        <v>16</v>
      </c>
      <c r="L1739" s="40">
        <v>36</v>
      </c>
      <c r="M1739" s="40">
        <v>64.7</v>
      </c>
      <c r="N1739" s="40">
        <v>2.47E-2</v>
      </c>
      <c r="O1739" s="40" t="s">
        <v>16</v>
      </c>
      <c r="P1739" s="40">
        <v>5.6599999999999998E-2</v>
      </c>
      <c r="Q1739" s="40" t="s">
        <v>16</v>
      </c>
    </row>
    <row r="1740" spans="1:17" x14ac:dyDescent="0.2">
      <c r="A1740" s="46">
        <v>42135</v>
      </c>
      <c r="B1740" s="42">
        <v>4</v>
      </c>
      <c r="C1740" s="47" t="s">
        <v>17</v>
      </c>
      <c r="D1740" s="45" t="s">
        <v>70</v>
      </c>
      <c r="E1740" s="47" t="s">
        <v>66</v>
      </c>
      <c r="F1740" s="47" t="s">
        <v>67</v>
      </c>
      <c r="G1740" s="47">
        <f t="shared" si="2"/>
        <v>214</v>
      </c>
      <c r="H1740" s="43">
        <v>16.487222222222222</v>
      </c>
      <c r="I1740" s="40">
        <v>93.8</v>
      </c>
      <c r="J1740" s="40">
        <v>0.13900000000000001</v>
      </c>
      <c r="K1740" s="40" t="s">
        <v>16</v>
      </c>
      <c r="L1740" s="40" t="s">
        <v>16</v>
      </c>
      <c r="M1740" s="40">
        <v>344</v>
      </c>
      <c r="N1740" s="40">
        <v>0.185</v>
      </c>
      <c r="O1740" s="40" t="s">
        <v>16</v>
      </c>
      <c r="P1740" s="40" t="s">
        <v>16</v>
      </c>
      <c r="Q1740" s="40" t="s">
        <v>16</v>
      </c>
    </row>
    <row r="1741" spans="1:17" x14ac:dyDescent="0.2">
      <c r="A1741" s="46">
        <v>42135</v>
      </c>
      <c r="B1741" s="42">
        <v>4</v>
      </c>
      <c r="C1741" s="47" t="s">
        <v>17</v>
      </c>
      <c r="D1741" s="45" t="s">
        <v>69</v>
      </c>
      <c r="E1741" s="47" t="s">
        <v>65</v>
      </c>
      <c r="F1741" s="47" t="s">
        <v>67</v>
      </c>
      <c r="G1741" s="47">
        <f t="shared" si="2"/>
        <v>214</v>
      </c>
      <c r="H1741" s="43">
        <v>18.342777777777776</v>
      </c>
      <c r="I1741" s="40">
        <v>38.9</v>
      </c>
      <c r="J1741" s="40">
        <v>5.2900000000000003E-2</v>
      </c>
      <c r="K1741" s="40" t="s">
        <v>16</v>
      </c>
      <c r="L1741" s="40">
        <v>25.7</v>
      </c>
      <c r="M1741" s="40">
        <v>143</v>
      </c>
      <c r="N1741" s="40">
        <v>7.0499999999999993E-2</v>
      </c>
      <c r="O1741" s="40" t="s">
        <v>16</v>
      </c>
      <c r="P1741" s="40">
        <v>4.0399999999999998E-2</v>
      </c>
      <c r="Q1741" s="40" t="s">
        <v>16</v>
      </c>
    </row>
    <row r="1742" spans="1:17" x14ac:dyDescent="0.2">
      <c r="A1742" s="46">
        <v>42135</v>
      </c>
      <c r="B1742" s="42">
        <v>4</v>
      </c>
      <c r="C1742" s="47" t="s">
        <v>17</v>
      </c>
      <c r="D1742" s="45" t="s">
        <v>70</v>
      </c>
      <c r="E1742" s="47" t="s">
        <v>65</v>
      </c>
      <c r="F1742" s="47" t="s">
        <v>67</v>
      </c>
      <c r="G1742" s="47">
        <f t="shared" si="2"/>
        <v>214</v>
      </c>
      <c r="H1742" s="43">
        <v>18.342777777777776</v>
      </c>
      <c r="I1742" s="40">
        <v>160</v>
      </c>
      <c r="J1742" s="40">
        <v>0.114</v>
      </c>
      <c r="K1742" s="40" t="s">
        <v>16</v>
      </c>
      <c r="L1742" s="40">
        <v>88</v>
      </c>
      <c r="M1742" s="40">
        <v>588</v>
      </c>
      <c r="N1742" s="40">
        <v>0.152</v>
      </c>
      <c r="O1742" s="40" t="s">
        <v>16</v>
      </c>
      <c r="P1742" s="40">
        <v>0.13800000000000001</v>
      </c>
      <c r="Q1742" s="40" t="s">
        <v>16</v>
      </c>
    </row>
    <row r="1743" spans="1:17" x14ac:dyDescent="0.2">
      <c r="A1743" s="46">
        <v>42135</v>
      </c>
      <c r="B1743" s="42">
        <v>5</v>
      </c>
      <c r="C1743" s="47" t="s">
        <v>17</v>
      </c>
      <c r="D1743" s="45" t="s">
        <v>69</v>
      </c>
      <c r="E1743" s="47" t="s">
        <v>66</v>
      </c>
      <c r="F1743" s="47" t="s">
        <v>67</v>
      </c>
      <c r="G1743" s="47">
        <f t="shared" si="2"/>
        <v>214</v>
      </c>
      <c r="H1743" s="43">
        <v>16.582222222222224</v>
      </c>
      <c r="I1743" s="40">
        <v>44.8</v>
      </c>
      <c r="J1743" s="40">
        <v>4.2299999999999997E-2</v>
      </c>
      <c r="K1743" s="40" t="s">
        <v>16</v>
      </c>
      <c r="L1743" s="40" t="s">
        <v>16</v>
      </c>
      <c r="M1743" s="40">
        <v>164</v>
      </c>
      <c r="N1743" s="40">
        <v>5.6300000000000003E-2</v>
      </c>
      <c r="O1743" s="40" t="s">
        <v>16</v>
      </c>
      <c r="P1743" s="40" t="s">
        <v>16</v>
      </c>
      <c r="Q1743" s="40" t="s">
        <v>16</v>
      </c>
    </row>
    <row r="1744" spans="1:17" x14ac:dyDescent="0.2">
      <c r="A1744" s="46">
        <v>42135</v>
      </c>
      <c r="B1744" s="42">
        <v>5</v>
      </c>
      <c r="C1744" s="47" t="s">
        <v>17</v>
      </c>
      <c r="D1744" s="45" t="s">
        <v>70</v>
      </c>
      <c r="E1744" s="47" t="s">
        <v>66</v>
      </c>
      <c r="F1744" s="47" t="s">
        <v>67</v>
      </c>
      <c r="G1744" s="47">
        <f t="shared" si="2"/>
        <v>214</v>
      </c>
      <c r="H1744" s="43">
        <v>16.582222222222224</v>
      </c>
      <c r="I1744" s="40">
        <v>72.900000000000006</v>
      </c>
      <c r="J1744" s="40">
        <v>5.8900000000000001E-2</v>
      </c>
      <c r="K1744" s="40" t="s">
        <v>16</v>
      </c>
      <c r="L1744" s="40">
        <v>12.3</v>
      </c>
      <c r="M1744" s="40">
        <v>267</v>
      </c>
      <c r="N1744" s="40">
        <v>7.85E-2</v>
      </c>
      <c r="O1744" s="40" t="s">
        <v>16</v>
      </c>
      <c r="P1744" s="40">
        <v>1.9300000000000001E-2</v>
      </c>
      <c r="Q1744" s="40" t="s">
        <v>16</v>
      </c>
    </row>
    <row r="1745" spans="1:17" x14ac:dyDescent="0.2">
      <c r="A1745" s="46">
        <v>42135</v>
      </c>
      <c r="B1745" s="42">
        <v>5</v>
      </c>
      <c r="C1745" s="47" t="s">
        <v>17</v>
      </c>
      <c r="D1745" s="45" t="s">
        <v>69</v>
      </c>
      <c r="E1745" s="47" t="s">
        <v>65</v>
      </c>
      <c r="F1745" s="47" t="s">
        <v>67</v>
      </c>
      <c r="G1745" s="47">
        <f t="shared" si="2"/>
        <v>214</v>
      </c>
      <c r="H1745" s="43">
        <v>18.817777777777778</v>
      </c>
      <c r="I1745" s="40">
        <v>144</v>
      </c>
      <c r="J1745" s="40">
        <v>3.2599999999999997E-2</v>
      </c>
      <c r="K1745" s="40" t="s">
        <v>16</v>
      </c>
      <c r="L1745" s="40">
        <v>7.32</v>
      </c>
      <c r="M1745" s="40">
        <v>529</v>
      </c>
      <c r="N1745" s="40">
        <v>4.3499999999999997E-2</v>
      </c>
      <c r="O1745" s="40" t="s">
        <v>16</v>
      </c>
      <c r="P1745" s="40">
        <v>1.15E-2</v>
      </c>
      <c r="Q1745" s="40" t="s">
        <v>16</v>
      </c>
    </row>
    <row r="1746" spans="1:17" x14ac:dyDescent="0.2">
      <c r="A1746" s="46">
        <v>42135</v>
      </c>
      <c r="B1746" s="42">
        <v>5</v>
      </c>
      <c r="C1746" s="47" t="s">
        <v>17</v>
      </c>
      <c r="D1746" s="45" t="s">
        <v>70</v>
      </c>
      <c r="E1746" s="47" t="s">
        <v>65</v>
      </c>
      <c r="F1746" s="47" t="s">
        <v>67</v>
      </c>
      <c r="G1746" s="47">
        <f t="shared" si="2"/>
        <v>214</v>
      </c>
      <c r="H1746" s="43">
        <v>18.24722222222222</v>
      </c>
      <c r="I1746" s="40">
        <v>143</v>
      </c>
      <c r="J1746" s="40">
        <v>8.7799999999999996E-3</v>
      </c>
      <c r="K1746" s="40" t="s">
        <v>16</v>
      </c>
      <c r="L1746" s="40">
        <v>40</v>
      </c>
      <c r="M1746" s="40">
        <v>524</v>
      </c>
      <c r="N1746" s="40">
        <v>1.17E-2</v>
      </c>
      <c r="O1746" s="40" t="s">
        <v>16</v>
      </c>
      <c r="P1746" s="40">
        <v>6.2899999999999998E-2</v>
      </c>
      <c r="Q1746" s="40" t="s">
        <v>16</v>
      </c>
    </row>
    <row r="1747" spans="1:17" x14ac:dyDescent="0.2">
      <c r="A1747" s="46">
        <v>42135</v>
      </c>
      <c r="B1747" s="42">
        <v>6</v>
      </c>
      <c r="C1747" s="47" t="s">
        <v>17</v>
      </c>
      <c r="D1747" s="45" t="s">
        <v>69</v>
      </c>
      <c r="E1747" s="47" t="s">
        <v>66</v>
      </c>
      <c r="F1747" s="47" t="s">
        <v>67</v>
      </c>
      <c r="G1747" s="47">
        <f t="shared" si="2"/>
        <v>214</v>
      </c>
      <c r="H1747" s="43">
        <v>17.082222222222221</v>
      </c>
      <c r="I1747" s="40">
        <v>36.200000000000003</v>
      </c>
      <c r="J1747" s="40">
        <v>9.9299999999999999E-2</v>
      </c>
      <c r="K1747" s="40" t="s">
        <v>16</v>
      </c>
      <c r="L1747" s="40">
        <v>30</v>
      </c>
      <c r="M1747" s="40">
        <v>133</v>
      </c>
      <c r="N1747" s="40">
        <v>0.13200000000000001</v>
      </c>
      <c r="O1747" s="40" t="s">
        <v>16</v>
      </c>
      <c r="P1747" s="40">
        <v>4.7199999999999999E-2</v>
      </c>
      <c r="Q1747" s="40" t="s">
        <v>16</v>
      </c>
    </row>
    <row r="1748" spans="1:17" x14ac:dyDescent="0.2">
      <c r="A1748" s="46">
        <v>42135</v>
      </c>
      <c r="B1748" s="42">
        <v>6</v>
      </c>
      <c r="C1748" s="47" t="s">
        <v>17</v>
      </c>
      <c r="D1748" s="45" t="s">
        <v>70</v>
      </c>
      <c r="E1748" s="47" t="s">
        <v>66</v>
      </c>
      <c r="F1748" s="47" t="s">
        <v>67</v>
      </c>
      <c r="G1748" s="47">
        <f t="shared" si="2"/>
        <v>214</v>
      </c>
      <c r="H1748" s="43">
        <v>17.011111111111109</v>
      </c>
      <c r="I1748" s="40">
        <v>55.9</v>
      </c>
      <c r="J1748" s="40">
        <v>1.37E-2</v>
      </c>
      <c r="K1748" s="40" t="s">
        <v>16</v>
      </c>
      <c r="L1748" s="40" t="s">
        <v>16</v>
      </c>
      <c r="M1748" s="40">
        <v>205</v>
      </c>
      <c r="N1748" s="40">
        <v>1.8200000000000001E-2</v>
      </c>
      <c r="O1748" s="40" t="s">
        <v>16</v>
      </c>
      <c r="P1748" s="40" t="s">
        <v>16</v>
      </c>
      <c r="Q1748" s="40" t="s">
        <v>16</v>
      </c>
    </row>
    <row r="1749" spans="1:17" x14ac:dyDescent="0.2">
      <c r="A1749" s="46">
        <v>42135</v>
      </c>
      <c r="B1749" s="42">
        <v>6</v>
      </c>
      <c r="C1749" s="47" t="s">
        <v>17</v>
      </c>
      <c r="D1749" s="45" t="s">
        <v>69</v>
      </c>
      <c r="E1749" s="47" t="s">
        <v>65</v>
      </c>
      <c r="F1749" s="47" t="s">
        <v>67</v>
      </c>
      <c r="G1749" s="47">
        <f t="shared" si="2"/>
        <v>214</v>
      </c>
      <c r="H1749" s="43">
        <v>18.200000000000003</v>
      </c>
      <c r="I1749" s="40">
        <v>59.5</v>
      </c>
      <c r="J1749" s="40">
        <v>0.46500000000000002</v>
      </c>
      <c r="K1749" s="40" t="s">
        <v>16</v>
      </c>
      <c r="L1749" s="40">
        <v>14.9</v>
      </c>
      <c r="M1749" s="40">
        <v>218</v>
      </c>
      <c r="N1749" s="40">
        <v>0.62</v>
      </c>
      <c r="O1749" s="40" t="s">
        <v>16</v>
      </c>
      <c r="P1749" s="40">
        <v>2.3400000000000001E-2</v>
      </c>
      <c r="Q1749" s="40" t="s">
        <v>16</v>
      </c>
    </row>
    <row r="1750" spans="1:17" x14ac:dyDescent="0.2">
      <c r="A1750" s="46">
        <v>42135</v>
      </c>
      <c r="B1750" s="42">
        <v>6</v>
      </c>
      <c r="C1750" s="47" t="s">
        <v>17</v>
      </c>
      <c r="D1750" s="45" t="s">
        <v>70</v>
      </c>
      <c r="E1750" s="47" t="s">
        <v>65</v>
      </c>
      <c r="F1750" s="47" t="s">
        <v>67</v>
      </c>
      <c r="G1750" s="47">
        <f t="shared" si="2"/>
        <v>214</v>
      </c>
      <c r="H1750" s="43">
        <v>16.748888888888889</v>
      </c>
      <c r="I1750" s="40">
        <v>75.599999999999994</v>
      </c>
      <c r="J1750" s="40">
        <v>4.2199999999999998E-3</v>
      </c>
      <c r="K1750" s="40" t="s">
        <v>16</v>
      </c>
      <c r="L1750" s="40">
        <v>10.4</v>
      </c>
      <c r="M1750" s="40">
        <v>277</v>
      </c>
      <c r="N1750" s="40">
        <v>5.6299999999999996E-3</v>
      </c>
      <c r="O1750" s="40" t="s">
        <v>16</v>
      </c>
      <c r="P1750" s="40">
        <v>1.6299999999999999E-2</v>
      </c>
      <c r="Q1750" s="40" t="s">
        <v>16</v>
      </c>
    </row>
    <row r="1751" spans="1:17" x14ac:dyDescent="0.2">
      <c r="A1751" s="46">
        <v>42135</v>
      </c>
      <c r="B1751" s="42">
        <v>7</v>
      </c>
      <c r="C1751" s="47" t="s">
        <v>18</v>
      </c>
      <c r="D1751" s="45" t="s">
        <v>69</v>
      </c>
      <c r="E1751" s="47" t="s">
        <v>66</v>
      </c>
      <c r="F1751" s="47" t="s">
        <v>67</v>
      </c>
      <c r="G1751" s="47">
        <f t="shared" si="2"/>
        <v>214</v>
      </c>
      <c r="H1751" s="43">
        <v>16.533888888888889</v>
      </c>
      <c r="I1751" s="40">
        <v>201</v>
      </c>
      <c r="J1751" s="40">
        <v>1.18E-2</v>
      </c>
      <c r="K1751" s="40" t="s">
        <v>16</v>
      </c>
      <c r="L1751" s="40">
        <v>20.6</v>
      </c>
      <c r="M1751" s="40">
        <v>739</v>
      </c>
      <c r="N1751" s="40">
        <v>1.5699999999999999E-2</v>
      </c>
      <c r="O1751" s="40" t="s">
        <v>16</v>
      </c>
      <c r="P1751" s="40">
        <v>3.2300000000000002E-2</v>
      </c>
      <c r="Q1751" s="40" t="s">
        <v>16</v>
      </c>
    </row>
    <row r="1752" spans="1:17" x14ac:dyDescent="0.2">
      <c r="A1752" s="46">
        <v>42135</v>
      </c>
      <c r="B1752" s="42">
        <v>7</v>
      </c>
      <c r="C1752" s="47" t="s">
        <v>18</v>
      </c>
      <c r="D1752" s="45" t="s">
        <v>70</v>
      </c>
      <c r="E1752" s="47" t="s">
        <v>66</v>
      </c>
      <c r="F1752" s="47" t="s">
        <v>67</v>
      </c>
      <c r="G1752" s="47">
        <f t="shared" si="2"/>
        <v>214</v>
      </c>
      <c r="H1752" s="43">
        <v>16.533888888888889</v>
      </c>
      <c r="I1752" s="40">
        <v>209</v>
      </c>
      <c r="J1752" s="40">
        <v>5.91E-2</v>
      </c>
      <c r="K1752" s="40" t="s">
        <v>16</v>
      </c>
      <c r="L1752" s="40">
        <v>6.57</v>
      </c>
      <c r="M1752" s="40">
        <v>765</v>
      </c>
      <c r="N1752" s="40">
        <v>7.8799999999999995E-2</v>
      </c>
      <c r="O1752" s="40" t="s">
        <v>16</v>
      </c>
      <c r="P1752" s="40">
        <v>1.03E-2</v>
      </c>
      <c r="Q1752" s="40" t="s">
        <v>16</v>
      </c>
    </row>
    <row r="1753" spans="1:17" x14ac:dyDescent="0.2">
      <c r="A1753" s="46">
        <v>42135</v>
      </c>
      <c r="B1753" s="42">
        <v>7</v>
      </c>
      <c r="C1753" s="47" t="s">
        <v>18</v>
      </c>
      <c r="D1753" s="45" t="s">
        <v>69</v>
      </c>
      <c r="E1753" s="47" t="s">
        <v>65</v>
      </c>
      <c r="F1753" s="47" t="s">
        <v>67</v>
      </c>
      <c r="G1753" s="47">
        <f t="shared" si="2"/>
        <v>214</v>
      </c>
      <c r="H1753" s="43">
        <v>16.843888888888891</v>
      </c>
      <c r="I1753" s="40">
        <v>346</v>
      </c>
      <c r="J1753" s="40">
        <v>2.9499999999999998E-2</v>
      </c>
      <c r="K1753" s="40" t="s">
        <v>16</v>
      </c>
      <c r="L1753" s="40">
        <v>43.4</v>
      </c>
      <c r="M1753" s="40">
        <v>1270</v>
      </c>
      <c r="N1753" s="40">
        <v>3.9300000000000002E-2</v>
      </c>
      <c r="O1753" s="40" t="s">
        <v>16</v>
      </c>
      <c r="P1753" s="40">
        <v>6.83E-2</v>
      </c>
      <c r="Q1753" s="40" t="s">
        <v>16</v>
      </c>
    </row>
    <row r="1754" spans="1:17" x14ac:dyDescent="0.2">
      <c r="A1754" s="46">
        <v>42135</v>
      </c>
      <c r="B1754" s="42">
        <v>7</v>
      </c>
      <c r="C1754" s="47" t="s">
        <v>18</v>
      </c>
      <c r="D1754" s="45" t="s">
        <v>70</v>
      </c>
      <c r="E1754" s="47" t="s">
        <v>65</v>
      </c>
      <c r="F1754" s="47" t="s">
        <v>67</v>
      </c>
      <c r="G1754" s="47">
        <f t="shared" si="2"/>
        <v>214</v>
      </c>
      <c r="H1754" s="43">
        <v>17.343888888888888</v>
      </c>
      <c r="I1754" s="40">
        <v>313</v>
      </c>
      <c r="J1754" s="40">
        <v>6.2300000000000001E-2</v>
      </c>
      <c r="K1754" s="40" t="s">
        <v>16</v>
      </c>
      <c r="L1754" s="40">
        <v>60.3</v>
      </c>
      <c r="M1754" s="40">
        <v>1150</v>
      </c>
      <c r="N1754" s="40">
        <v>8.3099999999999993E-2</v>
      </c>
      <c r="O1754" s="40" t="s">
        <v>16</v>
      </c>
      <c r="P1754" s="40">
        <v>9.4799999999999995E-2</v>
      </c>
      <c r="Q1754" s="40" t="s">
        <v>16</v>
      </c>
    </row>
    <row r="1755" spans="1:17" x14ac:dyDescent="0.2">
      <c r="A1755" s="46">
        <v>42135</v>
      </c>
      <c r="B1755" s="42">
        <v>8</v>
      </c>
      <c r="C1755" s="47" t="s">
        <v>18</v>
      </c>
      <c r="D1755" s="45" t="s">
        <v>69</v>
      </c>
      <c r="E1755" s="47" t="s">
        <v>66</v>
      </c>
      <c r="F1755" s="47" t="s">
        <v>67</v>
      </c>
      <c r="G1755" s="47">
        <f t="shared" si="2"/>
        <v>214</v>
      </c>
      <c r="H1755" s="43">
        <v>16.867777777777778</v>
      </c>
      <c r="I1755" s="40">
        <v>178</v>
      </c>
      <c r="J1755" s="40">
        <v>4.1799999999999997E-2</v>
      </c>
      <c r="K1755" s="40" t="s">
        <v>16</v>
      </c>
      <c r="L1755" s="40">
        <v>120</v>
      </c>
      <c r="M1755" s="40">
        <v>652</v>
      </c>
      <c r="N1755" s="40">
        <v>5.57E-2</v>
      </c>
      <c r="O1755" s="40" t="s">
        <v>16</v>
      </c>
      <c r="P1755" s="40">
        <v>0.189</v>
      </c>
      <c r="Q1755" s="40" t="s">
        <v>16</v>
      </c>
    </row>
    <row r="1756" spans="1:17" x14ac:dyDescent="0.2">
      <c r="A1756" s="46">
        <v>42135</v>
      </c>
      <c r="B1756" s="42">
        <v>8</v>
      </c>
      <c r="C1756" s="47" t="s">
        <v>18</v>
      </c>
      <c r="D1756" s="45" t="s">
        <v>70</v>
      </c>
      <c r="E1756" s="47" t="s">
        <v>66</v>
      </c>
      <c r="F1756" s="47" t="s">
        <v>67</v>
      </c>
      <c r="G1756" s="47">
        <f t="shared" ref="G1756:G1762" si="3">A1756-A$1690</f>
        <v>214</v>
      </c>
      <c r="H1756" s="43">
        <v>16.724999999999998</v>
      </c>
      <c r="I1756" s="40">
        <v>374</v>
      </c>
      <c r="J1756" s="40">
        <v>9.6900000000000007E-3</v>
      </c>
      <c r="K1756" s="40" t="s">
        <v>16</v>
      </c>
      <c r="L1756" s="40" t="s">
        <v>16</v>
      </c>
      <c r="M1756" s="40">
        <v>1370</v>
      </c>
      <c r="N1756" s="40">
        <v>1.29E-2</v>
      </c>
      <c r="O1756" s="40" t="s">
        <v>16</v>
      </c>
      <c r="P1756" s="40" t="s">
        <v>16</v>
      </c>
      <c r="Q1756" s="40" t="s">
        <v>16</v>
      </c>
    </row>
    <row r="1757" spans="1:17" x14ac:dyDescent="0.2">
      <c r="A1757" s="46">
        <v>42135</v>
      </c>
      <c r="B1757" s="42">
        <v>8</v>
      </c>
      <c r="C1757" s="47" t="s">
        <v>18</v>
      </c>
      <c r="D1757" s="45" t="s">
        <v>69</v>
      </c>
      <c r="E1757" s="47" t="s">
        <v>65</v>
      </c>
      <c r="F1757" s="47" t="s">
        <v>67</v>
      </c>
      <c r="G1757" s="47">
        <f t="shared" si="3"/>
        <v>214</v>
      </c>
      <c r="H1757" s="43">
        <v>17.582222222222224</v>
      </c>
      <c r="I1757" s="40">
        <v>357</v>
      </c>
      <c r="J1757" s="40">
        <v>2.07E-2</v>
      </c>
      <c r="K1757" s="40" t="s">
        <v>16</v>
      </c>
      <c r="L1757" s="40">
        <v>27.8</v>
      </c>
      <c r="M1757" s="40">
        <v>1310</v>
      </c>
      <c r="N1757" s="40">
        <v>2.75E-2</v>
      </c>
      <c r="O1757" s="40" t="s">
        <v>16</v>
      </c>
      <c r="P1757" s="40">
        <v>4.3700000000000003E-2</v>
      </c>
      <c r="Q1757" s="40" t="s">
        <v>16</v>
      </c>
    </row>
    <row r="1758" spans="1:17" x14ac:dyDescent="0.2">
      <c r="A1758" s="46">
        <v>42135</v>
      </c>
      <c r="B1758" s="42">
        <v>8</v>
      </c>
      <c r="C1758" s="47" t="s">
        <v>18</v>
      </c>
      <c r="D1758" s="45" t="s">
        <v>70</v>
      </c>
      <c r="E1758" s="47" t="s">
        <v>65</v>
      </c>
      <c r="F1758" s="47" t="s">
        <v>67</v>
      </c>
      <c r="G1758" s="47">
        <f t="shared" si="3"/>
        <v>214</v>
      </c>
      <c r="H1758" s="43">
        <v>18.342777777777776</v>
      </c>
      <c r="I1758" s="40">
        <v>407</v>
      </c>
      <c r="J1758" s="40" t="s">
        <v>16</v>
      </c>
      <c r="K1758" s="40" t="s">
        <v>16</v>
      </c>
      <c r="L1758" s="40">
        <v>93.7</v>
      </c>
      <c r="M1758" s="40">
        <v>1490</v>
      </c>
      <c r="N1758" s="40" t="s">
        <v>16</v>
      </c>
      <c r="O1758" s="40" t="s">
        <v>16</v>
      </c>
      <c r="P1758" s="40">
        <v>0.14699999999999999</v>
      </c>
      <c r="Q1758" s="40" t="s">
        <v>16</v>
      </c>
    </row>
    <row r="1759" spans="1:17" x14ac:dyDescent="0.2">
      <c r="A1759" s="46">
        <v>42135</v>
      </c>
      <c r="B1759" s="42">
        <v>9</v>
      </c>
      <c r="C1759" s="47" t="s">
        <v>18</v>
      </c>
      <c r="D1759" s="45" t="s">
        <v>69</v>
      </c>
      <c r="E1759" s="47" t="s">
        <v>66</v>
      </c>
      <c r="F1759" s="47" t="s">
        <v>67</v>
      </c>
      <c r="G1759" s="47">
        <f t="shared" si="3"/>
        <v>214</v>
      </c>
      <c r="H1759" s="43">
        <v>16.867777777777778</v>
      </c>
      <c r="I1759" s="40">
        <v>365</v>
      </c>
      <c r="J1759" s="40">
        <v>1.3599999999999999E-2</v>
      </c>
      <c r="K1759" s="40" t="s">
        <v>16</v>
      </c>
      <c r="L1759" s="40">
        <v>48.6</v>
      </c>
      <c r="M1759" s="40">
        <v>1340</v>
      </c>
      <c r="N1759" s="40">
        <v>1.8100000000000002E-2</v>
      </c>
      <c r="O1759" s="40" t="s">
        <v>16</v>
      </c>
      <c r="P1759" s="40">
        <v>7.6399999999999996E-2</v>
      </c>
      <c r="Q1759" s="40" t="s">
        <v>16</v>
      </c>
    </row>
    <row r="1760" spans="1:17" x14ac:dyDescent="0.2">
      <c r="A1760" s="46">
        <v>42135</v>
      </c>
      <c r="B1760" s="42">
        <v>9</v>
      </c>
      <c r="C1760" s="47" t="s">
        <v>18</v>
      </c>
      <c r="D1760" s="45" t="s">
        <v>70</v>
      </c>
      <c r="E1760" s="47" t="s">
        <v>66</v>
      </c>
      <c r="F1760" s="47" t="s">
        <v>67</v>
      </c>
      <c r="G1760" s="47">
        <f t="shared" si="3"/>
        <v>214</v>
      </c>
      <c r="H1760" s="43">
        <v>16.892222222222223</v>
      </c>
      <c r="I1760" s="40">
        <v>207</v>
      </c>
      <c r="J1760" s="40" t="s">
        <v>16</v>
      </c>
      <c r="K1760" s="40" t="s">
        <v>16</v>
      </c>
      <c r="L1760" s="40">
        <v>38.6</v>
      </c>
      <c r="M1760" s="40">
        <v>758</v>
      </c>
      <c r="N1760" s="40" t="s">
        <v>16</v>
      </c>
      <c r="O1760" s="40" t="s">
        <v>16</v>
      </c>
      <c r="P1760" s="40">
        <v>6.0600000000000001E-2</v>
      </c>
      <c r="Q1760" s="40" t="s">
        <v>16</v>
      </c>
    </row>
    <row r="1761" spans="1:17" x14ac:dyDescent="0.2">
      <c r="A1761" s="46">
        <v>42135</v>
      </c>
      <c r="B1761" s="42">
        <v>9</v>
      </c>
      <c r="C1761" s="47" t="s">
        <v>18</v>
      </c>
      <c r="D1761" s="45" t="s">
        <v>69</v>
      </c>
      <c r="E1761" s="47" t="s">
        <v>65</v>
      </c>
      <c r="F1761" s="47" t="s">
        <v>67</v>
      </c>
      <c r="G1761" s="47">
        <f t="shared" si="3"/>
        <v>214</v>
      </c>
      <c r="H1761" s="43">
        <v>18.010000000000005</v>
      </c>
      <c r="I1761" s="40">
        <v>423</v>
      </c>
      <c r="J1761" s="40">
        <v>1.21E-2</v>
      </c>
      <c r="K1761" s="40" t="s">
        <v>16</v>
      </c>
      <c r="L1761" s="40">
        <v>86</v>
      </c>
      <c r="M1761" s="40">
        <v>1550</v>
      </c>
      <c r="N1761" s="40">
        <v>1.61E-2</v>
      </c>
      <c r="O1761" s="40" t="s">
        <v>16</v>
      </c>
      <c r="P1761" s="40">
        <v>0.13500000000000001</v>
      </c>
      <c r="Q1761" s="40" t="s">
        <v>16</v>
      </c>
    </row>
    <row r="1762" spans="1:17" x14ac:dyDescent="0.2">
      <c r="A1762" s="46">
        <v>42135</v>
      </c>
      <c r="B1762" s="42">
        <v>9</v>
      </c>
      <c r="C1762" s="47" t="s">
        <v>18</v>
      </c>
      <c r="D1762" s="45" t="s">
        <v>70</v>
      </c>
      <c r="E1762" s="47" t="s">
        <v>65</v>
      </c>
      <c r="F1762" s="47" t="s">
        <v>67</v>
      </c>
      <c r="G1762" s="47">
        <f t="shared" si="3"/>
        <v>214</v>
      </c>
      <c r="H1762" s="43">
        <v>18.010000000000005</v>
      </c>
      <c r="I1762" s="40">
        <v>235</v>
      </c>
      <c r="J1762" s="40">
        <v>1.9099999999999999E-2</v>
      </c>
      <c r="K1762" s="40" t="s">
        <v>16</v>
      </c>
      <c r="L1762" s="40">
        <v>20.399999999999999</v>
      </c>
      <c r="M1762" s="40">
        <v>862</v>
      </c>
      <c r="N1762" s="40">
        <v>2.5499999999999998E-2</v>
      </c>
      <c r="O1762" s="40" t="s">
        <v>16</v>
      </c>
      <c r="P1762" s="40">
        <v>3.2000000000000001E-2</v>
      </c>
      <c r="Q1762" s="40" t="s">
        <v>16</v>
      </c>
    </row>
    <row r="1763" spans="1:17" x14ac:dyDescent="0.2">
      <c r="A1763" s="46">
        <v>42144</v>
      </c>
      <c r="B1763" s="42">
        <v>1</v>
      </c>
      <c r="C1763" s="47" t="s">
        <v>14</v>
      </c>
      <c r="D1763" s="45" t="s">
        <v>65</v>
      </c>
      <c r="E1763" s="47" t="s">
        <v>66</v>
      </c>
      <c r="F1763" s="47" t="s">
        <v>71</v>
      </c>
      <c r="G1763" s="42">
        <v>0</v>
      </c>
      <c r="H1763" s="43">
        <v>9.3861111111111128</v>
      </c>
      <c r="I1763" s="40">
        <v>196</v>
      </c>
      <c r="J1763" s="40">
        <v>2.62</v>
      </c>
      <c r="K1763" s="40">
        <v>3390</v>
      </c>
      <c r="L1763" s="40">
        <v>321</v>
      </c>
      <c r="M1763" s="40">
        <v>720</v>
      </c>
      <c r="N1763" s="40">
        <v>3.49</v>
      </c>
      <c r="O1763" s="40">
        <v>4.1100000000000003</v>
      </c>
      <c r="P1763" s="40">
        <v>0.504</v>
      </c>
      <c r="Q1763" s="40">
        <v>970</v>
      </c>
    </row>
    <row r="1764" spans="1:17" x14ac:dyDescent="0.2">
      <c r="A1764" s="46">
        <v>42144</v>
      </c>
      <c r="B1764" s="42">
        <v>1</v>
      </c>
      <c r="C1764" s="47" t="s">
        <v>14</v>
      </c>
      <c r="D1764" s="45" t="s">
        <v>68</v>
      </c>
      <c r="E1764" s="47" t="s">
        <v>66</v>
      </c>
      <c r="F1764" s="47" t="s">
        <v>71</v>
      </c>
      <c r="G1764" s="42">
        <v>0</v>
      </c>
      <c r="H1764" s="43">
        <v>9.6822222222222205</v>
      </c>
      <c r="I1764" s="40">
        <v>108</v>
      </c>
      <c r="J1764" s="40">
        <v>2.87</v>
      </c>
      <c r="K1764" s="40">
        <v>7300</v>
      </c>
      <c r="L1764" s="40">
        <v>784</v>
      </c>
      <c r="M1764" s="40">
        <v>396</v>
      </c>
      <c r="N1764" s="40">
        <v>3.82</v>
      </c>
      <c r="O1764" s="40">
        <v>8.86</v>
      </c>
      <c r="P1764" s="40">
        <v>1.23</v>
      </c>
      <c r="Q1764" s="40">
        <v>885</v>
      </c>
    </row>
    <row r="1765" spans="1:17" x14ac:dyDescent="0.2">
      <c r="A1765" s="46">
        <v>42144</v>
      </c>
      <c r="B1765" s="42">
        <v>1</v>
      </c>
      <c r="C1765" s="47" t="s">
        <v>14</v>
      </c>
      <c r="D1765" s="45" t="s">
        <v>65</v>
      </c>
      <c r="E1765" s="47" t="s">
        <v>65</v>
      </c>
      <c r="F1765" s="47" t="s">
        <v>71</v>
      </c>
      <c r="G1765" s="42">
        <v>0</v>
      </c>
      <c r="H1765" s="43">
        <v>10.809999999999999</v>
      </c>
      <c r="I1765" s="40">
        <v>44.1</v>
      </c>
      <c r="J1765" s="40">
        <v>1</v>
      </c>
      <c r="K1765" s="40" t="s">
        <v>16</v>
      </c>
      <c r="L1765" s="40" t="s">
        <v>16</v>
      </c>
      <c r="M1765" s="40">
        <v>162</v>
      </c>
      <c r="N1765" s="40">
        <v>1.33</v>
      </c>
      <c r="O1765" s="40" t="s">
        <v>16</v>
      </c>
      <c r="P1765" s="40" t="s">
        <v>16</v>
      </c>
      <c r="Q1765" s="40" t="s">
        <v>16</v>
      </c>
    </row>
    <row r="1766" spans="1:17" x14ac:dyDescent="0.2">
      <c r="A1766" s="46">
        <v>42144</v>
      </c>
      <c r="B1766" s="42">
        <v>1</v>
      </c>
      <c r="C1766" s="47" t="s">
        <v>14</v>
      </c>
      <c r="D1766" s="45" t="s">
        <v>68</v>
      </c>
      <c r="E1766" s="47" t="s">
        <v>65</v>
      </c>
      <c r="F1766" s="47" t="s">
        <v>71</v>
      </c>
      <c r="G1766" s="42">
        <v>0</v>
      </c>
      <c r="H1766" s="43">
        <v>10.809999999999999</v>
      </c>
      <c r="I1766" s="40">
        <v>101</v>
      </c>
      <c r="J1766" s="40">
        <v>1.53</v>
      </c>
      <c r="K1766" s="40">
        <v>5190</v>
      </c>
      <c r="L1766" s="40">
        <v>836</v>
      </c>
      <c r="M1766" s="40">
        <v>371</v>
      </c>
      <c r="N1766" s="40">
        <v>2.0499999999999998</v>
      </c>
      <c r="O1766" s="40">
        <v>6.3</v>
      </c>
      <c r="P1766" s="40">
        <v>1.31</v>
      </c>
      <c r="Q1766" s="40">
        <v>832</v>
      </c>
    </row>
    <row r="1767" spans="1:17" x14ac:dyDescent="0.2">
      <c r="A1767" s="46">
        <v>42144</v>
      </c>
      <c r="B1767" s="42">
        <v>2</v>
      </c>
      <c r="C1767" s="47" t="s">
        <v>14</v>
      </c>
      <c r="D1767" s="45" t="s">
        <v>65</v>
      </c>
      <c r="E1767" s="47" t="s">
        <v>66</v>
      </c>
      <c r="F1767" s="47" t="s">
        <v>71</v>
      </c>
      <c r="G1767" s="42">
        <v>0</v>
      </c>
      <c r="H1767" s="43">
        <v>10.001111111111113</v>
      </c>
      <c r="I1767" s="40">
        <v>139</v>
      </c>
      <c r="J1767" s="40">
        <v>1.26</v>
      </c>
      <c r="K1767" s="40">
        <v>1140</v>
      </c>
      <c r="L1767" s="40">
        <v>781</v>
      </c>
      <c r="M1767" s="40">
        <v>508</v>
      </c>
      <c r="N1767" s="40">
        <v>1.67</v>
      </c>
      <c r="O1767" s="40">
        <v>1.38</v>
      </c>
      <c r="P1767" s="40">
        <v>1.23</v>
      </c>
      <c r="Q1767" s="40">
        <v>920</v>
      </c>
    </row>
    <row r="1768" spans="1:17" x14ac:dyDescent="0.2">
      <c r="A1768" s="46">
        <v>42144</v>
      </c>
      <c r="B1768" s="42">
        <v>2</v>
      </c>
      <c r="C1768" s="47" t="s">
        <v>14</v>
      </c>
      <c r="D1768" s="45" t="s">
        <v>68</v>
      </c>
      <c r="E1768" s="47" t="s">
        <v>66</v>
      </c>
      <c r="F1768" s="47" t="s">
        <v>71</v>
      </c>
      <c r="G1768" s="42">
        <v>0</v>
      </c>
      <c r="H1768" s="43">
        <v>10.05111111111111</v>
      </c>
      <c r="I1768" s="40">
        <v>150</v>
      </c>
      <c r="J1768" s="40">
        <v>3.05</v>
      </c>
      <c r="K1768" s="40">
        <v>6040</v>
      </c>
      <c r="L1768" s="40">
        <v>44.8</v>
      </c>
      <c r="M1768" s="40">
        <v>550</v>
      </c>
      <c r="N1768" s="40">
        <v>4.07</v>
      </c>
      <c r="O1768" s="40">
        <v>7.33</v>
      </c>
      <c r="P1768" s="40">
        <v>7.0400000000000004E-2</v>
      </c>
      <c r="Q1768" s="40">
        <v>695</v>
      </c>
    </row>
    <row r="1769" spans="1:17" x14ac:dyDescent="0.2">
      <c r="A1769" s="46">
        <v>42144</v>
      </c>
      <c r="B1769" s="42">
        <v>2</v>
      </c>
      <c r="C1769" s="47" t="s">
        <v>14</v>
      </c>
      <c r="D1769" s="45" t="s">
        <v>65</v>
      </c>
      <c r="E1769" s="47" t="s">
        <v>65</v>
      </c>
      <c r="F1769" s="47" t="s">
        <v>71</v>
      </c>
      <c r="G1769" s="42">
        <v>0</v>
      </c>
      <c r="H1769" s="43">
        <v>10.980000000000002</v>
      </c>
      <c r="I1769" s="40">
        <v>87.7</v>
      </c>
      <c r="J1769" s="40">
        <v>0.21299999999999999</v>
      </c>
      <c r="K1769" s="40" t="s">
        <v>16</v>
      </c>
      <c r="L1769" s="40">
        <v>347</v>
      </c>
      <c r="M1769" s="40">
        <v>321</v>
      </c>
      <c r="N1769" s="40">
        <v>0.28499999999999998</v>
      </c>
      <c r="O1769" s="40" t="s">
        <v>16</v>
      </c>
      <c r="P1769" s="40">
        <v>0.54500000000000004</v>
      </c>
      <c r="Q1769" s="40" t="s">
        <v>16</v>
      </c>
    </row>
    <row r="1770" spans="1:17" x14ac:dyDescent="0.2">
      <c r="A1770" s="46">
        <v>42144</v>
      </c>
      <c r="B1770" s="42">
        <v>2</v>
      </c>
      <c r="C1770" s="47" t="s">
        <v>14</v>
      </c>
      <c r="D1770" s="45" t="s">
        <v>68</v>
      </c>
      <c r="E1770" s="47" t="s">
        <v>65</v>
      </c>
      <c r="F1770" s="47" t="s">
        <v>71</v>
      </c>
      <c r="G1770" s="42">
        <v>0</v>
      </c>
      <c r="H1770" s="43">
        <v>10.809999999999999</v>
      </c>
      <c r="I1770" s="40">
        <v>165</v>
      </c>
      <c r="J1770" s="40">
        <v>2.5099999999999998</v>
      </c>
      <c r="K1770" s="40">
        <v>6690</v>
      </c>
      <c r="L1770" s="40">
        <v>132</v>
      </c>
      <c r="M1770" s="40">
        <v>603</v>
      </c>
      <c r="N1770" s="40">
        <v>3.34</v>
      </c>
      <c r="O1770" s="40">
        <v>8.1199999999999992</v>
      </c>
      <c r="P1770" s="40">
        <v>0.20699999999999999</v>
      </c>
      <c r="Q1770" s="40">
        <v>773</v>
      </c>
    </row>
    <row r="1771" spans="1:17" x14ac:dyDescent="0.2">
      <c r="A1771" s="46">
        <v>42144</v>
      </c>
      <c r="B1771" s="42">
        <v>3</v>
      </c>
      <c r="C1771" s="47" t="s">
        <v>14</v>
      </c>
      <c r="D1771" s="45" t="s">
        <v>65</v>
      </c>
      <c r="E1771" s="47" t="s">
        <v>66</v>
      </c>
      <c r="F1771" s="47" t="s">
        <v>71</v>
      </c>
      <c r="G1771" s="42">
        <v>0</v>
      </c>
      <c r="H1771" s="43">
        <v>10.467222222222224</v>
      </c>
      <c r="I1771" s="40">
        <v>136</v>
      </c>
      <c r="J1771" s="40">
        <v>5.94</v>
      </c>
      <c r="K1771" s="40" t="s">
        <v>16</v>
      </c>
      <c r="L1771" s="40">
        <v>231</v>
      </c>
      <c r="M1771" s="40">
        <v>499</v>
      </c>
      <c r="N1771" s="40">
        <v>7.93</v>
      </c>
      <c r="O1771" s="40" t="s">
        <v>16</v>
      </c>
      <c r="P1771" s="40">
        <v>0.36299999999999999</v>
      </c>
      <c r="Q1771" s="40" t="s">
        <v>16</v>
      </c>
    </row>
    <row r="1772" spans="1:17" x14ac:dyDescent="0.2">
      <c r="A1772" s="46">
        <v>42144</v>
      </c>
      <c r="B1772" s="42">
        <v>3</v>
      </c>
      <c r="C1772" s="47" t="s">
        <v>14</v>
      </c>
      <c r="D1772" s="45" t="s">
        <v>68</v>
      </c>
      <c r="E1772" s="47" t="s">
        <v>66</v>
      </c>
      <c r="F1772" s="47" t="s">
        <v>71</v>
      </c>
      <c r="G1772" s="42">
        <v>0</v>
      </c>
      <c r="H1772" s="43">
        <v>10.074999999999998</v>
      </c>
      <c r="I1772" s="40">
        <v>181</v>
      </c>
      <c r="J1772" s="40">
        <v>0.98299999999999998</v>
      </c>
      <c r="K1772" s="40">
        <v>1420</v>
      </c>
      <c r="L1772" s="40">
        <v>265</v>
      </c>
      <c r="M1772" s="40">
        <v>664</v>
      </c>
      <c r="N1772" s="40">
        <v>1.31</v>
      </c>
      <c r="O1772" s="40">
        <v>1.73</v>
      </c>
      <c r="P1772" s="40">
        <v>0.41599999999999998</v>
      </c>
      <c r="Q1772" s="40">
        <v>826</v>
      </c>
    </row>
    <row r="1773" spans="1:17" x14ac:dyDescent="0.2">
      <c r="A1773" s="41">
        <v>42144</v>
      </c>
      <c r="B1773" s="47">
        <v>3</v>
      </c>
      <c r="C1773" s="47" t="s">
        <v>14</v>
      </c>
      <c r="D1773" s="47" t="s">
        <v>65</v>
      </c>
      <c r="E1773" s="47" t="s">
        <v>65</v>
      </c>
      <c r="F1773" s="47" t="s">
        <v>71</v>
      </c>
      <c r="G1773" s="42">
        <v>0</v>
      </c>
      <c r="H1773" s="43">
        <v>10.442777777777776</v>
      </c>
      <c r="I1773" s="40">
        <v>182</v>
      </c>
      <c r="J1773" s="40">
        <v>9.06</v>
      </c>
      <c r="K1773" s="40" t="s">
        <v>16</v>
      </c>
      <c r="L1773" s="40" t="s">
        <v>16</v>
      </c>
      <c r="M1773" s="40">
        <v>668</v>
      </c>
      <c r="N1773" s="40">
        <v>12.1</v>
      </c>
      <c r="O1773" s="40" t="s">
        <v>16</v>
      </c>
      <c r="P1773" s="40" t="s">
        <v>16</v>
      </c>
      <c r="Q1773" s="40" t="s">
        <v>16</v>
      </c>
    </row>
    <row r="1774" spans="1:17" x14ac:dyDescent="0.2">
      <c r="A1774" s="41">
        <v>42144</v>
      </c>
      <c r="B1774" s="47">
        <v>3</v>
      </c>
      <c r="C1774" s="47" t="s">
        <v>14</v>
      </c>
      <c r="D1774" s="47" t="s">
        <v>68</v>
      </c>
      <c r="E1774" s="47" t="s">
        <v>65</v>
      </c>
      <c r="F1774" s="47" t="s">
        <v>71</v>
      </c>
      <c r="G1774" s="42">
        <v>0</v>
      </c>
      <c r="H1774" s="43">
        <v>11.077777777777776</v>
      </c>
      <c r="I1774" s="40">
        <v>140</v>
      </c>
      <c r="J1774" s="40">
        <v>0.40400000000000003</v>
      </c>
      <c r="K1774" s="40">
        <v>962</v>
      </c>
      <c r="L1774" s="40">
        <v>203</v>
      </c>
      <c r="M1774" s="40">
        <v>512</v>
      </c>
      <c r="N1774" s="40">
        <v>0.53800000000000003</v>
      </c>
      <c r="O1774" s="40">
        <v>1.17</v>
      </c>
      <c r="P1774" s="40">
        <v>0.31900000000000001</v>
      </c>
      <c r="Q1774" s="40">
        <v>624</v>
      </c>
    </row>
    <row r="1775" spans="1:17" x14ac:dyDescent="0.2">
      <c r="A1775" s="46">
        <v>42144</v>
      </c>
      <c r="B1775" s="42">
        <v>4</v>
      </c>
      <c r="C1775" s="47" t="s">
        <v>17</v>
      </c>
      <c r="D1775" s="45" t="s">
        <v>65</v>
      </c>
      <c r="E1775" s="47" t="s">
        <v>66</v>
      </c>
      <c r="F1775" s="47" t="s">
        <v>71</v>
      </c>
      <c r="G1775" s="42">
        <v>0</v>
      </c>
      <c r="H1775" s="43">
        <v>10.222222222222221</v>
      </c>
      <c r="I1775" s="40">
        <v>520</v>
      </c>
      <c r="J1775" s="40">
        <v>5.88</v>
      </c>
      <c r="K1775" s="40">
        <v>44700</v>
      </c>
      <c r="L1775" s="40">
        <v>3110</v>
      </c>
      <c r="M1775" s="40">
        <v>1910</v>
      </c>
      <c r="N1775" s="40">
        <v>7.84</v>
      </c>
      <c r="O1775" s="40">
        <v>54.3</v>
      </c>
      <c r="P1775" s="40">
        <v>4.8899999999999997</v>
      </c>
      <c r="Q1775" s="40">
        <v>3720</v>
      </c>
    </row>
    <row r="1776" spans="1:17" x14ac:dyDescent="0.2">
      <c r="A1776" s="46">
        <v>42144</v>
      </c>
      <c r="B1776" s="42">
        <v>4</v>
      </c>
      <c r="C1776" s="47" t="s">
        <v>17</v>
      </c>
      <c r="D1776" s="45" t="s">
        <v>68</v>
      </c>
      <c r="E1776" s="47" t="s">
        <v>66</v>
      </c>
      <c r="F1776" s="47" t="s">
        <v>71</v>
      </c>
      <c r="G1776" s="42">
        <v>0</v>
      </c>
      <c r="H1776" s="43">
        <v>10.222222222222221</v>
      </c>
      <c r="I1776" s="40">
        <v>287</v>
      </c>
      <c r="J1776" s="40">
        <v>2.8</v>
      </c>
      <c r="K1776" s="40" t="s">
        <v>16</v>
      </c>
      <c r="L1776" s="40">
        <v>2350</v>
      </c>
      <c r="M1776" s="40">
        <v>1050</v>
      </c>
      <c r="N1776" s="40">
        <v>3.73</v>
      </c>
      <c r="O1776" s="40" t="s">
        <v>16</v>
      </c>
      <c r="P1776" s="40">
        <v>3.69</v>
      </c>
      <c r="Q1776" s="40" t="s">
        <v>16</v>
      </c>
    </row>
    <row r="1777" spans="1:17" x14ac:dyDescent="0.2">
      <c r="A1777" s="46">
        <v>42144</v>
      </c>
      <c r="B1777" s="42">
        <v>4</v>
      </c>
      <c r="C1777" s="47" t="s">
        <v>17</v>
      </c>
      <c r="D1777" s="45" t="s">
        <v>65</v>
      </c>
      <c r="E1777" s="47" t="s">
        <v>65</v>
      </c>
      <c r="F1777" s="47" t="s">
        <v>71</v>
      </c>
      <c r="G1777" s="42">
        <v>0</v>
      </c>
      <c r="H1777" s="43">
        <v>10.833888888888888</v>
      </c>
      <c r="I1777" s="40">
        <v>294</v>
      </c>
      <c r="J1777" s="40">
        <v>2.73</v>
      </c>
      <c r="K1777" s="40">
        <v>63400</v>
      </c>
      <c r="L1777" s="40">
        <v>1730</v>
      </c>
      <c r="M1777" s="40">
        <v>1080</v>
      </c>
      <c r="N1777" s="40">
        <v>3.63</v>
      </c>
      <c r="O1777" s="40">
        <v>77</v>
      </c>
      <c r="P1777" s="40">
        <v>2.71</v>
      </c>
      <c r="Q1777" s="40">
        <v>2210</v>
      </c>
    </row>
    <row r="1778" spans="1:17" x14ac:dyDescent="0.2">
      <c r="A1778" s="46">
        <v>42144</v>
      </c>
      <c r="B1778" s="42">
        <v>4</v>
      </c>
      <c r="C1778" s="47" t="s">
        <v>17</v>
      </c>
      <c r="D1778" s="45" t="s">
        <v>68</v>
      </c>
      <c r="E1778" s="47" t="s">
        <v>65</v>
      </c>
      <c r="F1778" s="47" t="s">
        <v>71</v>
      </c>
      <c r="G1778" s="42">
        <v>0</v>
      </c>
      <c r="H1778" s="43">
        <v>10.736111111111112</v>
      </c>
      <c r="I1778" s="40">
        <v>234</v>
      </c>
      <c r="J1778" s="40">
        <v>1.47</v>
      </c>
      <c r="K1778" s="40" t="s">
        <v>16</v>
      </c>
      <c r="L1778" s="40">
        <v>2840</v>
      </c>
      <c r="M1778" s="40">
        <v>859</v>
      </c>
      <c r="N1778" s="40">
        <v>1.96</v>
      </c>
      <c r="O1778" s="40" t="s">
        <v>16</v>
      </c>
      <c r="P1778" s="40">
        <v>4.46</v>
      </c>
      <c r="Q1778" s="40" t="s">
        <v>16</v>
      </c>
    </row>
    <row r="1779" spans="1:17" x14ac:dyDescent="0.2">
      <c r="A1779" s="46">
        <v>42144</v>
      </c>
      <c r="B1779" s="42">
        <v>5</v>
      </c>
      <c r="C1779" s="47" t="s">
        <v>17</v>
      </c>
      <c r="D1779" s="45" t="s">
        <v>65</v>
      </c>
      <c r="E1779" s="47" t="s">
        <v>66</v>
      </c>
      <c r="F1779" s="47" t="s">
        <v>71</v>
      </c>
      <c r="G1779" s="42">
        <v>0</v>
      </c>
      <c r="H1779" s="43">
        <v>10.148888888888889</v>
      </c>
      <c r="I1779" s="40">
        <v>77.5</v>
      </c>
      <c r="J1779" s="40">
        <v>4.68</v>
      </c>
      <c r="K1779" s="40">
        <v>4640</v>
      </c>
      <c r="L1779" s="40">
        <v>2300</v>
      </c>
      <c r="M1779" s="40">
        <v>284</v>
      </c>
      <c r="N1779" s="40">
        <v>6.24</v>
      </c>
      <c r="O1779" s="40">
        <v>5.63</v>
      </c>
      <c r="P1779" s="40">
        <v>3.61</v>
      </c>
      <c r="Q1779" s="40">
        <v>1530</v>
      </c>
    </row>
    <row r="1780" spans="1:17" x14ac:dyDescent="0.2">
      <c r="A1780" s="46">
        <v>42144</v>
      </c>
      <c r="B1780" s="42">
        <v>5</v>
      </c>
      <c r="C1780" s="47" t="s">
        <v>17</v>
      </c>
      <c r="D1780" s="45" t="s">
        <v>68</v>
      </c>
      <c r="E1780" s="47" t="s">
        <v>66</v>
      </c>
      <c r="F1780" s="47" t="s">
        <v>71</v>
      </c>
      <c r="G1780" s="42">
        <v>0</v>
      </c>
      <c r="H1780" s="43">
        <v>10.001111111111113</v>
      </c>
      <c r="I1780" s="40">
        <v>133</v>
      </c>
      <c r="J1780" s="40">
        <v>0.18</v>
      </c>
      <c r="K1780" s="40">
        <v>664</v>
      </c>
      <c r="L1780" s="40" t="s">
        <v>16</v>
      </c>
      <c r="M1780" s="40">
        <v>486</v>
      </c>
      <c r="N1780" s="40">
        <v>0.24</v>
      </c>
      <c r="O1780" s="40">
        <v>0.80600000000000005</v>
      </c>
      <c r="P1780" s="40" t="s">
        <v>16</v>
      </c>
      <c r="Q1780" s="40" t="s">
        <v>16</v>
      </c>
    </row>
    <row r="1781" spans="1:17" x14ac:dyDescent="0.2">
      <c r="A1781" s="46">
        <v>42144</v>
      </c>
      <c r="B1781" s="42">
        <v>5</v>
      </c>
      <c r="C1781" s="47" t="s">
        <v>17</v>
      </c>
      <c r="D1781" s="45" t="s">
        <v>65</v>
      </c>
      <c r="E1781" s="47" t="s">
        <v>65</v>
      </c>
      <c r="F1781" s="47" t="s">
        <v>71</v>
      </c>
      <c r="G1781" s="42">
        <v>0</v>
      </c>
      <c r="H1781" s="43">
        <v>10.613888888888887</v>
      </c>
      <c r="I1781" s="40">
        <v>110</v>
      </c>
      <c r="J1781" s="40">
        <v>2.46</v>
      </c>
      <c r="K1781" s="40" t="s">
        <v>16</v>
      </c>
      <c r="L1781" s="40">
        <v>2860</v>
      </c>
      <c r="M1781" s="40">
        <v>402</v>
      </c>
      <c r="N1781" s="40">
        <v>3.27</v>
      </c>
      <c r="O1781" s="40" t="s">
        <v>16</v>
      </c>
      <c r="P1781" s="40">
        <v>4.49</v>
      </c>
      <c r="Q1781" s="40" t="s">
        <v>16</v>
      </c>
    </row>
    <row r="1782" spans="1:17" x14ac:dyDescent="0.2">
      <c r="A1782" s="46">
        <v>42144</v>
      </c>
      <c r="B1782" s="42">
        <v>5</v>
      </c>
      <c r="C1782" s="47" t="s">
        <v>17</v>
      </c>
      <c r="D1782" s="45" t="s">
        <v>68</v>
      </c>
      <c r="E1782" s="47" t="s">
        <v>65</v>
      </c>
      <c r="F1782" s="47" t="s">
        <v>71</v>
      </c>
      <c r="G1782" s="42">
        <v>0</v>
      </c>
      <c r="H1782" s="43">
        <v>10.516111111111112</v>
      </c>
      <c r="I1782" s="40">
        <v>118</v>
      </c>
      <c r="J1782" s="40">
        <v>0.11</v>
      </c>
      <c r="K1782" s="40" t="s">
        <v>16</v>
      </c>
      <c r="L1782" s="40" t="s">
        <v>16</v>
      </c>
      <c r="M1782" s="40">
        <v>434</v>
      </c>
      <c r="N1782" s="40">
        <v>0.14599999999999999</v>
      </c>
      <c r="O1782" s="40" t="s">
        <v>16</v>
      </c>
      <c r="P1782" s="40" t="s">
        <v>16</v>
      </c>
      <c r="Q1782" s="40" t="s">
        <v>16</v>
      </c>
    </row>
    <row r="1783" spans="1:17" x14ac:dyDescent="0.2">
      <c r="A1783" s="46">
        <v>42144</v>
      </c>
      <c r="B1783" s="42">
        <v>6</v>
      </c>
      <c r="C1783" s="47" t="s">
        <v>17</v>
      </c>
      <c r="D1783" s="45" t="s">
        <v>65</v>
      </c>
      <c r="E1783" s="47" t="s">
        <v>66</v>
      </c>
      <c r="F1783" s="47" t="s">
        <v>71</v>
      </c>
      <c r="G1783" s="42">
        <v>0</v>
      </c>
      <c r="H1783" s="43">
        <v>10.39388888888889</v>
      </c>
      <c r="I1783" s="40">
        <v>556</v>
      </c>
      <c r="J1783" s="40">
        <v>1.78</v>
      </c>
      <c r="K1783" s="40">
        <v>43000</v>
      </c>
      <c r="L1783" s="40">
        <v>4650</v>
      </c>
      <c r="M1783" s="40">
        <v>2040</v>
      </c>
      <c r="N1783" s="40">
        <v>2.38</v>
      </c>
      <c r="O1783" s="40">
        <v>52.2</v>
      </c>
      <c r="P1783" s="40">
        <v>7.31</v>
      </c>
      <c r="Q1783" s="40">
        <v>4430</v>
      </c>
    </row>
    <row r="1784" spans="1:17" x14ac:dyDescent="0.2">
      <c r="A1784" s="46">
        <v>42144</v>
      </c>
      <c r="B1784" s="42">
        <v>6</v>
      </c>
      <c r="C1784" s="47" t="s">
        <v>17</v>
      </c>
      <c r="D1784" s="45" t="s">
        <v>68</v>
      </c>
      <c r="E1784" s="47" t="s">
        <v>66</v>
      </c>
      <c r="F1784" s="47" t="s">
        <v>71</v>
      </c>
      <c r="G1784" s="42">
        <v>0</v>
      </c>
      <c r="H1784" s="43">
        <v>10.662777777777777</v>
      </c>
      <c r="I1784" s="40">
        <v>73</v>
      </c>
      <c r="J1784" s="40">
        <v>0.56799999999999995</v>
      </c>
      <c r="K1784" s="40" t="s">
        <v>16</v>
      </c>
      <c r="L1784" s="40">
        <v>3550</v>
      </c>
      <c r="M1784" s="40">
        <v>268</v>
      </c>
      <c r="N1784" s="40">
        <v>0.75700000000000001</v>
      </c>
      <c r="O1784" s="40" t="s">
        <v>16</v>
      </c>
      <c r="P1784" s="40">
        <v>5.57</v>
      </c>
      <c r="Q1784" s="40" t="s">
        <v>16</v>
      </c>
    </row>
    <row r="1785" spans="1:17" x14ac:dyDescent="0.2">
      <c r="A1785" s="41">
        <v>42144</v>
      </c>
      <c r="B1785" s="47">
        <v>6</v>
      </c>
      <c r="C1785" s="47" t="s">
        <v>17</v>
      </c>
      <c r="D1785" s="47" t="s">
        <v>65</v>
      </c>
      <c r="E1785" s="47" t="s">
        <v>65</v>
      </c>
      <c r="F1785" s="47" t="s">
        <v>71</v>
      </c>
      <c r="G1785" s="42">
        <v>0</v>
      </c>
      <c r="H1785" s="43">
        <v>10.980000000000002</v>
      </c>
      <c r="I1785" s="40">
        <v>351</v>
      </c>
      <c r="J1785" s="40">
        <v>2.02</v>
      </c>
      <c r="K1785" s="40">
        <v>42800</v>
      </c>
      <c r="L1785" s="40">
        <v>2430</v>
      </c>
      <c r="M1785" s="40">
        <v>1290</v>
      </c>
      <c r="N1785" s="40">
        <v>2.7</v>
      </c>
      <c r="O1785" s="40">
        <v>52</v>
      </c>
      <c r="P1785" s="40">
        <v>3.81</v>
      </c>
      <c r="Q1785" s="40">
        <v>2640</v>
      </c>
    </row>
    <row r="1786" spans="1:17" x14ac:dyDescent="0.2">
      <c r="A1786" s="41">
        <v>42144</v>
      </c>
      <c r="B1786" s="47">
        <v>6</v>
      </c>
      <c r="C1786" s="47" t="s">
        <v>17</v>
      </c>
      <c r="D1786" s="47" t="s">
        <v>68</v>
      </c>
      <c r="E1786" s="47" t="s">
        <v>65</v>
      </c>
      <c r="F1786" s="47" t="s">
        <v>71</v>
      </c>
      <c r="G1786" s="42">
        <v>0</v>
      </c>
      <c r="H1786" s="43">
        <v>10.516111111111112</v>
      </c>
      <c r="I1786" s="40">
        <v>85.4</v>
      </c>
      <c r="J1786" s="40">
        <v>0.53300000000000003</v>
      </c>
      <c r="K1786" s="40" t="s">
        <v>16</v>
      </c>
      <c r="L1786" s="40">
        <v>3530</v>
      </c>
      <c r="M1786" s="40">
        <v>313</v>
      </c>
      <c r="N1786" s="40">
        <v>0.71</v>
      </c>
      <c r="O1786" s="40" t="s">
        <v>16</v>
      </c>
      <c r="P1786" s="40">
        <v>5.55</v>
      </c>
      <c r="Q1786" s="40" t="s">
        <v>16</v>
      </c>
    </row>
    <row r="1787" spans="1:17" x14ac:dyDescent="0.2">
      <c r="A1787" s="46">
        <v>42144</v>
      </c>
      <c r="B1787" s="42">
        <v>7</v>
      </c>
      <c r="C1787" s="47" t="s">
        <v>18</v>
      </c>
      <c r="D1787" s="45" t="s">
        <v>65</v>
      </c>
      <c r="E1787" s="47" t="s">
        <v>66</v>
      </c>
      <c r="F1787" s="47" t="s">
        <v>71</v>
      </c>
      <c r="G1787" s="42">
        <v>0</v>
      </c>
      <c r="H1787" s="43">
        <v>9.7061111111111096</v>
      </c>
      <c r="I1787" s="40">
        <v>740</v>
      </c>
      <c r="J1787" s="40">
        <v>1.94</v>
      </c>
      <c r="K1787" s="40" t="s">
        <v>16</v>
      </c>
      <c r="L1787" s="40">
        <v>2850</v>
      </c>
      <c r="M1787" s="40">
        <v>2710</v>
      </c>
      <c r="N1787" s="40">
        <v>2.59</v>
      </c>
      <c r="O1787" s="40" t="s">
        <v>16</v>
      </c>
      <c r="P1787" s="40">
        <v>4.4800000000000004</v>
      </c>
      <c r="Q1787" s="40" t="s">
        <v>16</v>
      </c>
    </row>
    <row r="1788" spans="1:17" x14ac:dyDescent="0.2">
      <c r="A1788" s="46">
        <v>42144</v>
      </c>
      <c r="B1788" s="42">
        <v>7</v>
      </c>
      <c r="C1788" s="47" t="s">
        <v>18</v>
      </c>
      <c r="D1788" s="45" t="s">
        <v>68</v>
      </c>
      <c r="E1788" s="47" t="s">
        <v>66</v>
      </c>
      <c r="F1788" s="47" t="s">
        <v>71</v>
      </c>
      <c r="G1788" s="42">
        <v>0</v>
      </c>
      <c r="H1788" s="43">
        <v>9.8788888888888877</v>
      </c>
      <c r="I1788" s="40">
        <v>689</v>
      </c>
      <c r="J1788" s="40" t="s">
        <v>16</v>
      </c>
      <c r="K1788" s="40">
        <v>2840</v>
      </c>
      <c r="L1788" s="40">
        <v>5510</v>
      </c>
      <c r="M1788" s="40">
        <v>2530</v>
      </c>
      <c r="N1788" s="40" t="s">
        <v>16</v>
      </c>
      <c r="O1788" s="40">
        <v>3.45</v>
      </c>
      <c r="P1788" s="40">
        <v>8.66</v>
      </c>
      <c r="Q1788" s="40" t="s">
        <v>16</v>
      </c>
    </row>
    <row r="1789" spans="1:17" x14ac:dyDescent="0.2">
      <c r="A1789" s="46">
        <v>42144</v>
      </c>
      <c r="B1789" s="42">
        <v>7</v>
      </c>
      <c r="C1789" s="47" t="s">
        <v>18</v>
      </c>
      <c r="D1789" s="45" t="s">
        <v>65</v>
      </c>
      <c r="E1789" s="47" t="s">
        <v>65</v>
      </c>
      <c r="F1789" s="47" t="s">
        <v>71</v>
      </c>
      <c r="G1789" s="42">
        <v>0</v>
      </c>
      <c r="H1789" s="43">
        <v>10.613888888888887</v>
      </c>
      <c r="I1789" s="40">
        <v>700</v>
      </c>
      <c r="J1789" s="40">
        <v>1.04</v>
      </c>
      <c r="K1789" s="40" t="s">
        <v>16</v>
      </c>
      <c r="L1789" s="40">
        <v>2410</v>
      </c>
      <c r="M1789" s="40">
        <v>2570</v>
      </c>
      <c r="N1789" s="40">
        <v>1.38</v>
      </c>
      <c r="O1789" s="40" t="s">
        <v>16</v>
      </c>
      <c r="P1789" s="40">
        <v>3.79</v>
      </c>
      <c r="Q1789" s="40" t="s">
        <v>16</v>
      </c>
    </row>
    <row r="1790" spans="1:17" x14ac:dyDescent="0.2">
      <c r="A1790" s="46">
        <v>42144</v>
      </c>
      <c r="B1790" s="42">
        <v>7</v>
      </c>
      <c r="C1790" s="47" t="s">
        <v>18</v>
      </c>
      <c r="D1790" s="45" t="s">
        <v>68</v>
      </c>
      <c r="E1790" s="47" t="s">
        <v>65</v>
      </c>
      <c r="F1790" s="47" t="s">
        <v>71</v>
      </c>
      <c r="G1790" s="42">
        <v>0</v>
      </c>
      <c r="H1790" s="43">
        <v>10.172777777777778</v>
      </c>
      <c r="I1790" s="40">
        <v>638</v>
      </c>
      <c r="J1790" s="40" t="s">
        <v>16</v>
      </c>
      <c r="K1790" s="40">
        <v>2050</v>
      </c>
      <c r="L1790" s="40">
        <v>4640</v>
      </c>
      <c r="M1790" s="40">
        <v>2340</v>
      </c>
      <c r="N1790" s="40" t="s">
        <v>16</v>
      </c>
      <c r="O1790" s="40">
        <v>2.4900000000000002</v>
      </c>
      <c r="P1790" s="40">
        <v>7.29</v>
      </c>
      <c r="Q1790" s="40" t="s">
        <v>16</v>
      </c>
    </row>
    <row r="1791" spans="1:17" x14ac:dyDescent="0.2">
      <c r="A1791" s="46">
        <v>42144</v>
      </c>
      <c r="B1791" s="42">
        <v>8</v>
      </c>
      <c r="C1791" s="47" t="s">
        <v>18</v>
      </c>
      <c r="D1791" s="45" t="s">
        <v>65</v>
      </c>
      <c r="E1791" s="47" t="s">
        <v>66</v>
      </c>
      <c r="F1791" s="47" t="s">
        <v>71</v>
      </c>
      <c r="G1791" s="42">
        <v>0</v>
      </c>
      <c r="H1791" s="43">
        <v>10.247222222222222</v>
      </c>
      <c r="I1791" s="40">
        <v>645</v>
      </c>
      <c r="J1791" s="40">
        <v>4.55</v>
      </c>
      <c r="K1791" s="40">
        <v>1150</v>
      </c>
      <c r="L1791" s="40">
        <v>8760</v>
      </c>
      <c r="M1791" s="40">
        <v>2360</v>
      </c>
      <c r="N1791" s="40">
        <v>6.07</v>
      </c>
      <c r="O1791" s="40">
        <v>1.39</v>
      </c>
      <c r="P1791" s="40">
        <v>13.8</v>
      </c>
      <c r="Q1791" s="40">
        <v>6620</v>
      </c>
    </row>
    <row r="1792" spans="1:17" x14ac:dyDescent="0.2">
      <c r="A1792" s="46">
        <v>42144</v>
      </c>
      <c r="B1792" s="42">
        <v>8</v>
      </c>
      <c r="C1792" s="47" t="s">
        <v>18</v>
      </c>
      <c r="D1792" s="45" t="s">
        <v>68</v>
      </c>
      <c r="E1792" s="47" t="s">
        <v>66</v>
      </c>
      <c r="F1792" s="47" t="s">
        <v>71</v>
      </c>
      <c r="G1792" s="42">
        <v>0</v>
      </c>
      <c r="H1792" s="43">
        <v>10.36888888888889</v>
      </c>
      <c r="I1792" s="40">
        <v>823</v>
      </c>
      <c r="J1792" s="40" t="s">
        <v>16</v>
      </c>
      <c r="K1792" s="40" t="s">
        <v>16</v>
      </c>
      <c r="L1792" s="40">
        <v>716</v>
      </c>
      <c r="M1792" s="40">
        <v>3020</v>
      </c>
      <c r="N1792" s="40" t="s">
        <v>16</v>
      </c>
      <c r="O1792" s="40" t="s">
        <v>16</v>
      </c>
      <c r="P1792" s="40">
        <v>1.1299999999999999</v>
      </c>
      <c r="Q1792" s="40" t="s">
        <v>16</v>
      </c>
    </row>
    <row r="1793" spans="1:17" x14ac:dyDescent="0.2">
      <c r="A1793" s="46">
        <v>42144</v>
      </c>
      <c r="B1793" s="42">
        <v>8</v>
      </c>
      <c r="C1793" s="47" t="s">
        <v>18</v>
      </c>
      <c r="D1793" s="45" t="s">
        <v>65</v>
      </c>
      <c r="E1793" s="47" t="s">
        <v>65</v>
      </c>
      <c r="F1793" s="47" t="s">
        <v>71</v>
      </c>
      <c r="G1793" s="42">
        <v>0</v>
      </c>
      <c r="H1793" s="43">
        <v>10.516111111111112</v>
      </c>
      <c r="I1793" s="40">
        <v>496</v>
      </c>
      <c r="J1793" s="40">
        <v>2.06</v>
      </c>
      <c r="K1793" s="40" t="s">
        <v>16</v>
      </c>
      <c r="L1793" s="40">
        <v>8240</v>
      </c>
      <c r="M1793" s="40">
        <v>1820</v>
      </c>
      <c r="N1793" s="40">
        <v>2.75</v>
      </c>
      <c r="O1793" s="40" t="s">
        <v>16</v>
      </c>
      <c r="P1793" s="40">
        <v>13</v>
      </c>
      <c r="Q1793" s="40" t="s">
        <v>16</v>
      </c>
    </row>
    <row r="1794" spans="1:17" x14ac:dyDescent="0.2">
      <c r="A1794" s="46">
        <v>42144</v>
      </c>
      <c r="B1794" s="42">
        <v>8</v>
      </c>
      <c r="C1794" s="47" t="s">
        <v>18</v>
      </c>
      <c r="D1794" s="45" t="s">
        <v>68</v>
      </c>
      <c r="E1794" s="47" t="s">
        <v>65</v>
      </c>
      <c r="F1794" s="47" t="s">
        <v>71</v>
      </c>
      <c r="G1794" s="42">
        <v>0</v>
      </c>
      <c r="H1794" s="43">
        <v>10.516111111111112</v>
      </c>
      <c r="I1794" s="40">
        <v>543</v>
      </c>
      <c r="J1794" s="40" t="s">
        <v>16</v>
      </c>
      <c r="K1794" s="40" t="s">
        <v>16</v>
      </c>
      <c r="L1794" s="40" t="s">
        <v>16</v>
      </c>
      <c r="M1794" s="40">
        <v>1990</v>
      </c>
      <c r="N1794" s="40" t="s">
        <v>16</v>
      </c>
      <c r="O1794" s="40" t="s">
        <v>16</v>
      </c>
      <c r="P1794" s="40" t="s">
        <v>16</v>
      </c>
      <c r="Q1794" s="40" t="s">
        <v>16</v>
      </c>
    </row>
    <row r="1795" spans="1:17" x14ac:dyDescent="0.2">
      <c r="A1795" s="46">
        <v>42144</v>
      </c>
      <c r="B1795" s="42">
        <v>9</v>
      </c>
      <c r="C1795" s="47" t="s">
        <v>18</v>
      </c>
      <c r="D1795" s="45" t="s">
        <v>65</v>
      </c>
      <c r="E1795" s="47" t="s">
        <v>66</v>
      </c>
      <c r="F1795" s="47" t="s">
        <v>71</v>
      </c>
      <c r="G1795" s="42">
        <v>0</v>
      </c>
      <c r="H1795" s="43">
        <v>10.492222222222223</v>
      </c>
      <c r="I1795" s="40">
        <v>642</v>
      </c>
      <c r="J1795" s="40" t="s">
        <v>16</v>
      </c>
      <c r="K1795" s="40">
        <v>496</v>
      </c>
      <c r="L1795" s="40">
        <v>164</v>
      </c>
      <c r="M1795" s="40">
        <v>2350</v>
      </c>
      <c r="N1795" s="40" t="s">
        <v>16</v>
      </c>
      <c r="O1795" s="40">
        <v>0.60299999999999998</v>
      </c>
      <c r="P1795" s="40">
        <v>0.25800000000000001</v>
      </c>
      <c r="Q1795" s="40" t="s">
        <v>16</v>
      </c>
    </row>
    <row r="1796" spans="1:17" x14ac:dyDescent="0.2">
      <c r="A1796" s="46">
        <v>42144</v>
      </c>
      <c r="B1796" s="42">
        <v>9</v>
      </c>
      <c r="C1796" s="47" t="s">
        <v>18</v>
      </c>
      <c r="D1796" s="45" t="s">
        <v>68</v>
      </c>
      <c r="E1796" s="47" t="s">
        <v>66</v>
      </c>
      <c r="F1796" s="47" t="s">
        <v>71</v>
      </c>
      <c r="G1796" s="42">
        <v>0</v>
      </c>
      <c r="H1796" s="43">
        <v>10.492222222222223</v>
      </c>
      <c r="I1796" s="40">
        <v>657</v>
      </c>
      <c r="J1796" s="40">
        <v>7.3400000000000007E-2</v>
      </c>
      <c r="K1796" s="40" t="s">
        <v>16</v>
      </c>
      <c r="L1796" s="40">
        <v>6730</v>
      </c>
      <c r="M1796" s="40">
        <v>2410</v>
      </c>
      <c r="N1796" s="40">
        <v>9.7799999999999998E-2</v>
      </c>
      <c r="O1796" s="40" t="s">
        <v>16</v>
      </c>
      <c r="P1796" s="40">
        <v>10.6</v>
      </c>
      <c r="Q1796" s="40" t="s">
        <v>16</v>
      </c>
    </row>
    <row r="1797" spans="1:17" x14ac:dyDescent="0.2">
      <c r="A1797" s="46">
        <v>42144</v>
      </c>
      <c r="B1797" s="42">
        <v>9</v>
      </c>
      <c r="C1797" s="47" t="s">
        <v>18</v>
      </c>
      <c r="D1797" s="45" t="s">
        <v>65</v>
      </c>
      <c r="E1797" s="47" t="s">
        <v>65</v>
      </c>
      <c r="F1797" s="47" t="s">
        <v>71</v>
      </c>
      <c r="G1797" s="42">
        <v>0</v>
      </c>
      <c r="H1797" s="43">
        <v>10.32</v>
      </c>
      <c r="I1797" s="40">
        <v>405</v>
      </c>
      <c r="J1797" s="40">
        <v>0.14499999999999999</v>
      </c>
      <c r="K1797" s="40">
        <v>1210</v>
      </c>
      <c r="L1797" s="40">
        <v>325</v>
      </c>
      <c r="M1797" s="40">
        <v>1480</v>
      </c>
      <c r="N1797" s="40">
        <v>0.19400000000000001</v>
      </c>
      <c r="O1797" s="40">
        <v>1.47</v>
      </c>
      <c r="P1797" s="40">
        <v>0.51100000000000001</v>
      </c>
      <c r="Q1797" s="40">
        <v>1650</v>
      </c>
    </row>
    <row r="1798" spans="1:17" x14ac:dyDescent="0.2">
      <c r="A1798" s="46">
        <v>42144</v>
      </c>
      <c r="B1798" s="42">
        <v>9</v>
      </c>
      <c r="C1798" s="47" t="s">
        <v>18</v>
      </c>
      <c r="D1798" s="45" t="s">
        <v>68</v>
      </c>
      <c r="E1798" s="47" t="s">
        <v>65</v>
      </c>
      <c r="F1798" s="47" t="s">
        <v>71</v>
      </c>
      <c r="G1798" s="42">
        <v>0</v>
      </c>
      <c r="H1798" s="43">
        <v>10.467222222222224</v>
      </c>
      <c r="I1798" s="40">
        <v>546</v>
      </c>
      <c r="J1798" s="40" t="s">
        <v>16</v>
      </c>
      <c r="K1798" s="40">
        <v>354</v>
      </c>
      <c r="L1798" s="40">
        <v>6350</v>
      </c>
      <c r="M1798" s="40">
        <v>2000</v>
      </c>
      <c r="N1798" s="40" t="s">
        <v>16</v>
      </c>
      <c r="O1798" s="40">
        <v>0.43</v>
      </c>
      <c r="P1798" s="40">
        <v>9.98</v>
      </c>
      <c r="Q1798" s="40" t="s">
        <v>16</v>
      </c>
    </row>
    <row r="1799" spans="1:17" x14ac:dyDescent="0.2">
      <c r="A1799" s="46">
        <v>42145</v>
      </c>
      <c r="B1799" s="42">
        <v>1</v>
      </c>
      <c r="C1799" s="47" t="s">
        <v>14</v>
      </c>
      <c r="D1799" s="45" t="s">
        <v>69</v>
      </c>
      <c r="E1799" s="47" t="s">
        <v>66</v>
      </c>
      <c r="F1799" s="47" t="s">
        <v>71</v>
      </c>
      <c r="G1799" s="42">
        <v>1</v>
      </c>
      <c r="H1799" s="43">
        <v>18.793888888888887</v>
      </c>
      <c r="I1799" s="40">
        <v>145</v>
      </c>
      <c r="J1799" s="40">
        <v>1.57</v>
      </c>
      <c r="K1799" s="40">
        <v>5070</v>
      </c>
      <c r="L1799" s="40">
        <v>94.2</v>
      </c>
      <c r="M1799" s="40">
        <v>530</v>
      </c>
      <c r="N1799" s="40">
        <v>2.09</v>
      </c>
      <c r="O1799" s="40">
        <v>6.16</v>
      </c>
      <c r="P1799" s="40">
        <v>0.14799999999999999</v>
      </c>
      <c r="Q1799" s="40">
        <v>645</v>
      </c>
    </row>
    <row r="1800" spans="1:17" x14ac:dyDescent="0.2">
      <c r="A1800" s="46">
        <v>42145</v>
      </c>
      <c r="B1800" s="42">
        <v>1</v>
      </c>
      <c r="C1800" s="47" t="s">
        <v>14</v>
      </c>
      <c r="D1800" s="45" t="s">
        <v>70</v>
      </c>
      <c r="E1800" s="47" t="s">
        <v>66</v>
      </c>
      <c r="F1800" s="47" t="s">
        <v>71</v>
      </c>
      <c r="G1800" s="42">
        <v>1</v>
      </c>
      <c r="H1800" s="43">
        <v>18.793888888888887</v>
      </c>
      <c r="I1800" s="40">
        <v>275</v>
      </c>
      <c r="J1800" s="40">
        <v>1.1200000000000001</v>
      </c>
      <c r="K1800" s="40">
        <v>55500</v>
      </c>
      <c r="L1800" s="40">
        <v>322</v>
      </c>
      <c r="M1800" s="40">
        <v>1010</v>
      </c>
      <c r="N1800" s="40">
        <v>1.49</v>
      </c>
      <c r="O1800" s="40">
        <v>67.400000000000006</v>
      </c>
      <c r="P1800" s="40">
        <v>0.50600000000000001</v>
      </c>
      <c r="Q1800" s="40">
        <v>1400</v>
      </c>
    </row>
    <row r="1801" spans="1:17" x14ac:dyDescent="0.2">
      <c r="A1801" s="41">
        <v>42145</v>
      </c>
      <c r="B1801" s="47">
        <v>1</v>
      </c>
      <c r="C1801" s="47" t="s">
        <v>14</v>
      </c>
      <c r="D1801" s="47" t="s">
        <v>69</v>
      </c>
      <c r="E1801" s="47" t="s">
        <v>65</v>
      </c>
      <c r="F1801" s="47" t="s">
        <v>71</v>
      </c>
      <c r="G1801" s="42">
        <v>1</v>
      </c>
      <c r="H1801" s="43">
        <v>22.106111111111108</v>
      </c>
      <c r="I1801" s="40">
        <v>303</v>
      </c>
      <c r="J1801" s="40">
        <v>4.38</v>
      </c>
      <c r="K1801" s="40">
        <v>9510</v>
      </c>
      <c r="L1801" s="40" t="s">
        <v>16</v>
      </c>
      <c r="M1801" s="40">
        <v>1110</v>
      </c>
      <c r="N1801" s="40">
        <v>5.84</v>
      </c>
      <c r="O1801" s="40">
        <v>11.5</v>
      </c>
      <c r="P1801" s="40" t="s">
        <v>16</v>
      </c>
      <c r="Q1801" s="40" t="s">
        <v>16</v>
      </c>
    </row>
    <row r="1802" spans="1:17" x14ac:dyDescent="0.2">
      <c r="A1802" s="41">
        <v>42145</v>
      </c>
      <c r="B1802" s="47">
        <v>1</v>
      </c>
      <c r="C1802" s="47" t="s">
        <v>14</v>
      </c>
      <c r="D1802" s="47" t="s">
        <v>70</v>
      </c>
      <c r="E1802" s="47" t="s">
        <v>65</v>
      </c>
      <c r="F1802" s="47" t="s">
        <v>71</v>
      </c>
      <c r="G1802" s="42">
        <v>1</v>
      </c>
      <c r="H1802" s="43">
        <v>22.106111111111108</v>
      </c>
      <c r="I1802" s="40">
        <v>392</v>
      </c>
      <c r="J1802" s="40">
        <v>2.2999999999999998</v>
      </c>
      <c r="K1802" s="40">
        <v>31800</v>
      </c>
      <c r="L1802" s="40">
        <v>468</v>
      </c>
      <c r="M1802" s="40">
        <v>1440</v>
      </c>
      <c r="N1802" s="40">
        <v>3.07</v>
      </c>
      <c r="O1802" s="40">
        <v>38.6</v>
      </c>
      <c r="P1802" s="40">
        <v>0.73599999999999999</v>
      </c>
      <c r="Q1802" s="40">
        <v>1850</v>
      </c>
    </row>
    <row r="1803" spans="1:17" x14ac:dyDescent="0.2">
      <c r="A1803" s="46">
        <v>42145</v>
      </c>
      <c r="B1803" s="42">
        <v>2</v>
      </c>
      <c r="C1803" s="47" t="s">
        <v>14</v>
      </c>
      <c r="D1803" s="45" t="s">
        <v>70</v>
      </c>
      <c r="E1803" s="47" t="s">
        <v>66</v>
      </c>
      <c r="F1803" s="47" t="s">
        <v>71</v>
      </c>
      <c r="G1803" s="42">
        <v>1</v>
      </c>
      <c r="H1803" s="43">
        <v>18.105</v>
      </c>
      <c r="I1803" s="40">
        <v>86.6</v>
      </c>
      <c r="J1803" s="40">
        <v>1.66</v>
      </c>
      <c r="K1803" s="40">
        <v>4560</v>
      </c>
      <c r="L1803" s="40">
        <v>611</v>
      </c>
      <c r="M1803" s="40">
        <v>318</v>
      </c>
      <c r="N1803" s="40">
        <v>2.21</v>
      </c>
      <c r="O1803" s="40">
        <v>5.54</v>
      </c>
      <c r="P1803" s="40">
        <v>0.96</v>
      </c>
      <c r="Q1803" s="40">
        <v>676</v>
      </c>
    </row>
    <row r="1804" spans="1:17" x14ac:dyDescent="0.2">
      <c r="A1804" s="46">
        <v>42145</v>
      </c>
      <c r="B1804" s="42">
        <v>2</v>
      </c>
      <c r="C1804" s="47" t="s">
        <v>14</v>
      </c>
      <c r="D1804" s="45" t="s">
        <v>69</v>
      </c>
      <c r="E1804" s="47" t="s">
        <v>65</v>
      </c>
      <c r="F1804" s="47" t="s">
        <v>71</v>
      </c>
      <c r="G1804" s="42">
        <v>1</v>
      </c>
      <c r="H1804" s="43">
        <v>20.483888888888885</v>
      </c>
      <c r="I1804" s="40">
        <v>15.2</v>
      </c>
      <c r="J1804" s="40" t="s">
        <v>16</v>
      </c>
      <c r="K1804" s="40">
        <v>200</v>
      </c>
      <c r="L1804" s="40">
        <v>57.2</v>
      </c>
      <c r="M1804" s="40">
        <v>55.9</v>
      </c>
      <c r="N1804" s="40" t="s">
        <v>16</v>
      </c>
      <c r="O1804" s="40">
        <v>0.24299999999999999</v>
      </c>
      <c r="P1804" s="40">
        <v>8.9800000000000005E-2</v>
      </c>
      <c r="Q1804" s="40" t="s">
        <v>16</v>
      </c>
    </row>
    <row r="1805" spans="1:17" x14ac:dyDescent="0.2">
      <c r="A1805" s="46">
        <v>42145</v>
      </c>
      <c r="B1805" s="42">
        <v>2</v>
      </c>
      <c r="C1805" s="47" t="s">
        <v>14</v>
      </c>
      <c r="D1805" s="45" t="s">
        <v>70</v>
      </c>
      <c r="E1805" s="47" t="s">
        <v>65</v>
      </c>
      <c r="F1805" s="47" t="s">
        <v>71</v>
      </c>
      <c r="G1805" s="42">
        <v>1</v>
      </c>
      <c r="H1805" s="43">
        <v>20.697777777777777</v>
      </c>
      <c r="I1805" s="40">
        <v>125</v>
      </c>
      <c r="J1805" s="40">
        <v>2.0099999999999998</v>
      </c>
      <c r="K1805" s="40">
        <v>5280</v>
      </c>
      <c r="L1805" s="40">
        <v>1030</v>
      </c>
      <c r="M1805" s="40">
        <v>457</v>
      </c>
      <c r="N1805" s="40">
        <v>2.68</v>
      </c>
      <c r="O1805" s="40">
        <v>6.41</v>
      </c>
      <c r="P1805" s="40">
        <v>1.61</v>
      </c>
      <c r="Q1805" s="40">
        <v>1020</v>
      </c>
    </row>
    <row r="1806" spans="1:17" x14ac:dyDescent="0.2">
      <c r="A1806" s="46">
        <v>42145</v>
      </c>
      <c r="B1806" s="42">
        <v>3</v>
      </c>
      <c r="C1806" s="47" t="s">
        <v>14</v>
      </c>
      <c r="D1806" s="45" t="s">
        <v>69</v>
      </c>
      <c r="E1806" s="47" t="s">
        <v>66</v>
      </c>
      <c r="F1806" s="47" t="s">
        <v>71</v>
      </c>
      <c r="G1806" s="42">
        <v>1</v>
      </c>
      <c r="H1806" s="43">
        <v>13.906111111111111</v>
      </c>
      <c r="I1806" s="40">
        <v>118</v>
      </c>
      <c r="J1806" s="40">
        <v>2.0699999999999998</v>
      </c>
      <c r="K1806" s="40" t="s">
        <v>16</v>
      </c>
      <c r="L1806" s="40">
        <v>411</v>
      </c>
      <c r="M1806" s="40">
        <v>432</v>
      </c>
      <c r="N1806" s="40">
        <v>2.76</v>
      </c>
      <c r="O1806" s="40" t="s">
        <v>16</v>
      </c>
      <c r="P1806" s="40">
        <v>0.64500000000000002</v>
      </c>
      <c r="Q1806" s="40" t="s">
        <v>16</v>
      </c>
    </row>
    <row r="1807" spans="1:17" x14ac:dyDescent="0.2">
      <c r="A1807" s="46">
        <v>42145</v>
      </c>
      <c r="B1807" s="42">
        <v>3</v>
      </c>
      <c r="C1807" s="47" t="s">
        <v>14</v>
      </c>
      <c r="D1807" s="45" t="s">
        <v>70</v>
      </c>
      <c r="E1807" s="47" t="s">
        <v>66</v>
      </c>
      <c r="F1807" s="47" t="s">
        <v>71</v>
      </c>
      <c r="G1807" s="42">
        <v>1</v>
      </c>
      <c r="H1807" s="43">
        <v>14.313888888888888</v>
      </c>
      <c r="I1807" s="40">
        <v>87.1</v>
      </c>
      <c r="J1807" s="40">
        <v>1.64</v>
      </c>
      <c r="K1807" s="40">
        <v>1260</v>
      </c>
      <c r="L1807" s="40">
        <v>509</v>
      </c>
      <c r="M1807" s="40">
        <v>319</v>
      </c>
      <c r="N1807" s="40">
        <v>2.19</v>
      </c>
      <c r="O1807" s="40">
        <v>1.52</v>
      </c>
      <c r="P1807" s="40">
        <v>0.8</v>
      </c>
      <c r="Q1807" s="40">
        <v>617</v>
      </c>
    </row>
    <row r="1808" spans="1:17" x14ac:dyDescent="0.2">
      <c r="A1808" s="46">
        <v>42145</v>
      </c>
      <c r="B1808" s="42">
        <v>3</v>
      </c>
      <c r="C1808" s="47" t="s">
        <v>14</v>
      </c>
      <c r="D1808" s="45" t="s">
        <v>69</v>
      </c>
      <c r="E1808" s="47" t="s">
        <v>65</v>
      </c>
      <c r="F1808" s="47" t="s">
        <v>71</v>
      </c>
      <c r="G1808" s="42">
        <v>1</v>
      </c>
      <c r="H1808" s="43">
        <v>20.341111111111115</v>
      </c>
      <c r="I1808" s="40">
        <v>156</v>
      </c>
      <c r="J1808" s="40">
        <v>5.59</v>
      </c>
      <c r="K1808" s="40">
        <v>2380</v>
      </c>
      <c r="L1808" s="40">
        <v>1380</v>
      </c>
      <c r="M1808" s="40">
        <v>573</v>
      </c>
      <c r="N1808" s="40">
        <v>7.46</v>
      </c>
      <c r="O1808" s="40">
        <v>2.89</v>
      </c>
      <c r="P1808" s="40">
        <v>2.17</v>
      </c>
      <c r="Q1808" s="40">
        <v>1410</v>
      </c>
    </row>
    <row r="1809" spans="1:17" x14ac:dyDescent="0.2">
      <c r="A1809" s="46">
        <v>42145</v>
      </c>
      <c r="B1809" s="42">
        <v>3</v>
      </c>
      <c r="C1809" s="47" t="s">
        <v>14</v>
      </c>
      <c r="D1809" s="45" t="s">
        <v>70</v>
      </c>
      <c r="E1809" s="47" t="s">
        <v>65</v>
      </c>
      <c r="F1809" s="47" t="s">
        <v>71</v>
      </c>
      <c r="G1809" s="42">
        <v>1</v>
      </c>
      <c r="H1809" s="43">
        <v>20.341111111111115</v>
      </c>
      <c r="I1809" s="40">
        <v>171</v>
      </c>
      <c r="J1809" s="40">
        <v>3.63</v>
      </c>
      <c r="K1809" s="40">
        <v>434</v>
      </c>
      <c r="L1809" s="40">
        <v>760</v>
      </c>
      <c r="M1809" s="40">
        <v>628</v>
      </c>
      <c r="N1809" s="40">
        <v>4.84</v>
      </c>
      <c r="O1809" s="40">
        <v>0.52700000000000002</v>
      </c>
      <c r="P1809" s="40">
        <v>1.19</v>
      </c>
      <c r="Q1809" s="40">
        <v>1110</v>
      </c>
    </row>
    <row r="1810" spans="1:17" x14ac:dyDescent="0.2">
      <c r="A1810" s="46">
        <v>42145</v>
      </c>
      <c r="B1810" s="42">
        <v>4</v>
      </c>
      <c r="C1810" s="47" t="s">
        <v>17</v>
      </c>
      <c r="D1810" s="45" t="s">
        <v>69</v>
      </c>
      <c r="E1810" s="47" t="s">
        <v>66</v>
      </c>
      <c r="F1810" s="47" t="s">
        <v>71</v>
      </c>
      <c r="G1810" s="42">
        <v>1</v>
      </c>
      <c r="H1810" s="43">
        <v>18.603888888888886</v>
      </c>
      <c r="I1810" s="40">
        <v>123</v>
      </c>
      <c r="J1810" s="40">
        <v>3.16</v>
      </c>
      <c r="K1810" s="40" t="s">
        <v>16</v>
      </c>
      <c r="L1810" s="40">
        <v>2990</v>
      </c>
      <c r="M1810" s="40">
        <v>451</v>
      </c>
      <c r="N1810" s="40">
        <v>4.21</v>
      </c>
      <c r="O1810" s="40" t="s">
        <v>16</v>
      </c>
      <c r="P1810" s="40">
        <v>4.71</v>
      </c>
      <c r="Q1810" s="40" t="s">
        <v>16</v>
      </c>
    </row>
    <row r="1811" spans="1:17" x14ac:dyDescent="0.2">
      <c r="A1811" s="46">
        <v>42145</v>
      </c>
      <c r="B1811" s="42">
        <v>4</v>
      </c>
      <c r="C1811" s="47" t="s">
        <v>17</v>
      </c>
      <c r="D1811" s="45" t="s">
        <v>70</v>
      </c>
      <c r="E1811" s="47" t="s">
        <v>66</v>
      </c>
      <c r="F1811" s="47" t="s">
        <v>71</v>
      </c>
      <c r="G1811" s="42">
        <v>1</v>
      </c>
      <c r="H1811" s="43">
        <v>18.722777777777775</v>
      </c>
      <c r="I1811" s="40">
        <v>237</v>
      </c>
      <c r="J1811" s="40">
        <v>10.4</v>
      </c>
      <c r="K1811" s="40">
        <v>969</v>
      </c>
      <c r="L1811" s="40">
        <v>2010</v>
      </c>
      <c r="M1811" s="40">
        <v>868</v>
      </c>
      <c r="N1811" s="40">
        <v>13.9</v>
      </c>
      <c r="O1811" s="40">
        <v>1.18</v>
      </c>
      <c r="P1811" s="40">
        <v>3.16</v>
      </c>
      <c r="Q1811" s="40">
        <v>2160</v>
      </c>
    </row>
    <row r="1812" spans="1:17" x14ac:dyDescent="0.2">
      <c r="A1812" s="46">
        <v>42145</v>
      </c>
      <c r="B1812" s="42">
        <v>4</v>
      </c>
      <c r="C1812" s="47" t="s">
        <v>17</v>
      </c>
      <c r="D1812" s="45" t="s">
        <v>69</v>
      </c>
      <c r="E1812" s="47" t="s">
        <v>65</v>
      </c>
      <c r="F1812" s="47" t="s">
        <v>71</v>
      </c>
      <c r="G1812" s="42">
        <v>1</v>
      </c>
      <c r="H1812" s="43">
        <v>22.681111111111107</v>
      </c>
      <c r="I1812" s="40">
        <v>242</v>
      </c>
      <c r="J1812" s="40">
        <v>3.16</v>
      </c>
      <c r="K1812" s="40">
        <v>2010</v>
      </c>
      <c r="L1812" s="40">
        <v>5550</v>
      </c>
      <c r="M1812" s="40">
        <v>886</v>
      </c>
      <c r="N1812" s="40">
        <v>4.22</v>
      </c>
      <c r="O1812" s="40">
        <v>2.44</v>
      </c>
      <c r="P1812" s="40">
        <v>8.73</v>
      </c>
      <c r="Q1812" s="40">
        <v>3600</v>
      </c>
    </row>
    <row r="1813" spans="1:17" x14ac:dyDescent="0.2">
      <c r="A1813" s="46">
        <v>42145</v>
      </c>
      <c r="B1813" s="42">
        <v>4</v>
      </c>
      <c r="C1813" s="47" t="s">
        <v>17</v>
      </c>
      <c r="D1813" s="45" t="s">
        <v>70</v>
      </c>
      <c r="E1813" s="47" t="s">
        <v>65</v>
      </c>
      <c r="F1813" s="47" t="s">
        <v>71</v>
      </c>
      <c r="G1813" s="42">
        <v>1</v>
      </c>
      <c r="H1813" s="43">
        <v>22.561111111111114</v>
      </c>
      <c r="I1813" s="40">
        <v>314</v>
      </c>
      <c r="J1813" s="40">
        <v>12.9</v>
      </c>
      <c r="K1813" s="40">
        <v>1200</v>
      </c>
      <c r="L1813" s="40">
        <v>2660</v>
      </c>
      <c r="M1813" s="40">
        <v>1150</v>
      </c>
      <c r="N1813" s="40">
        <v>17.2</v>
      </c>
      <c r="O1813" s="40">
        <v>1.46</v>
      </c>
      <c r="P1813" s="40">
        <v>4.1900000000000004</v>
      </c>
      <c r="Q1813" s="40">
        <v>2830</v>
      </c>
    </row>
    <row r="1814" spans="1:17" x14ac:dyDescent="0.2">
      <c r="A1814" s="46">
        <v>42145</v>
      </c>
      <c r="B1814" s="42">
        <v>5</v>
      </c>
      <c r="C1814" s="47" t="s">
        <v>17</v>
      </c>
      <c r="D1814" s="45" t="s">
        <v>69</v>
      </c>
      <c r="E1814" s="47" t="s">
        <v>66</v>
      </c>
      <c r="F1814" s="47" t="s">
        <v>71</v>
      </c>
      <c r="G1814" s="42">
        <v>1</v>
      </c>
      <c r="H1814" s="43">
        <v>17.05777777777778</v>
      </c>
      <c r="I1814" s="40">
        <v>89.3</v>
      </c>
      <c r="J1814" s="40">
        <v>8.24</v>
      </c>
      <c r="K1814" s="40">
        <v>4020</v>
      </c>
      <c r="L1814" s="40">
        <v>2730</v>
      </c>
      <c r="M1814" s="40">
        <v>327</v>
      </c>
      <c r="N1814" s="40">
        <v>11</v>
      </c>
      <c r="O1814" s="40">
        <v>4.88</v>
      </c>
      <c r="P1814" s="40">
        <v>4.29</v>
      </c>
      <c r="Q1814" s="40">
        <v>1890</v>
      </c>
    </row>
    <row r="1815" spans="1:17" x14ac:dyDescent="0.2">
      <c r="A1815" s="46">
        <v>42145</v>
      </c>
      <c r="B1815" s="42">
        <v>5</v>
      </c>
      <c r="C1815" s="47" t="s">
        <v>17</v>
      </c>
      <c r="D1815" s="45" t="s">
        <v>70</v>
      </c>
      <c r="E1815" s="47" t="s">
        <v>66</v>
      </c>
      <c r="F1815" s="47" t="s">
        <v>71</v>
      </c>
      <c r="G1815" s="42">
        <v>1</v>
      </c>
      <c r="H1815" s="43">
        <v>17.533888888888889</v>
      </c>
      <c r="I1815" s="40">
        <v>231</v>
      </c>
      <c r="J1815" s="40">
        <v>3.1</v>
      </c>
      <c r="K1815" s="40" t="s">
        <v>16</v>
      </c>
      <c r="L1815" s="40">
        <v>2670</v>
      </c>
      <c r="M1815" s="40">
        <v>848</v>
      </c>
      <c r="N1815" s="40">
        <v>4.13</v>
      </c>
      <c r="O1815" s="40" t="s">
        <v>16</v>
      </c>
      <c r="P1815" s="40">
        <v>4.2</v>
      </c>
      <c r="Q1815" s="40" t="s">
        <v>16</v>
      </c>
    </row>
    <row r="1816" spans="1:17" x14ac:dyDescent="0.2">
      <c r="A1816" s="46">
        <v>42145</v>
      </c>
      <c r="B1816" s="42">
        <v>6</v>
      </c>
      <c r="C1816" s="47" t="s">
        <v>17</v>
      </c>
      <c r="D1816" s="45" t="s">
        <v>69</v>
      </c>
      <c r="E1816" s="47" t="s">
        <v>66</v>
      </c>
      <c r="F1816" s="47" t="s">
        <v>71</v>
      </c>
      <c r="G1816" s="42">
        <v>1</v>
      </c>
      <c r="H1816" s="43">
        <v>14.672777777777778</v>
      </c>
      <c r="I1816" s="40">
        <v>227</v>
      </c>
      <c r="J1816" s="40" t="s">
        <v>16</v>
      </c>
      <c r="K1816" s="40">
        <v>941</v>
      </c>
      <c r="L1816" s="40">
        <v>2060</v>
      </c>
      <c r="M1816" s="40">
        <v>833</v>
      </c>
      <c r="N1816" s="40" t="s">
        <v>16</v>
      </c>
      <c r="O1816" s="40">
        <v>1.1399999999999999</v>
      </c>
      <c r="P1816" s="40">
        <v>3.24</v>
      </c>
      <c r="Q1816" s="40" t="s">
        <v>16</v>
      </c>
    </row>
    <row r="1817" spans="1:17" x14ac:dyDescent="0.2">
      <c r="A1817" s="46">
        <v>42145</v>
      </c>
      <c r="B1817" s="42">
        <v>6</v>
      </c>
      <c r="C1817" s="47" t="s">
        <v>17</v>
      </c>
      <c r="D1817" s="45" t="s">
        <v>70</v>
      </c>
      <c r="E1817" s="47" t="s">
        <v>66</v>
      </c>
      <c r="F1817" s="47" t="s">
        <v>71</v>
      </c>
      <c r="G1817" s="42">
        <v>1</v>
      </c>
      <c r="H1817" s="43">
        <v>15.604999999999999</v>
      </c>
      <c r="I1817" s="40">
        <v>184</v>
      </c>
      <c r="J1817" s="40">
        <v>0.60399999999999998</v>
      </c>
      <c r="K1817" s="40" t="s">
        <v>16</v>
      </c>
      <c r="L1817" s="40" t="s">
        <v>16</v>
      </c>
      <c r="M1817" s="40">
        <v>675</v>
      </c>
      <c r="N1817" s="40">
        <v>0.80500000000000005</v>
      </c>
      <c r="O1817" s="40" t="s">
        <v>16</v>
      </c>
      <c r="P1817" s="40" t="s">
        <v>16</v>
      </c>
      <c r="Q1817" s="40" t="s">
        <v>16</v>
      </c>
    </row>
    <row r="1818" spans="1:17" x14ac:dyDescent="0.2">
      <c r="A1818" s="46">
        <v>42145</v>
      </c>
      <c r="B1818" s="42">
        <v>6</v>
      </c>
      <c r="C1818" s="47" t="s">
        <v>17</v>
      </c>
      <c r="D1818" s="45" t="s">
        <v>69</v>
      </c>
      <c r="E1818" s="47" t="s">
        <v>65</v>
      </c>
      <c r="F1818" s="47" t="s">
        <v>71</v>
      </c>
      <c r="G1818" s="42">
        <v>1</v>
      </c>
      <c r="H1818" s="43">
        <v>19.69777777777778</v>
      </c>
      <c r="I1818" s="40">
        <v>427</v>
      </c>
      <c r="J1818" s="40">
        <v>1.18</v>
      </c>
      <c r="K1818" s="40">
        <v>54.3</v>
      </c>
      <c r="L1818" s="40">
        <v>102</v>
      </c>
      <c r="M1818" s="40">
        <v>1560</v>
      </c>
      <c r="N1818" s="40">
        <v>1.58</v>
      </c>
      <c r="O1818" s="40">
        <v>6.59E-2</v>
      </c>
      <c r="P1818" s="40">
        <v>0.16</v>
      </c>
      <c r="Q1818" s="40">
        <v>1650</v>
      </c>
    </row>
    <row r="1819" spans="1:17" x14ac:dyDescent="0.2">
      <c r="A1819" s="46">
        <v>42145</v>
      </c>
      <c r="B1819" s="42">
        <v>6</v>
      </c>
      <c r="C1819" s="47" t="s">
        <v>17</v>
      </c>
      <c r="D1819" s="45" t="s">
        <v>70</v>
      </c>
      <c r="E1819" s="47" t="s">
        <v>65</v>
      </c>
      <c r="F1819" s="47" t="s">
        <v>71</v>
      </c>
      <c r="G1819" s="42">
        <v>1</v>
      </c>
      <c r="H1819" s="43">
        <v>20.43611111111111</v>
      </c>
      <c r="I1819" s="40">
        <v>367</v>
      </c>
      <c r="J1819" s="40">
        <v>0.63400000000000001</v>
      </c>
      <c r="K1819" s="40">
        <v>58.8</v>
      </c>
      <c r="L1819" s="40">
        <v>2960</v>
      </c>
      <c r="M1819" s="40">
        <v>1340</v>
      </c>
      <c r="N1819" s="40">
        <v>0.84499999999999997</v>
      </c>
      <c r="O1819" s="40">
        <v>7.1400000000000005E-2</v>
      </c>
      <c r="P1819" s="40">
        <v>4.66</v>
      </c>
      <c r="Q1819" s="40">
        <v>2750</v>
      </c>
    </row>
    <row r="1820" spans="1:17" x14ac:dyDescent="0.2">
      <c r="A1820" s="46">
        <v>42145</v>
      </c>
      <c r="B1820" s="42">
        <v>7</v>
      </c>
      <c r="C1820" s="47" t="s">
        <v>18</v>
      </c>
      <c r="D1820" s="45" t="s">
        <v>69</v>
      </c>
      <c r="E1820" s="47" t="s">
        <v>66</v>
      </c>
      <c r="F1820" s="47" t="s">
        <v>71</v>
      </c>
      <c r="G1820" s="42">
        <v>1</v>
      </c>
      <c r="H1820" s="43">
        <v>19.341111111111108</v>
      </c>
      <c r="I1820" s="40">
        <v>573</v>
      </c>
      <c r="J1820" s="40" t="s">
        <v>16</v>
      </c>
      <c r="K1820" s="40">
        <v>4910</v>
      </c>
      <c r="L1820" s="40">
        <v>28300</v>
      </c>
      <c r="M1820" s="40">
        <v>2100</v>
      </c>
      <c r="N1820" s="40" t="s">
        <v>16</v>
      </c>
      <c r="O1820" s="40">
        <v>5.96</v>
      </c>
      <c r="P1820" s="40">
        <v>44.5</v>
      </c>
      <c r="Q1820" s="40" t="s">
        <v>16</v>
      </c>
    </row>
    <row r="1821" spans="1:17" x14ac:dyDescent="0.2">
      <c r="A1821" s="46">
        <v>42145</v>
      </c>
      <c r="B1821" s="42">
        <v>7</v>
      </c>
      <c r="C1821" s="47" t="s">
        <v>18</v>
      </c>
      <c r="D1821" s="45" t="s">
        <v>70</v>
      </c>
      <c r="E1821" s="47" t="s">
        <v>66</v>
      </c>
      <c r="F1821" s="47" t="s">
        <v>71</v>
      </c>
      <c r="G1821" s="42">
        <v>1</v>
      </c>
      <c r="H1821" s="43">
        <v>19.364999999999998</v>
      </c>
      <c r="I1821" s="40">
        <v>569</v>
      </c>
      <c r="J1821" s="40">
        <v>1.31</v>
      </c>
      <c r="K1821" s="40" t="s">
        <v>16</v>
      </c>
      <c r="L1821" s="40">
        <v>1220</v>
      </c>
      <c r="M1821" s="40">
        <v>2090</v>
      </c>
      <c r="N1821" s="40">
        <v>1.75</v>
      </c>
      <c r="O1821" s="40" t="s">
        <v>16</v>
      </c>
      <c r="P1821" s="40">
        <v>1.92</v>
      </c>
      <c r="Q1821" s="40" t="s">
        <v>16</v>
      </c>
    </row>
    <row r="1822" spans="1:17" x14ac:dyDescent="0.2">
      <c r="A1822" s="46">
        <v>42145</v>
      </c>
      <c r="B1822" s="42">
        <v>7</v>
      </c>
      <c r="C1822" s="47" t="s">
        <v>18</v>
      </c>
      <c r="D1822" s="45" t="s">
        <v>70</v>
      </c>
      <c r="E1822" s="47" t="s">
        <v>65</v>
      </c>
      <c r="F1822" s="47" t="s">
        <v>71</v>
      </c>
      <c r="G1822" s="42">
        <v>1</v>
      </c>
      <c r="H1822" s="43">
        <v>22.130000000000003</v>
      </c>
      <c r="I1822" s="40">
        <v>710</v>
      </c>
      <c r="J1822" s="40">
        <v>1.56</v>
      </c>
      <c r="K1822" s="40" t="s">
        <v>16</v>
      </c>
      <c r="L1822" s="40">
        <v>1360</v>
      </c>
      <c r="M1822" s="40">
        <v>2610</v>
      </c>
      <c r="N1822" s="40">
        <v>2.08</v>
      </c>
      <c r="O1822" s="40" t="s">
        <v>16</v>
      </c>
      <c r="P1822" s="40">
        <v>2.14</v>
      </c>
      <c r="Q1822" s="40" t="s">
        <v>16</v>
      </c>
    </row>
    <row r="1823" spans="1:17" x14ac:dyDescent="0.2">
      <c r="A1823" s="46">
        <v>42145</v>
      </c>
      <c r="B1823" s="42">
        <v>8</v>
      </c>
      <c r="C1823" s="47" t="s">
        <v>18</v>
      </c>
      <c r="D1823" s="45" t="s">
        <v>69</v>
      </c>
      <c r="E1823" s="47" t="s">
        <v>66</v>
      </c>
      <c r="F1823" s="47" t="s">
        <v>71</v>
      </c>
      <c r="G1823" s="42">
        <v>1</v>
      </c>
      <c r="H1823" s="43">
        <v>16.367777777777778</v>
      </c>
      <c r="I1823" s="40">
        <v>616</v>
      </c>
      <c r="J1823" s="40" t="s">
        <v>16</v>
      </c>
      <c r="K1823" s="40" t="s">
        <v>16</v>
      </c>
      <c r="L1823" s="40">
        <v>1180</v>
      </c>
      <c r="M1823" s="40">
        <v>2260</v>
      </c>
      <c r="N1823" s="40" t="s">
        <v>16</v>
      </c>
      <c r="O1823" s="40" t="s">
        <v>16</v>
      </c>
      <c r="P1823" s="40">
        <v>1.86</v>
      </c>
      <c r="Q1823" s="40" t="s">
        <v>16</v>
      </c>
    </row>
    <row r="1824" spans="1:17" x14ac:dyDescent="0.2">
      <c r="A1824" s="46">
        <v>42145</v>
      </c>
      <c r="B1824" s="42">
        <v>8</v>
      </c>
      <c r="C1824" s="47" t="s">
        <v>18</v>
      </c>
      <c r="D1824" s="45" t="s">
        <v>70</v>
      </c>
      <c r="E1824" s="47" t="s">
        <v>66</v>
      </c>
      <c r="F1824" s="47" t="s">
        <v>71</v>
      </c>
      <c r="G1824" s="42">
        <v>1</v>
      </c>
      <c r="H1824" s="43">
        <v>17.05777777777778</v>
      </c>
      <c r="I1824" s="40">
        <v>272</v>
      </c>
      <c r="J1824" s="40" t="s">
        <v>16</v>
      </c>
      <c r="K1824" s="40">
        <v>12.1</v>
      </c>
      <c r="L1824" s="40">
        <v>473</v>
      </c>
      <c r="M1824" s="40">
        <v>996</v>
      </c>
      <c r="N1824" s="40" t="s">
        <v>16</v>
      </c>
      <c r="O1824" s="40">
        <v>1.47E-2</v>
      </c>
      <c r="P1824" s="40">
        <v>0.74299999999999999</v>
      </c>
      <c r="Q1824" s="40" t="s">
        <v>16</v>
      </c>
    </row>
    <row r="1825" spans="1:17" x14ac:dyDescent="0.2">
      <c r="A1825" s="46">
        <v>42145</v>
      </c>
      <c r="B1825" s="42">
        <v>9</v>
      </c>
      <c r="C1825" s="47" t="s">
        <v>18</v>
      </c>
      <c r="D1825" s="45" t="s">
        <v>69</v>
      </c>
      <c r="E1825" s="47" t="s">
        <v>66</v>
      </c>
      <c r="F1825" s="47" t="s">
        <v>71</v>
      </c>
      <c r="G1825" s="42">
        <v>1</v>
      </c>
      <c r="H1825" s="43">
        <v>16.367777777777778</v>
      </c>
      <c r="I1825" s="40">
        <v>412</v>
      </c>
      <c r="J1825" s="40" t="s">
        <v>16</v>
      </c>
      <c r="K1825" s="40">
        <v>6050</v>
      </c>
      <c r="L1825" s="40">
        <v>3920</v>
      </c>
      <c r="M1825" s="40">
        <v>1510</v>
      </c>
      <c r="N1825" s="40" t="s">
        <v>16</v>
      </c>
      <c r="O1825" s="40">
        <v>7.35</v>
      </c>
      <c r="P1825" s="40">
        <v>6.16</v>
      </c>
      <c r="Q1825" s="40" t="s">
        <v>16</v>
      </c>
    </row>
    <row r="1826" spans="1:17" x14ac:dyDescent="0.2">
      <c r="A1826" s="46">
        <v>42145</v>
      </c>
      <c r="B1826" s="42">
        <v>9</v>
      </c>
      <c r="C1826" s="47" t="s">
        <v>18</v>
      </c>
      <c r="D1826" s="45" t="s">
        <v>70</v>
      </c>
      <c r="E1826" s="47" t="s">
        <v>66</v>
      </c>
      <c r="F1826" s="47" t="s">
        <v>71</v>
      </c>
      <c r="G1826" s="42">
        <v>1</v>
      </c>
      <c r="H1826" s="43">
        <v>16.367777777777778</v>
      </c>
      <c r="I1826" s="40">
        <v>64</v>
      </c>
      <c r="J1826" s="40">
        <v>3.68</v>
      </c>
      <c r="K1826" s="40" t="s">
        <v>16</v>
      </c>
      <c r="L1826" s="40">
        <v>2060</v>
      </c>
      <c r="M1826" s="40">
        <v>235</v>
      </c>
      <c r="N1826" s="40">
        <v>4.91</v>
      </c>
      <c r="O1826" s="40" t="s">
        <v>16</v>
      </c>
      <c r="P1826" s="40">
        <v>3.23</v>
      </c>
      <c r="Q1826" s="40" t="s">
        <v>16</v>
      </c>
    </row>
    <row r="1827" spans="1:17" x14ac:dyDescent="0.2">
      <c r="A1827" s="46">
        <v>42145</v>
      </c>
      <c r="B1827" s="42">
        <v>9</v>
      </c>
      <c r="C1827" s="47" t="s">
        <v>18</v>
      </c>
      <c r="D1827" s="45" t="s">
        <v>69</v>
      </c>
      <c r="E1827" s="47" t="s">
        <v>65</v>
      </c>
      <c r="F1827" s="47" t="s">
        <v>71</v>
      </c>
      <c r="G1827" s="42">
        <v>1</v>
      </c>
      <c r="H1827" s="43">
        <v>19.364999999999998</v>
      </c>
      <c r="I1827" s="40">
        <v>618</v>
      </c>
      <c r="J1827" s="40" t="s">
        <v>16</v>
      </c>
      <c r="K1827" s="40">
        <v>4500</v>
      </c>
      <c r="L1827" s="40">
        <v>7780</v>
      </c>
      <c r="M1827" s="40">
        <v>2270</v>
      </c>
      <c r="N1827" s="40" t="s">
        <v>16</v>
      </c>
      <c r="O1827" s="40">
        <v>5.46</v>
      </c>
      <c r="P1827" s="40">
        <v>12.2</v>
      </c>
      <c r="Q1827" s="40" t="s">
        <v>16</v>
      </c>
    </row>
    <row r="1828" spans="1:17" x14ac:dyDescent="0.2">
      <c r="A1828" s="46">
        <v>42145</v>
      </c>
      <c r="B1828" s="42">
        <v>9</v>
      </c>
      <c r="C1828" s="47" t="s">
        <v>18</v>
      </c>
      <c r="D1828" s="45" t="s">
        <v>70</v>
      </c>
      <c r="E1828" s="47" t="s">
        <v>65</v>
      </c>
      <c r="F1828" s="47" t="s">
        <v>71</v>
      </c>
      <c r="G1828" s="42">
        <v>1</v>
      </c>
      <c r="H1828" s="43">
        <v>20.149999999999995</v>
      </c>
      <c r="I1828" s="40">
        <v>75.3</v>
      </c>
      <c r="J1828" s="40">
        <v>1.57</v>
      </c>
      <c r="K1828" s="40" t="s">
        <v>16</v>
      </c>
      <c r="L1828" s="40">
        <v>2770</v>
      </c>
      <c r="M1828" s="40">
        <v>276</v>
      </c>
      <c r="N1828" s="40">
        <v>2.09</v>
      </c>
      <c r="O1828" s="40" t="s">
        <v>16</v>
      </c>
      <c r="P1828" s="40">
        <v>4.3600000000000003</v>
      </c>
      <c r="Q1828" s="40" t="s">
        <v>16</v>
      </c>
    </row>
    <row r="1829" spans="1:17" x14ac:dyDescent="0.2">
      <c r="A1829" s="46">
        <v>42173</v>
      </c>
      <c r="B1829" s="42">
        <v>1</v>
      </c>
      <c r="C1829" s="47" t="s">
        <v>14</v>
      </c>
      <c r="D1829" s="45" t="s">
        <v>65</v>
      </c>
      <c r="E1829" s="47" t="s">
        <v>66</v>
      </c>
      <c r="F1829" s="47" t="s">
        <v>67</v>
      </c>
      <c r="G1829" s="42">
        <v>28</v>
      </c>
      <c r="H1829" s="43">
        <v>22.681111111111107</v>
      </c>
      <c r="I1829" s="40">
        <v>336</v>
      </c>
      <c r="J1829" s="40">
        <v>9.86</v>
      </c>
      <c r="K1829" s="40" t="s">
        <v>16</v>
      </c>
      <c r="L1829" s="40">
        <v>661</v>
      </c>
      <c r="M1829" s="40">
        <v>1230</v>
      </c>
      <c r="N1829" s="40">
        <v>13.1</v>
      </c>
      <c r="O1829" s="40" t="s">
        <v>16</v>
      </c>
      <c r="P1829" s="40">
        <v>1.04</v>
      </c>
      <c r="Q1829" s="40" t="s">
        <v>16</v>
      </c>
    </row>
    <row r="1830" spans="1:17" x14ac:dyDescent="0.2">
      <c r="A1830" s="46">
        <v>42173</v>
      </c>
      <c r="B1830" s="42">
        <v>1</v>
      </c>
      <c r="C1830" s="47" t="s">
        <v>14</v>
      </c>
      <c r="D1830" s="45" t="s">
        <v>68</v>
      </c>
      <c r="E1830" s="47" t="s">
        <v>66</v>
      </c>
      <c r="F1830" s="47" t="s">
        <v>67</v>
      </c>
      <c r="G1830" s="42">
        <v>28</v>
      </c>
      <c r="H1830" s="43">
        <v>22.728888888888893</v>
      </c>
      <c r="I1830" s="40">
        <v>325</v>
      </c>
      <c r="J1830" s="40">
        <v>9.76</v>
      </c>
      <c r="K1830" s="40" t="s">
        <v>16</v>
      </c>
      <c r="L1830" s="40">
        <v>96.1</v>
      </c>
      <c r="M1830" s="40">
        <v>1190</v>
      </c>
      <c r="N1830" s="40">
        <v>13</v>
      </c>
      <c r="O1830" s="40" t="s">
        <v>16</v>
      </c>
      <c r="P1830" s="40">
        <v>0.151</v>
      </c>
      <c r="Q1830" s="40" t="s">
        <v>16</v>
      </c>
    </row>
    <row r="1831" spans="1:17" x14ac:dyDescent="0.2">
      <c r="A1831" s="46">
        <v>42173</v>
      </c>
      <c r="B1831" s="42">
        <v>1</v>
      </c>
      <c r="C1831" s="47" t="s">
        <v>14</v>
      </c>
      <c r="D1831" s="45" t="s">
        <v>65</v>
      </c>
      <c r="E1831" s="47" t="s">
        <v>65</v>
      </c>
      <c r="F1831" s="47" t="s">
        <v>67</v>
      </c>
      <c r="G1831" s="42">
        <v>28</v>
      </c>
      <c r="H1831" s="43">
        <v>25.452777777777776</v>
      </c>
      <c r="I1831" s="40">
        <v>474</v>
      </c>
      <c r="J1831" s="40">
        <v>32.6</v>
      </c>
      <c r="K1831" s="40" t="s">
        <v>16</v>
      </c>
      <c r="L1831" s="40">
        <v>673</v>
      </c>
      <c r="M1831" s="40">
        <v>1740</v>
      </c>
      <c r="N1831" s="40">
        <v>43.5</v>
      </c>
      <c r="O1831" s="40" t="s">
        <v>16</v>
      </c>
      <c r="P1831" s="40">
        <v>1.06</v>
      </c>
      <c r="Q1831" s="40" t="s">
        <v>16</v>
      </c>
    </row>
    <row r="1832" spans="1:17" x14ac:dyDescent="0.2">
      <c r="A1832" s="46">
        <v>42173</v>
      </c>
      <c r="B1832" s="42">
        <v>1</v>
      </c>
      <c r="C1832" s="47" t="s">
        <v>14</v>
      </c>
      <c r="D1832" s="45" t="s">
        <v>68</v>
      </c>
      <c r="E1832" s="47" t="s">
        <v>65</v>
      </c>
      <c r="F1832" s="47" t="s">
        <v>67</v>
      </c>
      <c r="G1832" s="42">
        <v>28</v>
      </c>
      <c r="H1832" s="43">
        <v>25.452777777777776</v>
      </c>
      <c r="I1832" s="40">
        <v>533</v>
      </c>
      <c r="J1832" s="40">
        <v>20</v>
      </c>
      <c r="K1832" s="40" t="s">
        <v>16</v>
      </c>
      <c r="L1832" s="40">
        <v>204</v>
      </c>
      <c r="M1832" s="40">
        <v>1950</v>
      </c>
      <c r="N1832" s="40">
        <v>26.7</v>
      </c>
      <c r="O1832" s="40" t="s">
        <v>16</v>
      </c>
      <c r="P1832" s="40">
        <v>0.32100000000000001</v>
      </c>
      <c r="Q1832" s="40" t="s">
        <v>16</v>
      </c>
    </row>
    <row r="1833" spans="1:17" x14ac:dyDescent="0.2">
      <c r="A1833" s="46">
        <v>42173</v>
      </c>
      <c r="B1833" s="42">
        <v>2</v>
      </c>
      <c r="C1833" s="47" t="s">
        <v>14</v>
      </c>
      <c r="D1833" s="45" t="s">
        <v>65</v>
      </c>
      <c r="E1833" s="47" t="s">
        <v>66</v>
      </c>
      <c r="F1833" s="47" t="s">
        <v>67</v>
      </c>
      <c r="G1833" s="42">
        <v>28</v>
      </c>
      <c r="H1833" s="43">
        <v>24.726111111111113</v>
      </c>
      <c r="I1833" s="40">
        <v>338</v>
      </c>
      <c r="J1833" s="40">
        <v>48.5</v>
      </c>
      <c r="K1833" s="40" t="s">
        <v>16</v>
      </c>
      <c r="L1833" s="40" t="s">
        <v>16</v>
      </c>
      <c r="M1833" s="40">
        <v>1240</v>
      </c>
      <c r="N1833" s="40">
        <v>64.7</v>
      </c>
      <c r="O1833" s="40" t="s">
        <v>16</v>
      </c>
      <c r="P1833" s="40" t="s">
        <v>16</v>
      </c>
      <c r="Q1833" s="40" t="s">
        <v>16</v>
      </c>
    </row>
    <row r="1834" spans="1:17" x14ac:dyDescent="0.2">
      <c r="A1834" s="46">
        <v>42173</v>
      </c>
      <c r="B1834" s="42">
        <v>2</v>
      </c>
      <c r="C1834" s="47" t="s">
        <v>14</v>
      </c>
      <c r="D1834" s="45" t="s">
        <v>68</v>
      </c>
      <c r="E1834" s="47" t="s">
        <v>66</v>
      </c>
      <c r="F1834" s="47" t="s">
        <v>67</v>
      </c>
      <c r="G1834" s="42">
        <v>28</v>
      </c>
      <c r="H1834" s="43">
        <v>24.436111111111114</v>
      </c>
      <c r="I1834" s="40">
        <v>257</v>
      </c>
      <c r="J1834" s="40">
        <v>9.73</v>
      </c>
      <c r="K1834" s="40" t="s">
        <v>16</v>
      </c>
      <c r="L1834" s="40" t="s">
        <v>16</v>
      </c>
      <c r="M1834" s="40">
        <v>943</v>
      </c>
      <c r="N1834" s="40">
        <v>13</v>
      </c>
      <c r="O1834" s="40" t="s">
        <v>16</v>
      </c>
      <c r="P1834" s="40" t="s">
        <v>16</v>
      </c>
      <c r="Q1834" s="40" t="s">
        <v>16</v>
      </c>
    </row>
    <row r="1835" spans="1:17" x14ac:dyDescent="0.2">
      <c r="A1835" s="46">
        <v>42173</v>
      </c>
      <c r="B1835" s="42">
        <v>2</v>
      </c>
      <c r="C1835" s="47" t="s">
        <v>14</v>
      </c>
      <c r="D1835" s="45" t="s">
        <v>65</v>
      </c>
      <c r="E1835" s="47" t="s">
        <v>65</v>
      </c>
      <c r="F1835" s="47" t="s">
        <v>67</v>
      </c>
      <c r="G1835" s="42">
        <v>28</v>
      </c>
      <c r="H1835" s="43">
        <v>24.557222222222222</v>
      </c>
      <c r="I1835" s="40">
        <v>375</v>
      </c>
      <c r="J1835" s="40">
        <v>46.5</v>
      </c>
      <c r="K1835" s="40" t="s">
        <v>16</v>
      </c>
      <c r="L1835" s="40">
        <v>13.1</v>
      </c>
      <c r="M1835" s="40">
        <v>1380</v>
      </c>
      <c r="N1835" s="40">
        <v>62</v>
      </c>
      <c r="O1835" s="40" t="s">
        <v>16</v>
      </c>
      <c r="P1835" s="40">
        <v>2.07E-2</v>
      </c>
      <c r="Q1835" s="40" t="s">
        <v>16</v>
      </c>
    </row>
    <row r="1836" spans="1:17" x14ac:dyDescent="0.2">
      <c r="A1836" s="46">
        <v>42173</v>
      </c>
      <c r="B1836" s="42">
        <v>2</v>
      </c>
      <c r="C1836" s="47" t="s">
        <v>14</v>
      </c>
      <c r="D1836" s="45" t="s">
        <v>68</v>
      </c>
      <c r="E1836" s="47" t="s">
        <v>65</v>
      </c>
      <c r="F1836" s="47" t="s">
        <v>67</v>
      </c>
      <c r="G1836" s="42">
        <v>28</v>
      </c>
      <c r="H1836" s="43">
        <v>24.507777777777779</v>
      </c>
      <c r="I1836" s="40">
        <v>331</v>
      </c>
      <c r="J1836" s="40">
        <v>16.7</v>
      </c>
      <c r="K1836" s="40" t="s">
        <v>16</v>
      </c>
      <c r="L1836" s="40" t="s">
        <v>16</v>
      </c>
      <c r="M1836" s="40">
        <v>1210</v>
      </c>
      <c r="N1836" s="40">
        <v>22.3</v>
      </c>
      <c r="O1836" s="40" t="s">
        <v>16</v>
      </c>
      <c r="P1836" s="40" t="s">
        <v>16</v>
      </c>
      <c r="Q1836" s="40" t="s">
        <v>16</v>
      </c>
    </row>
    <row r="1837" spans="1:17" x14ac:dyDescent="0.2">
      <c r="A1837" s="46">
        <v>42173</v>
      </c>
      <c r="B1837" s="42">
        <v>3</v>
      </c>
      <c r="C1837" s="47" t="s">
        <v>14</v>
      </c>
      <c r="D1837" s="45" t="s">
        <v>65</v>
      </c>
      <c r="E1837" s="47" t="s">
        <v>66</v>
      </c>
      <c r="F1837" s="47" t="s">
        <v>67</v>
      </c>
      <c r="G1837" s="42">
        <v>28</v>
      </c>
      <c r="H1837" s="43">
        <v>23.063888888888886</v>
      </c>
      <c r="I1837" s="40">
        <v>379</v>
      </c>
      <c r="J1837" s="40">
        <v>31.2</v>
      </c>
      <c r="K1837" s="40" t="s">
        <v>16</v>
      </c>
      <c r="L1837" s="40" t="s">
        <v>16</v>
      </c>
      <c r="M1837" s="40">
        <v>1390</v>
      </c>
      <c r="N1837" s="40">
        <v>41.6</v>
      </c>
      <c r="O1837" s="40" t="s">
        <v>16</v>
      </c>
      <c r="P1837" s="40" t="s">
        <v>16</v>
      </c>
      <c r="Q1837" s="40" t="s">
        <v>16</v>
      </c>
    </row>
    <row r="1838" spans="1:17" x14ac:dyDescent="0.2">
      <c r="A1838" s="46">
        <v>42173</v>
      </c>
      <c r="B1838" s="42">
        <v>3</v>
      </c>
      <c r="C1838" s="47" t="s">
        <v>14</v>
      </c>
      <c r="D1838" s="45" t="s">
        <v>68</v>
      </c>
      <c r="E1838" s="47" t="s">
        <v>66</v>
      </c>
      <c r="F1838" s="47" t="s">
        <v>67</v>
      </c>
      <c r="G1838" s="42">
        <v>28</v>
      </c>
      <c r="H1838" s="43">
        <v>23.400000000000002</v>
      </c>
      <c r="I1838" s="40">
        <v>386</v>
      </c>
      <c r="J1838" s="40">
        <v>25.5</v>
      </c>
      <c r="K1838" s="40" t="s">
        <v>16</v>
      </c>
      <c r="L1838" s="40" t="s">
        <v>16</v>
      </c>
      <c r="M1838" s="40">
        <v>1420</v>
      </c>
      <c r="N1838" s="40">
        <v>34</v>
      </c>
      <c r="O1838" s="40" t="s">
        <v>16</v>
      </c>
      <c r="P1838" s="40" t="s">
        <v>16</v>
      </c>
      <c r="Q1838" s="40" t="s">
        <v>16</v>
      </c>
    </row>
    <row r="1839" spans="1:17" x14ac:dyDescent="0.2">
      <c r="A1839" s="41">
        <v>42173</v>
      </c>
      <c r="B1839" s="47">
        <v>3</v>
      </c>
      <c r="C1839" s="47" t="s">
        <v>14</v>
      </c>
      <c r="D1839" s="47" t="s">
        <v>65</v>
      </c>
      <c r="E1839" s="47" t="s">
        <v>65</v>
      </c>
      <c r="F1839" s="47" t="s">
        <v>67</v>
      </c>
      <c r="G1839" s="42">
        <v>28</v>
      </c>
      <c r="H1839" s="43">
        <v>25.257777777777775</v>
      </c>
      <c r="I1839" s="40">
        <v>457</v>
      </c>
      <c r="J1839" s="40">
        <v>40.299999999999997</v>
      </c>
      <c r="K1839" s="40" t="s">
        <v>16</v>
      </c>
      <c r="L1839" s="40" t="s">
        <v>16</v>
      </c>
      <c r="M1839" s="40">
        <v>1680</v>
      </c>
      <c r="N1839" s="40">
        <v>53.7</v>
      </c>
      <c r="O1839" s="40" t="s">
        <v>16</v>
      </c>
      <c r="P1839" s="40" t="s">
        <v>16</v>
      </c>
      <c r="Q1839" s="40" t="s">
        <v>16</v>
      </c>
    </row>
    <row r="1840" spans="1:17" x14ac:dyDescent="0.2">
      <c r="A1840" s="41">
        <v>42173</v>
      </c>
      <c r="B1840" s="47">
        <v>3</v>
      </c>
      <c r="C1840" s="47" t="s">
        <v>14</v>
      </c>
      <c r="D1840" s="47" t="s">
        <v>68</v>
      </c>
      <c r="E1840" s="47" t="s">
        <v>65</v>
      </c>
      <c r="F1840" s="47" t="s">
        <v>67</v>
      </c>
      <c r="G1840" s="42">
        <v>28</v>
      </c>
      <c r="H1840" s="43">
        <v>25.112777777777779</v>
      </c>
      <c r="I1840" s="40">
        <v>495</v>
      </c>
      <c r="J1840" s="40">
        <v>40.4</v>
      </c>
      <c r="K1840" s="40" t="s">
        <v>16</v>
      </c>
      <c r="L1840" s="40" t="s">
        <v>16</v>
      </c>
      <c r="M1840" s="40">
        <v>1820</v>
      </c>
      <c r="N1840" s="40">
        <v>53.9</v>
      </c>
      <c r="O1840" s="40" t="s">
        <v>16</v>
      </c>
      <c r="P1840" s="40" t="s">
        <v>16</v>
      </c>
      <c r="Q1840" s="40" t="s">
        <v>16</v>
      </c>
    </row>
    <row r="1841" spans="1:17" x14ac:dyDescent="0.2">
      <c r="A1841" s="41">
        <v>42173</v>
      </c>
      <c r="B1841" s="47">
        <v>4</v>
      </c>
      <c r="C1841" s="47" t="s">
        <v>17</v>
      </c>
      <c r="D1841" s="47" t="s">
        <v>65</v>
      </c>
      <c r="E1841" s="47" t="s">
        <v>66</v>
      </c>
      <c r="F1841" s="47" t="s">
        <v>67</v>
      </c>
      <c r="G1841" s="42">
        <v>28</v>
      </c>
      <c r="H1841" s="43">
        <v>23.497222222222224</v>
      </c>
      <c r="I1841" s="40">
        <v>398</v>
      </c>
      <c r="J1841" s="40">
        <v>45.2</v>
      </c>
      <c r="K1841" s="40" t="s">
        <v>16</v>
      </c>
      <c r="L1841" s="40">
        <v>119</v>
      </c>
      <c r="M1841" s="40">
        <v>1460</v>
      </c>
      <c r="N1841" s="40">
        <v>60.2</v>
      </c>
      <c r="O1841" s="40" t="s">
        <v>16</v>
      </c>
      <c r="P1841" s="40">
        <v>0.187</v>
      </c>
      <c r="Q1841" s="40" t="s">
        <v>16</v>
      </c>
    </row>
    <row r="1842" spans="1:17" x14ac:dyDescent="0.2">
      <c r="A1842" s="46">
        <v>42173</v>
      </c>
      <c r="B1842" s="42">
        <v>4</v>
      </c>
      <c r="C1842" s="47" t="s">
        <v>17</v>
      </c>
      <c r="D1842" s="45" t="s">
        <v>68</v>
      </c>
      <c r="E1842" s="47" t="s">
        <v>66</v>
      </c>
      <c r="F1842" s="47" t="s">
        <v>67</v>
      </c>
      <c r="G1842" s="42">
        <v>28</v>
      </c>
      <c r="H1842" s="43">
        <v>23.016111111111112</v>
      </c>
      <c r="I1842" s="40">
        <v>440</v>
      </c>
      <c r="J1842" s="40">
        <v>26.5</v>
      </c>
      <c r="K1842" s="40" t="s">
        <v>16</v>
      </c>
      <c r="L1842" s="40">
        <v>50.4</v>
      </c>
      <c r="M1842" s="40">
        <v>1610</v>
      </c>
      <c r="N1842" s="40">
        <v>35.299999999999997</v>
      </c>
      <c r="O1842" s="40" t="s">
        <v>16</v>
      </c>
      <c r="P1842" s="40">
        <v>7.9200000000000007E-2</v>
      </c>
      <c r="Q1842" s="40" t="s">
        <v>16</v>
      </c>
    </row>
    <row r="1843" spans="1:17" x14ac:dyDescent="0.2">
      <c r="A1843" s="46">
        <v>42173</v>
      </c>
      <c r="B1843" s="42">
        <v>4</v>
      </c>
      <c r="C1843" s="47" t="s">
        <v>17</v>
      </c>
      <c r="D1843" s="45" t="s">
        <v>65</v>
      </c>
      <c r="E1843" s="47" t="s">
        <v>65</v>
      </c>
      <c r="F1843" s="47" t="s">
        <v>67</v>
      </c>
      <c r="G1843" s="42">
        <v>28</v>
      </c>
      <c r="H1843" s="43">
        <v>24.992222222222225</v>
      </c>
      <c r="I1843" s="40">
        <v>1080</v>
      </c>
      <c r="J1843" s="40">
        <v>32.5</v>
      </c>
      <c r="K1843" s="40" t="s">
        <v>16</v>
      </c>
      <c r="L1843" s="40">
        <v>197</v>
      </c>
      <c r="M1843" s="40">
        <v>3970</v>
      </c>
      <c r="N1843" s="40">
        <v>43.3</v>
      </c>
      <c r="O1843" s="40" t="s">
        <v>16</v>
      </c>
      <c r="P1843" s="40">
        <v>0.31</v>
      </c>
      <c r="Q1843" s="40" t="s">
        <v>16</v>
      </c>
    </row>
    <row r="1844" spans="1:17" x14ac:dyDescent="0.2">
      <c r="A1844" s="46">
        <v>42173</v>
      </c>
      <c r="B1844" s="42">
        <v>4</v>
      </c>
      <c r="C1844" s="47" t="s">
        <v>17</v>
      </c>
      <c r="D1844" s="45" t="s">
        <v>68</v>
      </c>
      <c r="E1844" s="47" t="s">
        <v>65</v>
      </c>
      <c r="F1844" s="47" t="s">
        <v>67</v>
      </c>
      <c r="G1844" s="42">
        <v>28</v>
      </c>
      <c r="H1844" s="43">
        <v>25.186111111111106</v>
      </c>
      <c r="I1844" s="40">
        <v>137</v>
      </c>
      <c r="J1844" s="40">
        <v>3.79</v>
      </c>
      <c r="K1844" s="40" t="s">
        <v>16</v>
      </c>
      <c r="L1844" s="40">
        <v>30.7</v>
      </c>
      <c r="M1844" s="40">
        <v>503</v>
      </c>
      <c r="N1844" s="40">
        <v>5.05</v>
      </c>
      <c r="O1844" s="40" t="s">
        <v>16</v>
      </c>
      <c r="P1844" s="40">
        <v>4.8300000000000003E-2</v>
      </c>
      <c r="Q1844" s="40" t="s">
        <v>16</v>
      </c>
    </row>
    <row r="1845" spans="1:17" x14ac:dyDescent="0.2">
      <c r="A1845" s="46">
        <v>42173</v>
      </c>
      <c r="B1845" s="42">
        <v>5</v>
      </c>
      <c r="C1845" s="47" t="s">
        <v>17</v>
      </c>
      <c r="D1845" s="45" t="s">
        <v>65</v>
      </c>
      <c r="E1845" s="47" t="s">
        <v>66</v>
      </c>
      <c r="F1845" s="47" t="s">
        <v>67</v>
      </c>
      <c r="G1845" s="42">
        <v>28</v>
      </c>
      <c r="H1845" s="43">
        <v>23.832777777777778</v>
      </c>
      <c r="I1845" s="40">
        <v>392</v>
      </c>
      <c r="J1845" s="40">
        <v>43</v>
      </c>
      <c r="K1845" s="40" t="s">
        <v>16</v>
      </c>
      <c r="L1845" s="40" t="s">
        <v>16</v>
      </c>
      <c r="M1845" s="40">
        <v>1440</v>
      </c>
      <c r="N1845" s="40">
        <v>57.4</v>
      </c>
      <c r="O1845" s="40" t="s">
        <v>16</v>
      </c>
      <c r="P1845" s="40" t="s">
        <v>16</v>
      </c>
      <c r="Q1845" s="40" t="s">
        <v>16</v>
      </c>
    </row>
    <row r="1846" spans="1:17" x14ac:dyDescent="0.2">
      <c r="A1846" s="46">
        <v>42173</v>
      </c>
      <c r="B1846" s="42">
        <v>5</v>
      </c>
      <c r="C1846" s="47" t="s">
        <v>17</v>
      </c>
      <c r="D1846" s="45" t="s">
        <v>68</v>
      </c>
      <c r="E1846" s="47" t="s">
        <v>66</v>
      </c>
      <c r="F1846" s="47" t="s">
        <v>67</v>
      </c>
      <c r="G1846" s="42">
        <v>28</v>
      </c>
      <c r="H1846" s="43">
        <v>24.726111111111113</v>
      </c>
      <c r="I1846" s="40">
        <v>541</v>
      </c>
      <c r="J1846" s="40">
        <v>28.4</v>
      </c>
      <c r="K1846" s="40" t="s">
        <v>16</v>
      </c>
      <c r="L1846" s="40">
        <v>276</v>
      </c>
      <c r="M1846" s="40">
        <v>1980</v>
      </c>
      <c r="N1846" s="40">
        <v>37.799999999999997</v>
      </c>
      <c r="O1846" s="40" t="s">
        <v>16</v>
      </c>
      <c r="P1846" s="40">
        <v>0.433</v>
      </c>
      <c r="Q1846" s="40" t="s">
        <v>16</v>
      </c>
    </row>
    <row r="1847" spans="1:17" x14ac:dyDescent="0.2">
      <c r="A1847" s="46">
        <v>42173</v>
      </c>
      <c r="B1847" s="42">
        <v>5</v>
      </c>
      <c r="C1847" s="47" t="s">
        <v>17</v>
      </c>
      <c r="D1847" s="45" t="s">
        <v>65</v>
      </c>
      <c r="E1847" s="47" t="s">
        <v>65</v>
      </c>
      <c r="F1847" s="47" t="s">
        <v>67</v>
      </c>
      <c r="G1847" s="42">
        <v>28</v>
      </c>
      <c r="H1847" s="43">
        <v>25.987222222222222</v>
      </c>
      <c r="I1847" s="40">
        <v>473</v>
      </c>
      <c r="J1847" s="40">
        <v>48.6</v>
      </c>
      <c r="K1847" s="40" t="s">
        <v>16</v>
      </c>
      <c r="L1847" s="40" t="s">
        <v>16</v>
      </c>
      <c r="M1847" s="40">
        <v>1740</v>
      </c>
      <c r="N1847" s="40">
        <v>64.8</v>
      </c>
      <c r="O1847" s="40" t="s">
        <v>16</v>
      </c>
      <c r="P1847" s="40" t="s">
        <v>16</v>
      </c>
      <c r="Q1847" s="40" t="s">
        <v>16</v>
      </c>
    </row>
    <row r="1848" spans="1:17" x14ac:dyDescent="0.2">
      <c r="A1848" s="41">
        <v>42173</v>
      </c>
      <c r="B1848" s="47">
        <v>5</v>
      </c>
      <c r="C1848" s="47" t="s">
        <v>17</v>
      </c>
      <c r="D1848" s="47" t="s">
        <v>68</v>
      </c>
      <c r="E1848" s="47" t="s">
        <v>65</v>
      </c>
      <c r="F1848" s="47" t="s">
        <v>67</v>
      </c>
      <c r="G1848" s="42">
        <v>28</v>
      </c>
      <c r="H1848" s="43">
        <v>25.162222222222223</v>
      </c>
      <c r="I1848" s="40">
        <v>703</v>
      </c>
      <c r="J1848" s="40">
        <v>34.700000000000003</v>
      </c>
      <c r="K1848" s="40" t="s">
        <v>16</v>
      </c>
      <c r="L1848" s="40">
        <v>74.099999999999994</v>
      </c>
      <c r="M1848" s="40">
        <v>2580</v>
      </c>
      <c r="N1848" s="40">
        <v>46.2</v>
      </c>
      <c r="O1848" s="40" t="s">
        <v>16</v>
      </c>
      <c r="P1848" s="40">
        <v>0.11600000000000001</v>
      </c>
      <c r="Q1848" s="40" t="s">
        <v>16</v>
      </c>
    </row>
    <row r="1849" spans="1:17" x14ac:dyDescent="0.2">
      <c r="A1849" s="46">
        <v>42173</v>
      </c>
      <c r="B1849" s="42">
        <v>6</v>
      </c>
      <c r="C1849" s="47" t="s">
        <v>17</v>
      </c>
      <c r="D1849" s="45" t="s">
        <v>65</v>
      </c>
      <c r="E1849" s="47" t="s">
        <v>66</v>
      </c>
      <c r="F1849" s="47" t="s">
        <v>67</v>
      </c>
      <c r="G1849" s="42">
        <v>28</v>
      </c>
      <c r="H1849" s="43">
        <v>24.702222222222222</v>
      </c>
      <c r="I1849" s="40">
        <v>732</v>
      </c>
      <c r="J1849" s="40">
        <v>27.3</v>
      </c>
      <c r="K1849" s="40" t="s">
        <v>16</v>
      </c>
      <c r="L1849" s="40">
        <v>264</v>
      </c>
      <c r="M1849" s="40">
        <v>2680</v>
      </c>
      <c r="N1849" s="40">
        <v>36.4</v>
      </c>
      <c r="O1849" s="40" t="s">
        <v>16</v>
      </c>
      <c r="P1849" s="40">
        <v>0.41399999999999998</v>
      </c>
      <c r="Q1849" s="40" t="s">
        <v>16</v>
      </c>
    </row>
    <row r="1850" spans="1:17" x14ac:dyDescent="0.2">
      <c r="A1850" s="46">
        <v>42173</v>
      </c>
      <c r="B1850" s="42">
        <v>6</v>
      </c>
      <c r="C1850" s="47" t="s">
        <v>17</v>
      </c>
      <c r="D1850" s="45" t="s">
        <v>68</v>
      </c>
      <c r="E1850" s="47" t="s">
        <v>66</v>
      </c>
      <c r="F1850" s="47" t="s">
        <v>67</v>
      </c>
      <c r="G1850" s="42">
        <v>28</v>
      </c>
      <c r="H1850" s="43">
        <v>24.702222222222222</v>
      </c>
      <c r="I1850" s="40">
        <v>795</v>
      </c>
      <c r="J1850" s="40">
        <v>19.399999999999999</v>
      </c>
      <c r="K1850" s="40" t="s">
        <v>16</v>
      </c>
      <c r="L1850" s="40">
        <v>139</v>
      </c>
      <c r="M1850" s="40">
        <v>2920</v>
      </c>
      <c r="N1850" s="40">
        <v>25.8</v>
      </c>
      <c r="O1850" s="40" t="s">
        <v>16</v>
      </c>
      <c r="P1850" s="40">
        <v>0.218</v>
      </c>
      <c r="Q1850" s="40" t="s">
        <v>16</v>
      </c>
    </row>
    <row r="1851" spans="1:17" x14ac:dyDescent="0.2">
      <c r="A1851" s="41">
        <v>42173</v>
      </c>
      <c r="B1851" s="47">
        <v>6</v>
      </c>
      <c r="C1851" s="47" t="s">
        <v>17</v>
      </c>
      <c r="D1851" s="47" t="s">
        <v>65</v>
      </c>
      <c r="E1851" s="47" t="s">
        <v>65</v>
      </c>
      <c r="F1851" s="47" t="s">
        <v>67</v>
      </c>
      <c r="G1851" s="42">
        <v>28</v>
      </c>
      <c r="H1851" s="43">
        <v>25.524999999999995</v>
      </c>
      <c r="I1851" s="40">
        <v>836</v>
      </c>
      <c r="J1851" s="40">
        <v>35.799999999999997</v>
      </c>
      <c r="K1851" s="40" t="s">
        <v>16</v>
      </c>
      <c r="L1851" s="40">
        <v>209</v>
      </c>
      <c r="M1851" s="40">
        <v>3070</v>
      </c>
      <c r="N1851" s="40">
        <v>47.7</v>
      </c>
      <c r="O1851" s="40" t="s">
        <v>16</v>
      </c>
      <c r="P1851" s="40">
        <v>0.32800000000000001</v>
      </c>
      <c r="Q1851" s="40" t="s">
        <v>16</v>
      </c>
    </row>
    <row r="1852" spans="1:17" x14ac:dyDescent="0.2">
      <c r="A1852" s="41">
        <v>42173</v>
      </c>
      <c r="B1852" s="47">
        <v>6</v>
      </c>
      <c r="C1852" s="47" t="s">
        <v>17</v>
      </c>
      <c r="D1852" s="47" t="s">
        <v>68</v>
      </c>
      <c r="E1852" s="47" t="s">
        <v>65</v>
      </c>
      <c r="F1852" s="47" t="s">
        <v>67</v>
      </c>
      <c r="G1852" s="42">
        <v>28</v>
      </c>
      <c r="H1852" s="43">
        <v>25.89</v>
      </c>
      <c r="I1852" s="40">
        <v>646</v>
      </c>
      <c r="J1852" s="40">
        <v>16.2</v>
      </c>
      <c r="K1852" s="40" t="s">
        <v>16</v>
      </c>
      <c r="L1852" s="40">
        <v>46.6</v>
      </c>
      <c r="M1852" s="40">
        <v>2370</v>
      </c>
      <c r="N1852" s="40">
        <v>21.6</v>
      </c>
      <c r="O1852" s="40" t="s">
        <v>16</v>
      </c>
      <c r="P1852" s="40">
        <v>7.3300000000000004E-2</v>
      </c>
      <c r="Q1852" s="40" t="s">
        <v>16</v>
      </c>
    </row>
    <row r="1853" spans="1:17" x14ac:dyDescent="0.2">
      <c r="A1853" s="46">
        <v>42173</v>
      </c>
      <c r="B1853" s="42">
        <v>7</v>
      </c>
      <c r="C1853" s="47" t="s">
        <v>18</v>
      </c>
      <c r="D1853" s="45" t="s">
        <v>65</v>
      </c>
      <c r="E1853" s="47" t="s">
        <v>66</v>
      </c>
      <c r="F1853" s="47" t="s">
        <v>67</v>
      </c>
      <c r="G1853" s="42">
        <v>28</v>
      </c>
      <c r="H1853" s="43">
        <v>22.585000000000004</v>
      </c>
      <c r="I1853" s="40">
        <v>859</v>
      </c>
      <c r="J1853" s="40">
        <v>2.74</v>
      </c>
      <c r="K1853" s="40" t="s">
        <v>16</v>
      </c>
      <c r="L1853" s="40">
        <v>144</v>
      </c>
      <c r="M1853" s="40">
        <v>3150</v>
      </c>
      <c r="N1853" s="40">
        <v>3.66</v>
      </c>
      <c r="O1853" s="40" t="s">
        <v>16</v>
      </c>
      <c r="P1853" s="40">
        <v>0.22700000000000001</v>
      </c>
      <c r="Q1853" s="40" t="s">
        <v>16</v>
      </c>
    </row>
    <row r="1854" spans="1:17" x14ac:dyDescent="0.2">
      <c r="A1854" s="46">
        <v>42173</v>
      </c>
      <c r="B1854" s="42">
        <v>7</v>
      </c>
      <c r="C1854" s="47" t="s">
        <v>18</v>
      </c>
      <c r="D1854" s="45" t="s">
        <v>68</v>
      </c>
      <c r="E1854" s="47" t="s">
        <v>66</v>
      </c>
      <c r="F1854" s="47" t="s">
        <v>67</v>
      </c>
      <c r="G1854" s="42">
        <v>28</v>
      </c>
      <c r="H1854" s="43">
        <v>22.585000000000004</v>
      </c>
      <c r="I1854" s="40">
        <v>1030</v>
      </c>
      <c r="J1854" s="40">
        <v>7.17</v>
      </c>
      <c r="K1854" s="40" t="s">
        <v>16</v>
      </c>
      <c r="L1854" s="40">
        <v>158</v>
      </c>
      <c r="M1854" s="40">
        <v>3780</v>
      </c>
      <c r="N1854" s="40">
        <v>9.56</v>
      </c>
      <c r="O1854" s="40" t="s">
        <v>16</v>
      </c>
      <c r="P1854" s="40">
        <v>0.248</v>
      </c>
      <c r="Q1854" s="40" t="s">
        <v>16</v>
      </c>
    </row>
    <row r="1855" spans="1:17" x14ac:dyDescent="0.2">
      <c r="A1855" s="46">
        <v>42173</v>
      </c>
      <c r="B1855" s="42">
        <v>7</v>
      </c>
      <c r="C1855" s="47" t="s">
        <v>18</v>
      </c>
      <c r="D1855" s="45" t="s">
        <v>65</v>
      </c>
      <c r="E1855" s="47" t="s">
        <v>65</v>
      </c>
      <c r="F1855" s="47" t="s">
        <v>67</v>
      </c>
      <c r="G1855" s="42">
        <v>28</v>
      </c>
      <c r="H1855" s="43">
        <v>23.545000000000002</v>
      </c>
      <c r="I1855" s="40">
        <v>1060</v>
      </c>
      <c r="J1855" s="40">
        <v>2.84</v>
      </c>
      <c r="K1855" s="40" t="s">
        <v>16</v>
      </c>
      <c r="L1855" s="40">
        <v>76.099999999999994</v>
      </c>
      <c r="M1855" s="40">
        <v>3890</v>
      </c>
      <c r="N1855" s="40">
        <v>3.79</v>
      </c>
      <c r="O1855" s="40" t="s">
        <v>16</v>
      </c>
      <c r="P1855" s="40">
        <v>0.12</v>
      </c>
      <c r="Q1855" s="40" t="s">
        <v>16</v>
      </c>
    </row>
    <row r="1856" spans="1:17" x14ac:dyDescent="0.2">
      <c r="A1856" s="46">
        <v>42173</v>
      </c>
      <c r="B1856" s="42">
        <v>7</v>
      </c>
      <c r="C1856" s="47" t="s">
        <v>18</v>
      </c>
      <c r="D1856" s="45" t="s">
        <v>68</v>
      </c>
      <c r="E1856" s="47" t="s">
        <v>65</v>
      </c>
      <c r="F1856" s="47" t="s">
        <v>67</v>
      </c>
      <c r="G1856" s="42">
        <v>28</v>
      </c>
      <c r="H1856" s="43">
        <v>24.67722222222222</v>
      </c>
      <c r="I1856" s="40">
        <v>1190</v>
      </c>
      <c r="J1856" s="40">
        <v>12.1</v>
      </c>
      <c r="K1856" s="40" t="s">
        <v>16</v>
      </c>
      <c r="L1856" s="40">
        <v>25.1</v>
      </c>
      <c r="M1856" s="40">
        <v>4370</v>
      </c>
      <c r="N1856" s="40">
        <v>16.2</v>
      </c>
      <c r="O1856" s="40" t="s">
        <v>16</v>
      </c>
      <c r="P1856" s="40">
        <v>3.9399999999999998E-2</v>
      </c>
      <c r="Q1856" s="40" t="s">
        <v>16</v>
      </c>
    </row>
    <row r="1857" spans="1:17" x14ac:dyDescent="0.2">
      <c r="A1857" s="46">
        <v>42173</v>
      </c>
      <c r="B1857" s="42">
        <v>8</v>
      </c>
      <c r="C1857" s="47" t="s">
        <v>18</v>
      </c>
      <c r="D1857" s="45" t="s">
        <v>65</v>
      </c>
      <c r="E1857" s="47" t="s">
        <v>66</v>
      </c>
      <c r="F1857" s="47" t="s">
        <v>67</v>
      </c>
      <c r="G1857" s="42">
        <v>28</v>
      </c>
      <c r="H1857" s="43">
        <v>23.664999999999996</v>
      </c>
      <c r="I1857" s="40">
        <v>1110</v>
      </c>
      <c r="J1857" s="40">
        <v>1.22</v>
      </c>
      <c r="K1857" s="40" t="s">
        <v>16</v>
      </c>
      <c r="L1857" s="40">
        <v>56.6</v>
      </c>
      <c r="M1857" s="40">
        <v>4060</v>
      </c>
      <c r="N1857" s="40">
        <v>1.62</v>
      </c>
      <c r="O1857" s="40" t="s">
        <v>16</v>
      </c>
      <c r="P1857" s="40">
        <v>8.8900000000000007E-2</v>
      </c>
      <c r="Q1857" s="40" t="s">
        <v>16</v>
      </c>
    </row>
    <row r="1858" spans="1:17" x14ac:dyDescent="0.2">
      <c r="A1858" s="46">
        <v>42173</v>
      </c>
      <c r="B1858" s="42">
        <v>8</v>
      </c>
      <c r="C1858" s="47" t="s">
        <v>18</v>
      </c>
      <c r="D1858" s="45" t="s">
        <v>68</v>
      </c>
      <c r="E1858" s="47" t="s">
        <v>66</v>
      </c>
      <c r="F1858" s="47" t="s">
        <v>67</v>
      </c>
      <c r="G1858" s="42">
        <v>28</v>
      </c>
      <c r="H1858" s="43">
        <v>23.617222222222221</v>
      </c>
      <c r="I1858" s="40">
        <v>1020</v>
      </c>
      <c r="J1858" s="40">
        <v>1.01</v>
      </c>
      <c r="K1858" s="40" t="s">
        <v>16</v>
      </c>
      <c r="L1858" s="40">
        <v>114</v>
      </c>
      <c r="M1858" s="40">
        <v>3740</v>
      </c>
      <c r="N1858" s="40">
        <v>1.35</v>
      </c>
      <c r="O1858" s="40" t="s">
        <v>16</v>
      </c>
      <c r="P1858" s="40">
        <v>0.17899999999999999</v>
      </c>
      <c r="Q1858" s="40" t="s">
        <v>16</v>
      </c>
    </row>
    <row r="1859" spans="1:17" x14ac:dyDescent="0.2">
      <c r="A1859" s="41">
        <v>42173</v>
      </c>
      <c r="B1859" s="47">
        <v>8</v>
      </c>
      <c r="C1859" s="47" t="s">
        <v>18</v>
      </c>
      <c r="D1859" s="47" t="s">
        <v>65</v>
      </c>
      <c r="E1859" s="47" t="s">
        <v>65</v>
      </c>
      <c r="F1859" s="47" t="s">
        <v>67</v>
      </c>
      <c r="G1859" s="42">
        <v>28</v>
      </c>
      <c r="H1859" s="43">
        <v>25.162222222222223</v>
      </c>
      <c r="I1859" s="40">
        <v>1270</v>
      </c>
      <c r="J1859" s="40" t="s">
        <v>16</v>
      </c>
      <c r="K1859" s="40" t="s">
        <v>16</v>
      </c>
      <c r="L1859" s="40">
        <v>23.7</v>
      </c>
      <c r="M1859" s="40">
        <v>4640</v>
      </c>
      <c r="N1859" s="40" t="s">
        <v>16</v>
      </c>
      <c r="O1859" s="40" t="s">
        <v>16</v>
      </c>
      <c r="P1859" s="40">
        <v>3.7199999999999997E-2</v>
      </c>
      <c r="Q1859" s="40" t="s">
        <v>16</v>
      </c>
    </row>
    <row r="1860" spans="1:17" x14ac:dyDescent="0.2">
      <c r="A1860" s="41">
        <v>42173</v>
      </c>
      <c r="B1860" s="47">
        <v>8</v>
      </c>
      <c r="C1860" s="47" t="s">
        <v>18</v>
      </c>
      <c r="D1860" s="47" t="s">
        <v>68</v>
      </c>
      <c r="E1860" s="47" t="s">
        <v>65</v>
      </c>
      <c r="F1860" s="47" t="s">
        <v>67</v>
      </c>
      <c r="G1860" s="42">
        <v>28</v>
      </c>
      <c r="H1860" s="43">
        <v>26.085000000000001</v>
      </c>
      <c r="I1860" s="40">
        <v>1260</v>
      </c>
      <c r="J1860" s="40">
        <v>1.87</v>
      </c>
      <c r="K1860" s="40" t="s">
        <v>16</v>
      </c>
      <c r="L1860" s="40">
        <v>115</v>
      </c>
      <c r="M1860" s="40">
        <v>4620</v>
      </c>
      <c r="N1860" s="40">
        <v>2.5</v>
      </c>
      <c r="O1860" s="40" t="s">
        <v>16</v>
      </c>
      <c r="P1860" s="40">
        <v>0.18099999999999999</v>
      </c>
      <c r="Q1860" s="40" t="s">
        <v>16</v>
      </c>
    </row>
    <row r="1861" spans="1:17" x14ac:dyDescent="0.2">
      <c r="A1861" s="46">
        <v>42173</v>
      </c>
      <c r="B1861" s="42">
        <v>9</v>
      </c>
      <c r="C1861" s="47" t="s">
        <v>18</v>
      </c>
      <c r="D1861" s="45" t="s">
        <v>65</v>
      </c>
      <c r="E1861" s="47" t="s">
        <v>66</v>
      </c>
      <c r="F1861" s="47" t="s">
        <v>67</v>
      </c>
      <c r="G1861" s="42">
        <v>28</v>
      </c>
      <c r="H1861" s="43">
        <v>25.088888888888889</v>
      </c>
      <c r="I1861" s="40">
        <v>1360</v>
      </c>
      <c r="J1861" s="40">
        <v>25.7</v>
      </c>
      <c r="K1861" s="40" t="s">
        <v>16</v>
      </c>
      <c r="L1861" s="40">
        <v>278</v>
      </c>
      <c r="M1861" s="40">
        <v>4970</v>
      </c>
      <c r="N1861" s="40">
        <v>34.299999999999997</v>
      </c>
      <c r="O1861" s="40" t="s">
        <v>16</v>
      </c>
      <c r="P1861" s="40">
        <v>0.437</v>
      </c>
      <c r="Q1861" s="40" t="s">
        <v>16</v>
      </c>
    </row>
    <row r="1862" spans="1:17" x14ac:dyDescent="0.2">
      <c r="A1862" s="46">
        <v>42173</v>
      </c>
      <c r="B1862" s="42">
        <v>9</v>
      </c>
      <c r="C1862" s="47" t="s">
        <v>18</v>
      </c>
      <c r="D1862" s="45" t="s">
        <v>68</v>
      </c>
      <c r="E1862" s="47" t="s">
        <v>66</v>
      </c>
      <c r="F1862" s="47" t="s">
        <v>67</v>
      </c>
      <c r="G1862" s="42">
        <v>28</v>
      </c>
      <c r="H1862" s="43">
        <v>23.545000000000002</v>
      </c>
      <c r="I1862" s="40">
        <v>993</v>
      </c>
      <c r="J1862" s="40">
        <v>29</v>
      </c>
      <c r="K1862" s="40" t="s">
        <v>16</v>
      </c>
      <c r="L1862" s="40">
        <v>131</v>
      </c>
      <c r="M1862" s="40">
        <v>3640</v>
      </c>
      <c r="N1862" s="40">
        <v>38.700000000000003</v>
      </c>
      <c r="O1862" s="40" t="s">
        <v>16</v>
      </c>
      <c r="P1862" s="40">
        <v>0.20499999999999999</v>
      </c>
      <c r="Q1862" s="40" t="s">
        <v>16</v>
      </c>
    </row>
    <row r="1863" spans="1:17" x14ac:dyDescent="0.2">
      <c r="A1863" s="41">
        <v>42173</v>
      </c>
      <c r="B1863" s="47">
        <v>9</v>
      </c>
      <c r="C1863" s="47" t="s">
        <v>18</v>
      </c>
      <c r="D1863" s="47" t="s">
        <v>65</v>
      </c>
      <c r="E1863" s="47" t="s">
        <v>65</v>
      </c>
      <c r="F1863" s="47" t="s">
        <v>67</v>
      </c>
      <c r="G1863" s="42">
        <v>28</v>
      </c>
      <c r="H1863" s="43">
        <v>25.767777777777781</v>
      </c>
      <c r="I1863" s="40">
        <v>1200</v>
      </c>
      <c r="J1863" s="40">
        <v>36.299999999999997</v>
      </c>
      <c r="K1863" s="40" t="s">
        <v>16</v>
      </c>
      <c r="L1863" s="40">
        <v>101</v>
      </c>
      <c r="M1863" s="40">
        <v>4390</v>
      </c>
      <c r="N1863" s="40">
        <v>48.3</v>
      </c>
      <c r="O1863" s="40" t="s">
        <v>16</v>
      </c>
      <c r="P1863" s="40">
        <v>0.159</v>
      </c>
      <c r="Q1863" s="40" t="s">
        <v>16</v>
      </c>
    </row>
    <row r="1864" spans="1:17" x14ac:dyDescent="0.2">
      <c r="A1864" s="41">
        <v>42173</v>
      </c>
      <c r="B1864" s="47">
        <v>9</v>
      </c>
      <c r="C1864" s="47" t="s">
        <v>18</v>
      </c>
      <c r="D1864" s="47" t="s">
        <v>68</v>
      </c>
      <c r="E1864" s="47" t="s">
        <v>65</v>
      </c>
      <c r="F1864" s="47" t="s">
        <v>67</v>
      </c>
      <c r="G1864" s="42">
        <v>28</v>
      </c>
      <c r="H1864" s="43">
        <v>25.524999999999995</v>
      </c>
      <c r="I1864" s="40">
        <v>1090</v>
      </c>
      <c r="J1864" s="40">
        <v>21.4</v>
      </c>
      <c r="K1864" s="40" t="s">
        <v>16</v>
      </c>
      <c r="L1864" s="40">
        <v>135</v>
      </c>
      <c r="M1864" s="40">
        <v>3990</v>
      </c>
      <c r="N1864" s="40">
        <v>28.5</v>
      </c>
      <c r="O1864" s="40" t="s">
        <v>16</v>
      </c>
      <c r="P1864" s="40">
        <v>0.21099999999999999</v>
      </c>
      <c r="Q1864" s="40" t="s">
        <v>16</v>
      </c>
    </row>
    <row r="1865" spans="1:17" x14ac:dyDescent="0.2">
      <c r="A1865" s="46">
        <v>42177</v>
      </c>
      <c r="B1865" s="42">
        <v>1</v>
      </c>
      <c r="C1865" s="47" t="s">
        <v>14</v>
      </c>
      <c r="D1865" s="45" t="s">
        <v>69</v>
      </c>
      <c r="E1865" s="47" t="s">
        <v>66</v>
      </c>
      <c r="F1865" s="47" t="s">
        <v>67</v>
      </c>
      <c r="G1865" s="42">
        <v>32</v>
      </c>
      <c r="H1865" s="43">
        <v>19.673888888888889</v>
      </c>
      <c r="I1865" s="40">
        <v>115</v>
      </c>
      <c r="J1865" s="40">
        <v>0.66800000000000004</v>
      </c>
      <c r="K1865" s="40" t="s">
        <v>16</v>
      </c>
      <c r="L1865" s="40">
        <v>184</v>
      </c>
      <c r="M1865" s="40">
        <v>420</v>
      </c>
      <c r="N1865" s="40">
        <v>0.89100000000000001</v>
      </c>
      <c r="O1865" s="40" t="s">
        <v>16</v>
      </c>
      <c r="P1865" s="40">
        <v>0.28899999999999998</v>
      </c>
      <c r="Q1865" s="40" t="s">
        <v>16</v>
      </c>
    </row>
    <row r="1866" spans="1:17" x14ac:dyDescent="0.2">
      <c r="A1866" s="46">
        <v>42177</v>
      </c>
      <c r="B1866" s="42">
        <v>1</v>
      </c>
      <c r="C1866" s="47" t="s">
        <v>14</v>
      </c>
      <c r="D1866" s="45" t="s">
        <v>70</v>
      </c>
      <c r="E1866" s="47" t="s">
        <v>66</v>
      </c>
      <c r="F1866" s="47" t="s">
        <v>67</v>
      </c>
      <c r="G1866" s="42">
        <v>32</v>
      </c>
      <c r="H1866" s="43">
        <v>19.936111111111114</v>
      </c>
      <c r="I1866" s="40">
        <v>39.9</v>
      </c>
      <c r="J1866" s="40">
        <v>54.7</v>
      </c>
      <c r="K1866" s="40" t="s">
        <v>16</v>
      </c>
      <c r="L1866" s="40">
        <v>82.1</v>
      </c>
      <c r="M1866" s="40">
        <v>146</v>
      </c>
      <c r="N1866" s="40">
        <v>72.900000000000006</v>
      </c>
      <c r="O1866" s="40" t="s">
        <v>16</v>
      </c>
      <c r="P1866" s="40">
        <v>0.129</v>
      </c>
      <c r="Q1866" s="40" t="s">
        <v>16</v>
      </c>
    </row>
    <row r="1867" spans="1:17" x14ac:dyDescent="0.2">
      <c r="A1867" s="46">
        <v>42177</v>
      </c>
      <c r="B1867" s="42">
        <v>1</v>
      </c>
      <c r="C1867" s="47" t="s">
        <v>14</v>
      </c>
      <c r="D1867" s="45" t="s">
        <v>69</v>
      </c>
      <c r="E1867" s="47" t="s">
        <v>65</v>
      </c>
      <c r="F1867" s="47" t="s">
        <v>67</v>
      </c>
      <c r="G1867" s="42">
        <v>32</v>
      </c>
      <c r="H1867" s="43">
        <v>28.02277777777778</v>
      </c>
      <c r="I1867" s="40">
        <v>415</v>
      </c>
      <c r="J1867" s="40">
        <v>2.88</v>
      </c>
      <c r="K1867" s="40" t="s">
        <v>16</v>
      </c>
      <c r="L1867" s="40" t="s">
        <v>16</v>
      </c>
      <c r="M1867" s="40">
        <v>1520</v>
      </c>
      <c r="N1867" s="40">
        <v>3.84</v>
      </c>
      <c r="O1867" s="40" t="s">
        <v>16</v>
      </c>
      <c r="P1867" s="40" t="s">
        <v>16</v>
      </c>
      <c r="Q1867" s="40" t="s">
        <v>16</v>
      </c>
    </row>
    <row r="1868" spans="1:17" x14ac:dyDescent="0.2">
      <c r="A1868" s="46">
        <v>42177</v>
      </c>
      <c r="B1868" s="42">
        <v>1</v>
      </c>
      <c r="C1868" s="47" t="s">
        <v>14</v>
      </c>
      <c r="D1868" s="45" t="s">
        <v>70</v>
      </c>
      <c r="E1868" s="47" t="s">
        <v>65</v>
      </c>
      <c r="F1868" s="47" t="s">
        <v>67</v>
      </c>
      <c r="G1868" s="42">
        <v>32</v>
      </c>
      <c r="H1868" s="43">
        <v>28.02277777777778</v>
      </c>
      <c r="I1868" s="40">
        <v>327</v>
      </c>
      <c r="J1868" s="40">
        <v>112</v>
      </c>
      <c r="K1868" s="40" t="s">
        <v>16</v>
      </c>
      <c r="L1868" s="40">
        <v>202</v>
      </c>
      <c r="M1868" s="40">
        <v>1200</v>
      </c>
      <c r="N1868" s="40">
        <v>150</v>
      </c>
      <c r="O1868" s="40" t="s">
        <v>16</v>
      </c>
      <c r="P1868" s="40">
        <v>0.318</v>
      </c>
      <c r="Q1868" s="40" t="s">
        <v>16</v>
      </c>
    </row>
    <row r="1869" spans="1:17" x14ac:dyDescent="0.2">
      <c r="A1869" s="46">
        <v>42177</v>
      </c>
      <c r="B1869" s="42">
        <v>2</v>
      </c>
      <c r="C1869" s="47" t="s">
        <v>14</v>
      </c>
      <c r="D1869" s="45" t="s">
        <v>69</v>
      </c>
      <c r="E1869" s="47" t="s">
        <v>66</v>
      </c>
      <c r="F1869" s="47" t="s">
        <v>67</v>
      </c>
      <c r="G1869" s="42">
        <v>32</v>
      </c>
      <c r="H1869" s="43">
        <v>24.002222222222219</v>
      </c>
      <c r="I1869" s="40">
        <v>85.8</v>
      </c>
      <c r="J1869" s="40">
        <v>3.39</v>
      </c>
      <c r="K1869" s="40" t="s">
        <v>16</v>
      </c>
      <c r="L1869" s="40" t="s">
        <v>16</v>
      </c>
      <c r="M1869" s="40">
        <v>315</v>
      </c>
      <c r="N1869" s="40">
        <v>4.53</v>
      </c>
      <c r="O1869" s="40" t="s">
        <v>16</v>
      </c>
      <c r="P1869" s="40" t="s">
        <v>16</v>
      </c>
      <c r="Q1869" s="40" t="s">
        <v>16</v>
      </c>
    </row>
    <row r="1870" spans="1:17" x14ac:dyDescent="0.2">
      <c r="A1870" s="46">
        <v>42177</v>
      </c>
      <c r="B1870" s="42">
        <v>2</v>
      </c>
      <c r="C1870" s="47" t="s">
        <v>14</v>
      </c>
      <c r="D1870" s="45" t="s">
        <v>70</v>
      </c>
      <c r="E1870" s="47" t="s">
        <v>66</v>
      </c>
      <c r="F1870" s="47" t="s">
        <v>67</v>
      </c>
      <c r="G1870" s="42">
        <v>32</v>
      </c>
      <c r="H1870" s="43">
        <v>25.112777777777779</v>
      </c>
      <c r="I1870" s="40">
        <v>105</v>
      </c>
      <c r="J1870" s="40" t="s">
        <v>16</v>
      </c>
      <c r="K1870" s="40" t="s">
        <v>16</v>
      </c>
      <c r="L1870" s="40">
        <v>5.81</v>
      </c>
      <c r="M1870" s="40">
        <v>383</v>
      </c>
      <c r="N1870" s="40" t="s">
        <v>16</v>
      </c>
      <c r="O1870" s="40" t="s">
        <v>16</v>
      </c>
      <c r="P1870" s="40">
        <v>9.1299999999999992E-3</v>
      </c>
      <c r="Q1870" s="40" t="s">
        <v>16</v>
      </c>
    </row>
    <row r="1871" spans="1:17" x14ac:dyDescent="0.2">
      <c r="A1871" s="46">
        <v>42177</v>
      </c>
      <c r="B1871" s="42">
        <v>2</v>
      </c>
      <c r="C1871" s="47" t="s">
        <v>14</v>
      </c>
      <c r="D1871" s="45" t="s">
        <v>69</v>
      </c>
      <c r="E1871" s="47" t="s">
        <v>65</v>
      </c>
      <c r="F1871" s="47" t="s">
        <v>67</v>
      </c>
      <c r="G1871" s="42">
        <v>32</v>
      </c>
      <c r="H1871" s="43">
        <v>29.015000000000001</v>
      </c>
      <c r="I1871" s="40">
        <v>177</v>
      </c>
      <c r="J1871" s="40">
        <v>23</v>
      </c>
      <c r="K1871" s="40" t="s">
        <v>16</v>
      </c>
      <c r="L1871" s="40">
        <v>21.4</v>
      </c>
      <c r="M1871" s="40">
        <v>651</v>
      </c>
      <c r="N1871" s="40">
        <v>30.7</v>
      </c>
      <c r="O1871" s="40" t="s">
        <v>16</v>
      </c>
      <c r="P1871" s="40">
        <v>3.3599999999999998E-2</v>
      </c>
      <c r="Q1871" s="40" t="s">
        <v>16</v>
      </c>
    </row>
    <row r="1872" spans="1:17" x14ac:dyDescent="0.2">
      <c r="A1872" s="46">
        <v>42177</v>
      </c>
      <c r="B1872" s="42">
        <v>2</v>
      </c>
      <c r="C1872" s="47" t="s">
        <v>14</v>
      </c>
      <c r="D1872" s="45" t="s">
        <v>70</v>
      </c>
      <c r="E1872" s="47" t="s">
        <v>65</v>
      </c>
      <c r="F1872" s="47" t="s">
        <v>67</v>
      </c>
      <c r="G1872" s="42">
        <v>32</v>
      </c>
      <c r="H1872" s="43">
        <v>28.221111111111114</v>
      </c>
      <c r="I1872" s="40">
        <v>264</v>
      </c>
      <c r="J1872" s="40">
        <v>8.76</v>
      </c>
      <c r="K1872" s="40" t="s">
        <v>16</v>
      </c>
      <c r="L1872" s="40">
        <v>17.100000000000001</v>
      </c>
      <c r="M1872" s="40">
        <v>970</v>
      </c>
      <c r="N1872" s="40">
        <v>11.7</v>
      </c>
      <c r="O1872" s="40" t="s">
        <v>16</v>
      </c>
      <c r="P1872" s="40">
        <v>2.69E-2</v>
      </c>
      <c r="Q1872" s="40" t="s">
        <v>16</v>
      </c>
    </row>
    <row r="1873" spans="1:17" x14ac:dyDescent="0.2">
      <c r="A1873" s="46">
        <v>42177</v>
      </c>
      <c r="B1873" s="42">
        <v>3</v>
      </c>
      <c r="C1873" s="47" t="s">
        <v>14</v>
      </c>
      <c r="D1873" s="45" t="s">
        <v>69</v>
      </c>
      <c r="E1873" s="47" t="s">
        <v>66</v>
      </c>
      <c r="F1873" s="47" t="s">
        <v>67</v>
      </c>
      <c r="G1873" s="42">
        <v>32</v>
      </c>
      <c r="H1873" s="43">
        <v>25.817222222222224</v>
      </c>
      <c r="I1873" s="40">
        <v>150</v>
      </c>
      <c r="J1873" s="40">
        <v>29.4</v>
      </c>
      <c r="K1873" s="40" t="s">
        <v>16</v>
      </c>
      <c r="L1873" s="40" t="s">
        <v>16</v>
      </c>
      <c r="M1873" s="40">
        <v>548</v>
      </c>
      <c r="N1873" s="40">
        <v>39.200000000000003</v>
      </c>
      <c r="O1873" s="40" t="s">
        <v>16</v>
      </c>
      <c r="P1873" s="40" t="s">
        <v>16</v>
      </c>
      <c r="Q1873" s="40" t="s">
        <v>16</v>
      </c>
    </row>
    <row r="1874" spans="1:17" x14ac:dyDescent="0.2">
      <c r="A1874" s="46">
        <v>42177</v>
      </c>
      <c r="B1874" s="42">
        <v>3</v>
      </c>
      <c r="C1874" s="47" t="s">
        <v>14</v>
      </c>
      <c r="D1874" s="45" t="s">
        <v>70</v>
      </c>
      <c r="E1874" s="47" t="s">
        <v>66</v>
      </c>
      <c r="F1874" s="47" t="s">
        <v>67</v>
      </c>
      <c r="G1874" s="42">
        <v>32</v>
      </c>
      <c r="H1874" s="43">
        <v>25.817222222222224</v>
      </c>
      <c r="I1874" s="40">
        <v>120</v>
      </c>
      <c r="J1874" s="40">
        <v>26.3</v>
      </c>
      <c r="K1874" s="40" t="s">
        <v>16</v>
      </c>
      <c r="L1874" s="40">
        <v>83.8</v>
      </c>
      <c r="M1874" s="40">
        <v>441</v>
      </c>
      <c r="N1874" s="40">
        <v>35.1</v>
      </c>
      <c r="O1874" s="40" t="s">
        <v>16</v>
      </c>
      <c r="P1874" s="40">
        <v>0.13200000000000001</v>
      </c>
      <c r="Q1874" s="40" t="s">
        <v>16</v>
      </c>
    </row>
    <row r="1875" spans="1:17" x14ac:dyDescent="0.2">
      <c r="A1875" s="41">
        <v>42177</v>
      </c>
      <c r="B1875" s="47">
        <v>3</v>
      </c>
      <c r="C1875" s="47" t="s">
        <v>14</v>
      </c>
      <c r="D1875" s="47" t="s">
        <v>69</v>
      </c>
      <c r="E1875" s="47" t="s">
        <v>65</v>
      </c>
      <c r="F1875" s="47" t="s">
        <v>67</v>
      </c>
      <c r="G1875" s="42">
        <v>32</v>
      </c>
      <c r="H1875" s="43">
        <v>26.74388888888889</v>
      </c>
      <c r="I1875" s="40">
        <v>386</v>
      </c>
      <c r="J1875" s="40">
        <v>44.1</v>
      </c>
      <c r="K1875" s="40" t="s">
        <v>16</v>
      </c>
      <c r="L1875" s="40" t="s">
        <v>16</v>
      </c>
      <c r="M1875" s="40">
        <v>1420</v>
      </c>
      <c r="N1875" s="40">
        <v>58.8</v>
      </c>
      <c r="O1875" s="40" t="s">
        <v>16</v>
      </c>
      <c r="P1875" s="40" t="s">
        <v>16</v>
      </c>
      <c r="Q1875" s="40" t="s">
        <v>16</v>
      </c>
    </row>
    <row r="1876" spans="1:17" x14ac:dyDescent="0.2">
      <c r="A1876" s="41">
        <v>42177</v>
      </c>
      <c r="B1876" s="47">
        <v>3</v>
      </c>
      <c r="C1876" s="47" t="s">
        <v>14</v>
      </c>
      <c r="D1876" s="47" t="s">
        <v>70</v>
      </c>
      <c r="E1876" s="47" t="s">
        <v>65</v>
      </c>
      <c r="F1876" s="47" t="s">
        <v>67</v>
      </c>
      <c r="G1876" s="42">
        <v>32</v>
      </c>
      <c r="H1876" s="43">
        <v>26.37777777777778</v>
      </c>
      <c r="I1876" s="40">
        <v>352</v>
      </c>
      <c r="J1876" s="40">
        <v>30.8</v>
      </c>
      <c r="K1876" s="40" t="s">
        <v>16</v>
      </c>
      <c r="L1876" s="40">
        <v>17.3</v>
      </c>
      <c r="M1876" s="40">
        <v>1290</v>
      </c>
      <c r="N1876" s="40">
        <v>41.1</v>
      </c>
      <c r="O1876" s="40" t="s">
        <v>16</v>
      </c>
      <c r="P1876" s="40">
        <v>2.7199999999999998E-2</v>
      </c>
      <c r="Q1876" s="40" t="s">
        <v>16</v>
      </c>
    </row>
    <row r="1877" spans="1:17" x14ac:dyDescent="0.2">
      <c r="A1877" s="41">
        <v>42177</v>
      </c>
      <c r="B1877" s="47">
        <v>4</v>
      </c>
      <c r="C1877" s="47" t="s">
        <v>17</v>
      </c>
      <c r="D1877" s="47" t="s">
        <v>69</v>
      </c>
      <c r="E1877" s="47" t="s">
        <v>66</v>
      </c>
      <c r="F1877" s="47" t="s">
        <v>67</v>
      </c>
      <c r="G1877" s="42">
        <v>32</v>
      </c>
      <c r="H1877" s="43">
        <v>19.936111111111114</v>
      </c>
      <c r="I1877" s="40">
        <v>46.8</v>
      </c>
      <c r="J1877" s="40" t="s">
        <v>16</v>
      </c>
      <c r="K1877" s="40" t="s">
        <v>16</v>
      </c>
      <c r="L1877" s="40">
        <v>183</v>
      </c>
      <c r="M1877" s="40">
        <v>171</v>
      </c>
      <c r="N1877" s="40" t="s">
        <v>16</v>
      </c>
      <c r="O1877" s="40" t="s">
        <v>16</v>
      </c>
      <c r="P1877" s="40">
        <v>0.28799999999999998</v>
      </c>
      <c r="Q1877" s="40" t="s">
        <v>16</v>
      </c>
    </row>
    <row r="1878" spans="1:17" x14ac:dyDescent="0.2">
      <c r="A1878" s="46">
        <v>42177</v>
      </c>
      <c r="B1878" s="42">
        <v>4</v>
      </c>
      <c r="C1878" s="47" t="s">
        <v>17</v>
      </c>
      <c r="D1878" s="45" t="s">
        <v>70</v>
      </c>
      <c r="E1878" s="47" t="s">
        <v>66</v>
      </c>
      <c r="F1878" s="47" t="s">
        <v>67</v>
      </c>
      <c r="G1878" s="42">
        <v>32</v>
      </c>
      <c r="H1878" s="43">
        <v>20.292777777777776</v>
      </c>
      <c r="I1878" s="40">
        <v>61.6</v>
      </c>
      <c r="J1878" s="40">
        <v>14.3</v>
      </c>
      <c r="K1878" s="40" t="s">
        <v>16</v>
      </c>
      <c r="L1878" s="40">
        <v>159</v>
      </c>
      <c r="M1878" s="40">
        <v>226</v>
      </c>
      <c r="N1878" s="40">
        <v>19.100000000000001</v>
      </c>
      <c r="O1878" s="40" t="s">
        <v>16</v>
      </c>
      <c r="P1878" s="40">
        <v>0.25</v>
      </c>
      <c r="Q1878" s="40" t="s">
        <v>16</v>
      </c>
    </row>
    <row r="1879" spans="1:17" x14ac:dyDescent="0.2">
      <c r="A1879" s="46">
        <v>42177</v>
      </c>
      <c r="B1879" s="42">
        <v>4</v>
      </c>
      <c r="C1879" s="47" t="s">
        <v>17</v>
      </c>
      <c r="D1879" s="45" t="s">
        <v>69</v>
      </c>
      <c r="E1879" s="47" t="s">
        <v>65</v>
      </c>
      <c r="F1879" s="47" t="s">
        <v>67</v>
      </c>
      <c r="G1879" s="42">
        <v>32</v>
      </c>
      <c r="H1879" s="43">
        <v>27.40722222222222</v>
      </c>
      <c r="I1879" s="40">
        <v>143</v>
      </c>
      <c r="J1879" s="40">
        <v>5.6800000000000003E-2</v>
      </c>
      <c r="K1879" s="40" t="s">
        <v>16</v>
      </c>
      <c r="L1879" s="40">
        <v>300</v>
      </c>
      <c r="M1879" s="40">
        <v>526</v>
      </c>
      <c r="N1879" s="40">
        <v>7.5700000000000003E-2</v>
      </c>
      <c r="O1879" s="40" t="s">
        <v>16</v>
      </c>
      <c r="P1879" s="40">
        <v>0.47199999999999998</v>
      </c>
      <c r="Q1879" s="40" t="s">
        <v>16</v>
      </c>
    </row>
    <row r="1880" spans="1:17" x14ac:dyDescent="0.2">
      <c r="A1880" s="46">
        <v>42177</v>
      </c>
      <c r="B1880" s="42">
        <v>4</v>
      </c>
      <c r="C1880" s="47" t="s">
        <v>17</v>
      </c>
      <c r="D1880" s="45" t="s">
        <v>70</v>
      </c>
      <c r="E1880" s="47" t="s">
        <v>65</v>
      </c>
      <c r="F1880" s="47" t="s">
        <v>67</v>
      </c>
      <c r="G1880" s="42">
        <v>32</v>
      </c>
      <c r="H1880" s="43">
        <v>27.948888888888892</v>
      </c>
      <c r="I1880" s="40">
        <v>209</v>
      </c>
      <c r="J1880" s="40">
        <v>59.7</v>
      </c>
      <c r="K1880" s="40" t="s">
        <v>16</v>
      </c>
      <c r="L1880" s="40">
        <v>315</v>
      </c>
      <c r="M1880" s="40">
        <v>766</v>
      </c>
      <c r="N1880" s="40">
        <v>79.599999999999994</v>
      </c>
      <c r="O1880" s="40" t="s">
        <v>16</v>
      </c>
      <c r="P1880" s="40">
        <v>0.495</v>
      </c>
      <c r="Q1880" s="40" t="s">
        <v>16</v>
      </c>
    </row>
    <row r="1881" spans="1:17" x14ac:dyDescent="0.2">
      <c r="A1881" s="46">
        <v>42177</v>
      </c>
      <c r="B1881" s="42">
        <v>5</v>
      </c>
      <c r="C1881" s="47" t="s">
        <v>17</v>
      </c>
      <c r="D1881" s="45" t="s">
        <v>69</v>
      </c>
      <c r="E1881" s="47" t="s">
        <v>66</v>
      </c>
      <c r="F1881" s="47" t="s">
        <v>67</v>
      </c>
      <c r="G1881" s="42">
        <v>32</v>
      </c>
      <c r="H1881" s="43">
        <v>22.441111111111113</v>
      </c>
      <c r="I1881" s="40">
        <v>75.099999999999994</v>
      </c>
      <c r="J1881" s="40">
        <v>0.108</v>
      </c>
      <c r="K1881" s="40" t="s">
        <v>16</v>
      </c>
      <c r="L1881" s="40">
        <v>1690</v>
      </c>
      <c r="M1881" s="40">
        <v>275</v>
      </c>
      <c r="N1881" s="40">
        <v>0.14399999999999999</v>
      </c>
      <c r="O1881" s="40" t="s">
        <v>16</v>
      </c>
      <c r="P1881" s="40">
        <v>2.66</v>
      </c>
      <c r="Q1881" s="40" t="s">
        <v>16</v>
      </c>
    </row>
    <row r="1882" spans="1:17" x14ac:dyDescent="0.2">
      <c r="A1882" s="46">
        <v>42177</v>
      </c>
      <c r="B1882" s="42">
        <v>5</v>
      </c>
      <c r="C1882" s="47" t="s">
        <v>17</v>
      </c>
      <c r="D1882" s="45" t="s">
        <v>70</v>
      </c>
      <c r="E1882" s="47" t="s">
        <v>66</v>
      </c>
      <c r="F1882" s="47" t="s">
        <v>67</v>
      </c>
      <c r="G1882" s="42">
        <v>32</v>
      </c>
      <c r="H1882" s="43">
        <v>23.016111111111112</v>
      </c>
      <c r="I1882" s="40">
        <v>91.7</v>
      </c>
      <c r="J1882" s="40" t="s">
        <v>16</v>
      </c>
      <c r="K1882" s="40" t="s">
        <v>16</v>
      </c>
      <c r="L1882" s="40">
        <v>1180</v>
      </c>
      <c r="M1882" s="40">
        <v>336</v>
      </c>
      <c r="N1882" s="40" t="s">
        <v>16</v>
      </c>
      <c r="O1882" s="40" t="s">
        <v>16</v>
      </c>
      <c r="P1882" s="40">
        <v>1.85</v>
      </c>
      <c r="Q1882" s="40" t="s">
        <v>16</v>
      </c>
    </row>
    <row r="1883" spans="1:17" x14ac:dyDescent="0.2">
      <c r="A1883" s="41">
        <v>42177</v>
      </c>
      <c r="B1883" s="47">
        <v>5</v>
      </c>
      <c r="C1883" s="47" t="s">
        <v>17</v>
      </c>
      <c r="D1883" s="47" t="s">
        <v>69</v>
      </c>
      <c r="E1883" s="47" t="s">
        <v>65</v>
      </c>
      <c r="F1883" s="47" t="s">
        <v>67</v>
      </c>
      <c r="G1883" s="42">
        <v>32</v>
      </c>
      <c r="H1883" s="43">
        <v>27.776111111111113</v>
      </c>
      <c r="I1883" s="40">
        <v>212</v>
      </c>
      <c r="J1883" s="40">
        <v>0.71299999999999997</v>
      </c>
      <c r="K1883" s="40" t="s">
        <v>16</v>
      </c>
      <c r="L1883" s="40">
        <v>1050</v>
      </c>
      <c r="M1883" s="40">
        <v>777</v>
      </c>
      <c r="N1883" s="40">
        <v>0.95099999999999996</v>
      </c>
      <c r="O1883" s="40" t="s">
        <v>16</v>
      </c>
      <c r="P1883" s="40">
        <v>1.65</v>
      </c>
      <c r="Q1883" s="40" t="s">
        <v>16</v>
      </c>
    </row>
    <row r="1884" spans="1:17" x14ac:dyDescent="0.2">
      <c r="A1884" s="41">
        <v>42177</v>
      </c>
      <c r="B1884" s="47">
        <v>5</v>
      </c>
      <c r="C1884" s="47" t="s">
        <v>17</v>
      </c>
      <c r="D1884" s="47" t="s">
        <v>70</v>
      </c>
      <c r="E1884" s="47" t="s">
        <v>65</v>
      </c>
      <c r="F1884" s="47" t="s">
        <v>67</v>
      </c>
      <c r="G1884" s="42">
        <v>32</v>
      </c>
      <c r="H1884" s="43">
        <v>27.727222222222224</v>
      </c>
      <c r="I1884" s="40">
        <v>285</v>
      </c>
      <c r="J1884" s="40">
        <v>0.13200000000000001</v>
      </c>
      <c r="K1884" s="40" t="s">
        <v>16</v>
      </c>
      <c r="L1884" s="40">
        <v>1200</v>
      </c>
      <c r="M1884" s="40">
        <v>1050</v>
      </c>
      <c r="N1884" s="40">
        <v>0.17599999999999999</v>
      </c>
      <c r="O1884" s="40" t="s">
        <v>16</v>
      </c>
      <c r="P1884" s="40">
        <v>1.89</v>
      </c>
      <c r="Q1884" s="40" t="s">
        <v>16</v>
      </c>
    </row>
    <row r="1885" spans="1:17" x14ac:dyDescent="0.2">
      <c r="A1885" s="46">
        <v>42177</v>
      </c>
      <c r="B1885" s="42">
        <v>6</v>
      </c>
      <c r="C1885" s="47" t="s">
        <v>17</v>
      </c>
      <c r="D1885" s="45" t="s">
        <v>69</v>
      </c>
      <c r="E1885" s="47" t="s">
        <v>66</v>
      </c>
      <c r="F1885" s="47" t="s">
        <v>67</v>
      </c>
      <c r="G1885" s="42">
        <v>32</v>
      </c>
      <c r="H1885" s="43">
        <v>25.987222222222222</v>
      </c>
      <c r="I1885" s="40">
        <v>99</v>
      </c>
      <c r="J1885" s="40" t="s">
        <v>16</v>
      </c>
      <c r="K1885" s="40" t="s">
        <v>16</v>
      </c>
      <c r="L1885" s="40">
        <v>98.5</v>
      </c>
      <c r="M1885" s="40">
        <v>363</v>
      </c>
      <c r="N1885" s="40" t="s">
        <v>16</v>
      </c>
      <c r="O1885" s="40" t="s">
        <v>16</v>
      </c>
      <c r="P1885" s="40">
        <v>0.155</v>
      </c>
      <c r="Q1885" s="40" t="s">
        <v>16</v>
      </c>
    </row>
    <row r="1886" spans="1:17" x14ac:dyDescent="0.2">
      <c r="A1886" s="46">
        <v>42177</v>
      </c>
      <c r="B1886" s="42">
        <v>6</v>
      </c>
      <c r="C1886" s="47" t="s">
        <v>17</v>
      </c>
      <c r="D1886" s="45" t="s">
        <v>70</v>
      </c>
      <c r="E1886" s="47" t="s">
        <v>66</v>
      </c>
      <c r="F1886" s="47" t="s">
        <v>67</v>
      </c>
      <c r="G1886" s="42">
        <v>32</v>
      </c>
      <c r="H1886" s="43">
        <v>26.157777777777781</v>
      </c>
      <c r="I1886" s="40">
        <v>265</v>
      </c>
      <c r="J1886" s="40">
        <v>106</v>
      </c>
      <c r="K1886" s="40" t="s">
        <v>16</v>
      </c>
      <c r="L1886" s="40">
        <v>2120</v>
      </c>
      <c r="M1886" s="40">
        <v>970</v>
      </c>
      <c r="N1886" s="40">
        <v>142</v>
      </c>
      <c r="O1886" s="40" t="s">
        <v>16</v>
      </c>
      <c r="P1886" s="40">
        <v>3.33</v>
      </c>
      <c r="Q1886" s="40" t="s">
        <v>16</v>
      </c>
    </row>
    <row r="1887" spans="1:17" x14ac:dyDescent="0.2">
      <c r="A1887" s="41">
        <v>42177</v>
      </c>
      <c r="B1887" s="47">
        <v>6</v>
      </c>
      <c r="C1887" s="47" t="s">
        <v>17</v>
      </c>
      <c r="D1887" s="47" t="s">
        <v>69</v>
      </c>
      <c r="E1887" s="47" t="s">
        <v>65</v>
      </c>
      <c r="F1887" s="47" t="s">
        <v>67</v>
      </c>
      <c r="G1887" s="42">
        <v>32</v>
      </c>
      <c r="H1887" s="43">
        <v>26.06111111111111</v>
      </c>
      <c r="I1887" s="40">
        <v>181</v>
      </c>
      <c r="J1887" s="40" t="s">
        <v>16</v>
      </c>
      <c r="K1887" s="40" t="s">
        <v>16</v>
      </c>
      <c r="L1887" s="40">
        <v>27.3</v>
      </c>
      <c r="M1887" s="40">
        <v>663</v>
      </c>
      <c r="N1887" s="40" t="s">
        <v>16</v>
      </c>
      <c r="O1887" s="40" t="s">
        <v>16</v>
      </c>
      <c r="P1887" s="40">
        <v>4.2900000000000001E-2</v>
      </c>
      <c r="Q1887" s="40" t="s">
        <v>16</v>
      </c>
    </row>
    <row r="1888" spans="1:17" x14ac:dyDescent="0.2">
      <c r="A1888" s="41">
        <v>42177</v>
      </c>
      <c r="B1888" s="47">
        <v>6</v>
      </c>
      <c r="C1888" s="47" t="s">
        <v>17</v>
      </c>
      <c r="D1888" s="47" t="s">
        <v>70</v>
      </c>
      <c r="E1888" s="47" t="s">
        <v>65</v>
      </c>
      <c r="F1888" s="47" t="s">
        <v>67</v>
      </c>
      <c r="G1888" s="42">
        <v>32</v>
      </c>
      <c r="H1888" s="43">
        <v>26.06111111111111</v>
      </c>
      <c r="I1888" s="40">
        <v>342</v>
      </c>
      <c r="J1888" s="40">
        <v>72.5</v>
      </c>
      <c r="K1888" s="40" t="s">
        <v>16</v>
      </c>
      <c r="L1888" s="40">
        <v>142</v>
      </c>
      <c r="M1888" s="40">
        <v>1250</v>
      </c>
      <c r="N1888" s="40">
        <v>96.7</v>
      </c>
      <c r="O1888" s="40" t="s">
        <v>16</v>
      </c>
      <c r="P1888" s="40">
        <v>0.224</v>
      </c>
      <c r="Q1888" s="40" t="s">
        <v>16</v>
      </c>
    </row>
    <row r="1889" spans="1:17" x14ac:dyDescent="0.2">
      <c r="A1889" s="46">
        <v>42177</v>
      </c>
      <c r="B1889" s="42">
        <v>7</v>
      </c>
      <c r="C1889" s="47" t="s">
        <v>18</v>
      </c>
      <c r="D1889" s="45" t="s">
        <v>69</v>
      </c>
      <c r="E1889" s="47" t="s">
        <v>66</v>
      </c>
      <c r="F1889" s="47" t="s">
        <v>67</v>
      </c>
      <c r="G1889" s="42">
        <v>32</v>
      </c>
      <c r="H1889" s="43">
        <v>20.722222222222221</v>
      </c>
      <c r="I1889" s="40">
        <v>287</v>
      </c>
      <c r="J1889" s="40">
        <v>1.77</v>
      </c>
      <c r="K1889" s="40" t="s">
        <v>16</v>
      </c>
      <c r="L1889" s="40">
        <v>2520</v>
      </c>
      <c r="M1889" s="40">
        <v>1050</v>
      </c>
      <c r="N1889" s="40">
        <v>2.36</v>
      </c>
      <c r="O1889" s="40" t="s">
        <v>16</v>
      </c>
      <c r="P1889" s="40">
        <v>3.95</v>
      </c>
      <c r="Q1889" s="40" t="s">
        <v>16</v>
      </c>
    </row>
    <row r="1890" spans="1:17" x14ac:dyDescent="0.2">
      <c r="A1890" s="46">
        <v>42177</v>
      </c>
      <c r="B1890" s="42">
        <v>7</v>
      </c>
      <c r="C1890" s="47" t="s">
        <v>18</v>
      </c>
      <c r="D1890" s="45" t="s">
        <v>70</v>
      </c>
      <c r="E1890" s="47" t="s">
        <v>66</v>
      </c>
      <c r="F1890" s="47" t="s">
        <v>67</v>
      </c>
      <c r="G1890" s="42">
        <v>32</v>
      </c>
      <c r="H1890" s="43">
        <v>21.317777777777778</v>
      </c>
      <c r="I1890" s="40">
        <v>402</v>
      </c>
      <c r="J1890" s="40" t="s">
        <v>16</v>
      </c>
      <c r="K1890" s="40" t="s">
        <v>16</v>
      </c>
      <c r="L1890" s="40">
        <v>1200</v>
      </c>
      <c r="M1890" s="40">
        <v>1480</v>
      </c>
      <c r="N1890" s="40" t="s">
        <v>16</v>
      </c>
      <c r="O1890" s="40" t="s">
        <v>16</v>
      </c>
      <c r="P1890" s="40">
        <v>1.89</v>
      </c>
      <c r="Q1890" s="40" t="s">
        <v>16</v>
      </c>
    </row>
    <row r="1891" spans="1:17" x14ac:dyDescent="0.2">
      <c r="A1891" s="46">
        <v>42177</v>
      </c>
      <c r="B1891" s="42">
        <v>7</v>
      </c>
      <c r="C1891" s="47" t="s">
        <v>18</v>
      </c>
      <c r="D1891" s="45" t="s">
        <v>69</v>
      </c>
      <c r="E1891" s="47" t="s">
        <v>65</v>
      </c>
      <c r="F1891" s="47" t="s">
        <v>67</v>
      </c>
      <c r="G1891" s="42">
        <v>32</v>
      </c>
      <c r="H1891" s="43">
        <v>27.087222222222223</v>
      </c>
      <c r="I1891" s="40">
        <v>319</v>
      </c>
      <c r="J1891" s="40">
        <v>0.73599999999999999</v>
      </c>
      <c r="K1891" s="40" t="s">
        <v>16</v>
      </c>
      <c r="L1891" s="40">
        <v>1530</v>
      </c>
      <c r="M1891" s="40">
        <v>1170</v>
      </c>
      <c r="N1891" s="40">
        <v>0.98199999999999998</v>
      </c>
      <c r="O1891" s="40" t="s">
        <v>16</v>
      </c>
      <c r="P1891" s="40">
        <v>2.41</v>
      </c>
      <c r="Q1891" s="40" t="s">
        <v>16</v>
      </c>
    </row>
    <row r="1892" spans="1:17" x14ac:dyDescent="0.2">
      <c r="A1892" s="46">
        <v>42177</v>
      </c>
      <c r="B1892" s="42">
        <v>7</v>
      </c>
      <c r="C1892" s="47" t="s">
        <v>18</v>
      </c>
      <c r="D1892" s="45" t="s">
        <v>70</v>
      </c>
      <c r="E1892" s="47" t="s">
        <v>65</v>
      </c>
      <c r="F1892" s="47" t="s">
        <v>67</v>
      </c>
      <c r="G1892" s="42">
        <v>32</v>
      </c>
      <c r="H1892" s="43">
        <v>27.357777777777777</v>
      </c>
      <c r="I1892" s="40">
        <v>556</v>
      </c>
      <c r="J1892" s="40" t="s">
        <v>16</v>
      </c>
      <c r="K1892" s="40" t="s">
        <v>16</v>
      </c>
      <c r="L1892" s="40">
        <v>1190</v>
      </c>
      <c r="M1892" s="40">
        <v>2040</v>
      </c>
      <c r="N1892" s="40" t="s">
        <v>16</v>
      </c>
      <c r="O1892" s="40" t="s">
        <v>16</v>
      </c>
      <c r="P1892" s="40">
        <v>1.87</v>
      </c>
      <c r="Q1892" s="40" t="s">
        <v>16</v>
      </c>
    </row>
    <row r="1893" spans="1:17" x14ac:dyDescent="0.2">
      <c r="A1893" s="46">
        <v>42177</v>
      </c>
      <c r="B1893" s="42">
        <v>8</v>
      </c>
      <c r="C1893" s="47" t="s">
        <v>18</v>
      </c>
      <c r="D1893" s="45" t="s">
        <v>69</v>
      </c>
      <c r="E1893" s="47" t="s">
        <v>66</v>
      </c>
      <c r="F1893" s="47" t="s">
        <v>67</v>
      </c>
      <c r="G1893" s="42">
        <v>32</v>
      </c>
      <c r="H1893" s="43">
        <v>22.585000000000004</v>
      </c>
      <c r="I1893" s="40">
        <v>152</v>
      </c>
      <c r="J1893" s="40">
        <v>16.8</v>
      </c>
      <c r="K1893" s="40" t="s">
        <v>16</v>
      </c>
      <c r="L1893" s="40">
        <v>207</v>
      </c>
      <c r="M1893" s="40">
        <v>557</v>
      </c>
      <c r="N1893" s="40">
        <v>22.4</v>
      </c>
      <c r="O1893" s="40" t="s">
        <v>16</v>
      </c>
      <c r="P1893" s="40">
        <v>0.32600000000000001</v>
      </c>
      <c r="Q1893" s="40" t="s">
        <v>16</v>
      </c>
    </row>
    <row r="1894" spans="1:17" x14ac:dyDescent="0.2">
      <c r="A1894" s="46">
        <v>42177</v>
      </c>
      <c r="B1894" s="42">
        <v>8</v>
      </c>
      <c r="C1894" s="47" t="s">
        <v>18</v>
      </c>
      <c r="D1894" s="45" t="s">
        <v>70</v>
      </c>
      <c r="E1894" s="47" t="s">
        <v>66</v>
      </c>
      <c r="F1894" s="47" t="s">
        <v>67</v>
      </c>
      <c r="G1894" s="42">
        <v>32</v>
      </c>
      <c r="H1894" s="43">
        <v>22.585000000000004</v>
      </c>
      <c r="I1894" s="40">
        <v>245</v>
      </c>
      <c r="J1894" s="40" t="s">
        <v>16</v>
      </c>
      <c r="K1894" s="40" t="s">
        <v>16</v>
      </c>
      <c r="L1894" s="40">
        <v>7130</v>
      </c>
      <c r="M1894" s="40">
        <v>900</v>
      </c>
      <c r="N1894" s="40" t="s">
        <v>16</v>
      </c>
      <c r="O1894" s="40" t="s">
        <v>16</v>
      </c>
      <c r="P1894" s="40">
        <v>11.2</v>
      </c>
      <c r="Q1894" s="40" t="s">
        <v>16</v>
      </c>
    </row>
    <row r="1895" spans="1:17" x14ac:dyDescent="0.2">
      <c r="A1895" s="41">
        <v>42177</v>
      </c>
      <c r="B1895" s="47">
        <v>8</v>
      </c>
      <c r="C1895" s="47" t="s">
        <v>18</v>
      </c>
      <c r="D1895" s="47" t="s">
        <v>69</v>
      </c>
      <c r="E1895" s="47" t="s">
        <v>65</v>
      </c>
      <c r="F1895" s="47" t="s">
        <v>67</v>
      </c>
      <c r="G1895" s="42">
        <v>32</v>
      </c>
      <c r="H1895" s="43">
        <v>27.727222222222224</v>
      </c>
      <c r="I1895" s="40">
        <v>222</v>
      </c>
      <c r="J1895" s="40">
        <v>17.8</v>
      </c>
      <c r="K1895" s="40" t="s">
        <v>16</v>
      </c>
      <c r="L1895" s="40" t="s">
        <v>16</v>
      </c>
      <c r="M1895" s="40">
        <v>814</v>
      </c>
      <c r="N1895" s="40">
        <v>23.8</v>
      </c>
      <c r="O1895" s="40" t="s">
        <v>16</v>
      </c>
      <c r="P1895" s="40" t="s">
        <v>16</v>
      </c>
      <c r="Q1895" s="40" t="s">
        <v>16</v>
      </c>
    </row>
    <row r="1896" spans="1:17" x14ac:dyDescent="0.2">
      <c r="A1896" s="41">
        <v>42177</v>
      </c>
      <c r="B1896" s="47">
        <v>8</v>
      </c>
      <c r="C1896" s="47" t="s">
        <v>18</v>
      </c>
      <c r="D1896" s="47" t="s">
        <v>70</v>
      </c>
      <c r="E1896" s="47" t="s">
        <v>65</v>
      </c>
      <c r="F1896" s="47" t="s">
        <v>67</v>
      </c>
      <c r="G1896" s="42">
        <v>32</v>
      </c>
      <c r="H1896" s="43">
        <v>26.91611111111111</v>
      </c>
      <c r="I1896" s="40">
        <v>524</v>
      </c>
      <c r="J1896" s="40">
        <v>7.47</v>
      </c>
      <c r="K1896" s="40" t="s">
        <v>16</v>
      </c>
      <c r="L1896" s="40">
        <v>8150</v>
      </c>
      <c r="M1896" s="40">
        <v>1920</v>
      </c>
      <c r="N1896" s="40">
        <v>9.9600000000000009</v>
      </c>
      <c r="O1896" s="40" t="s">
        <v>16</v>
      </c>
      <c r="P1896" s="40">
        <v>12.8</v>
      </c>
      <c r="Q1896" s="40" t="s">
        <v>16</v>
      </c>
    </row>
    <row r="1897" spans="1:17" x14ac:dyDescent="0.2">
      <c r="A1897" s="46">
        <v>42177</v>
      </c>
      <c r="B1897" s="42">
        <v>9</v>
      </c>
      <c r="C1897" s="47" t="s">
        <v>18</v>
      </c>
      <c r="D1897" s="45" t="s">
        <v>69</v>
      </c>
      <c r="E1897" s="47" t="s">
        <v>66</v>
      </c>
      <c r="F1897" s="47" t="s">
        <v>67</v>
      </c>
      <c r="G1897" s="42">
        <v>32</v>
      </c>
      <c r="H1897" s="43">
        <v>26.5</v>
      </c>
      <c r="I1897" s="40">
        <v>248</v>
      </c>
      <c r="J1897" s="40" t="s">
        <v>16</v>
      </c>
      <c r="K1897" s="40" t="s">
        <v>16</v>
      </c>
      <c r="L1897" s="40">
        <v>105</v>
      </c>
      <c r="M1897" s="40">
        <v>908</v>
      </c>
      <c r="N1897" s="40" t="s">
        <v>16</v>
      </c>
      <c r="O1897" s="40" t="s">
        <v>16</v>
      </c>
      <c r="P1897" s="40">
        <v>0.16500000000000001</v>
      </c>
      <c r="Q1897" s="40" t="s">
        <v>16</v>
      </c>
    </row>
    <row r="1898" spans="1:17" x14ac:dyDescent="0.2">
      <c r="A1898" s="46">
        <v>42177</v>
      </c>
      <c r="B1898" s="42">
        <v>9</v>
      </c>
      <c r="C1898" s="47" t="s">
        <v>18</v>
      </c>
      <c r="D1898" s="45" t="s">
        <v>70</v>
      </c>
      <c r="E1898" s="47" t="s">
        <v>66</v>
      </c>
      <c r="F1898" s="47" t="s">
        <v>67</v>
      </c>
      <c r="G1898" s="42">
        <v>32</v>
      </c>
      <c r="H1898" s="43">
        <v>27.087222222222223</v>
      </c>
      <c r="I1898" s="40">
        <v>314</v>
      </c>
      <c r="J1898" s="40">
        <v>8.6999999999999993</v>
      </c>
      <c r="K1898" s="40" t="s">
        <v>16</v>
      </c>
      <c r="L1898" s="40">
        <v>561</v>
      </c>
      <c r="M1898" s="40">
        <v>1150</v>
      </c>
      <c r="N1898" s="40">
        <v>11.6</v>
      </c>
      <c r="O1898" s="40" t="s">
        <v>16</v>
      </c>
      <c r="P1898" s="40">
        <v>0.88200000000000001</v>
      </c>
      <c r="Q1898" s="40" t="s">
        <v>16</v>
      </c>
    </row>
    <row r="1899" spans="1:17" x14ac:dyDescent="0.2">
      <c r="A1899" s="41">
        <v>42177</v>
      </c>
      <c r="B1899" s="47">
        <v>9</v>
      </c>
      <c r="C1899" s="47" t="s">
        <v>18</v>
      </c>
      <c r="D1899" s="47" t="s">
        <v>69</v>
      </c>
      <c r="E1899" s="47" t="s">
        <v>65</v>
      </c>
      <c r="F1899" s="47" t="s">
        <v>67</v>
      </c>
      <c r="G1899" s="42">
        <v>32</v>
      </c>
      <c r="H1899" s="43">
        <v>26.792777777777779</v>
      </c>
      <c r="I1899" s="40">
        <v>276</v>
      </c>
      <c r="J1899" s="40">
        <v>17.2</v>
      </c>
      <c r="K1899" s="40" t="s">
        <v>16</v>
      </c>
      <c r="L1899" s="40" t="s">
        <v>16</v>
      </c>
      <c r="M1899" s="40">
        <v>1010</v>
      </c>
      <c r="N1899" s="40">
        <v>22.9</v>
      </c>
      <c r="O1899" s="40" t="s">
        <v>16</v>
      </c>
      <c r="P1899" s="40" t="s">
        <v>16</v>
      </c>
      <c r="Q1899" s="40" t="s">
        <v>16</v>
      </c>
    </row>
    <row r="1900" spans="1:17" x14ac:dyDescent="0.2">
      <c r="A1900" s="41">
        <v>42177</v>
      </c>
      <c r="B1900" s="47">
        <v>9</v>
      </c>
      <c r="C1900" s="47" t="s">
        <v>18</v>
      </c>
      <c r="D1900" s="47" t="s">
        <v>70</v>
      </c>
      <c r="E1900" s="47" t="s">
        <v>65</v>
      </c>
      <c r="F1900" s="47" t="s">
        <v>67</v>
      </c>
      <c r="G1900" s="42">
        <v>32</v>
      </c>
      <c r="H1900" s="43">
        <v>27.431111111111115</v>
      </c>
      <c r="I1900" s="40">
        <v>277</v>
      </c>
      <c r="J1900" s="40">
        <v>9.39</v>
      </c>
      <c r="K1900" s="40" t="s">
        <v>16</v>
      </c>
      <c r="L1900" s="40">
        <v>82.6</v>
      </c>
      <c r="M1900" s="40">
        <v>1020</v>
      </c>
      <c r="N1900" s="40">
        <v>12.5</v>
      </c>
      <c r="O1900" s="40" t="s">
        <v>16</v>
      </c>
      <c r="P1900" s="40">
        <v>0.13</v>
      </c>
      <c r="Q1900" s="40" t="s">
        <v>16</v>
      </c>
    </row>
    <row r="1901" spans="1:17" x14ac:dyDescent="0.2">
      <c r="A1901" s="46">
        <v>42185</v>
      </c>
      <c r="B1901" s="42">
        <v>1</v>
      </c>
      <c r="C1901" s="47" t="s">
        <v>14</v>
      </c>
      <c r="D1901" s="45" t="s">
        <v>65</v>
      </c>
      <c r="E1901" s="47" t="s">
        <v>66</v>
      </c>
      <c r="F1901" s="47" t="s">
        <v>71</v>
      </c>
      <c r="G1901" s="42">
        <v>0</v>
      </c>
      <c r="H1901" s="43">
        <v>15.747777777777777</v>
      </c>
      <c r="I1901" s="40">
        <v>373</v>
      </c>
      <c r="J1901" s="40">
        <v>30.4</v>
      </c>
      <c r="K1901" s="40">
        <v>16200</v>
      </c>
      <c r="L1901" s="40">
        <v>77.599999999999994</v>
      </c>
      <c r="M1901" s="40">
        <v>1370</v>
      </c>
      <c r="N1901" s="40">
        <v>40.5</v>
      </c>
      <c r="O1901" s="40">
        <v>19.7</v>
      </c>
      <c r="P1901" s="40">
        <v>0.122</v>
      </c>
      <c r="Q1901" s="40">
        <v>2480</v>
      </c>
    </row>
    <row r="1902" spans="1:17" x14ac:dyDescent="0.2">
      <c r="A1902" s="46">
        <v>42185</v>
      </c>
      <c r="B1902" s="42">
        <v>1</v>
      </c>
      <c r="C1902" s="47" t="s">
        <v>14</v>
      </c>
      <c r="D1902" s="45" t="s">
        <v>68</v>
      </c>
      <c r="E1902" s="47" t="s">
        <v>66</v>
      </c>
      <c r="F1902" s="47" t="s">
        <v>71</v>
      </c>
      <c r="G1902" s="42">
        <v>0</v>
      </c>
      <c r="H1902" s="43">
        <v>16.152777777777779</v>
      </c>
      <c r="I1902" s="40">
        <v>348</v>
      </c>
      <c r="J1902" s="40">
        <v>107</v>
      </c>
      <c r="K1902" s="40">
        <v>1080</v>
      </c>
      <c r="L1902" s="40">
        <v>677</v>
      </c>
      <c r="M1902" s="40">
        <v>1280</v>
      </c>
      <c r="N1902" s="40">
        <v>142</v>
      </c>
      <c r="O1902" s="40">
        <v>1.31</v>
      </c>
      <c r="P1902" s="40">
        <v>1.06</v>
      </c>
      <c r="Q1902" s="40">
        <v>5150</v>
      </c>
    </row>
    <row r="1903" spans="1:17" x14ac:dyDescent="0.2">
      <c r="A1903" s="46">
        <v>42185</v>
      </c>
      <c r="B1903" s="42">
        <v>1</v>
      </c>
      <c r="C1903" s="47" t="s">
        <v>14</v>
      </c>
      <c r="D1903" s="45" t="s">
        <v>65</v>
      </c>
      <c r="E1903" s="47" t="s">
        <v>65</v>
      </c>
      <c r="F1903" s="47" t="s">
        <v>71</v>
      </c>
      <c r="G1903" s="42">
        <v>0</v>
      </c>
      <c r="H1903" s="43">
        <v>23.712777777777781</v>
      </c>
      <c r="I1903" s="40">
        <v>362</v>
      </c>
      <c r="J1903" s="40">
        <v>95.1</v>
      </c>
      <c r="K1903" s="40">
        <v>6290</v>
      </c>
      <c r="L1903" s="40">
        <v>565</v>
      </c>
      <c r="M1903" s="40">
        <v>1330</v>
      </c>
      <c r="N1903" s="40">
        <v>127</v>
      </c>
      <c r="O1903" s="40">
        <v>7.63</v>
      </c>
      <c r="P1903" s="40">
        <v>0.88800000000000001</v>
      </c>
      <c r="Q1903" s="40">
        <v>4790</v>
      </c>
    </row>
    <row r="1904" spans="1:17" x14ac:dyDescent="0.2">
      <c r="A1904" s="46">
        <v>42185</v>
      </c>
      <c r="B1904" s="42">
        <v>1</v>
      </c>
      <c r="C1904" s="47" t="s">
        <v>14</v>
      </c>
      <c r="D1904" s="45" t="s">
        <v>68</v>
      </c>
      <c r="E1904" s="47" t="s">
        <v>65</v>
      </c>
      <c r="F1904" s="47" t="s">
        <v>71</v>
      </c>
      <c r="G1904" s="42">
        <v>0</v>
      </c>
      <c r="H1904" s="43">
        <v>23.545000000000002</v>
      </c>
      <c r="I1904" s="40">
        <v>356</v>
      </c>
      <c r="J1904" s="40">
        <v>13.3</v>
      </c>
      <c r="K1904" s="40">
        <v>7280</v>
      </c>
      <c r="L1904" s="40">
        <v>132</v>
      </c>
      <c r="M1904" s="40">
        <v>1300</v>
      </c>
      <c r="N1904" s="40">
        <v>17.8</v>
      </c>
      <c r="O1904" s="40">
        <v>8.84</v>
      </c>
      <c r="P1904" s="40">
        <v>0.20699999999999999</v>
      </c>
      <c r="Q1904" s="40">
        <v>1840</v>
      </c>
    </row>
    <row r="1905" spans="1:17" x14ac:dyDescent="0.2">
      <c r="A1905" s="46">
        <v>42185</v>
      </c>
      <c r="B1905" s="42">
        <v>2</v>
      </c>
      <c r="C1905" s="47" t="s">
        <v>14</v>
      </c>
      <c r="D1905" s="45" t="s">
        <v>65</v>
      </c>
      <c r="E1905" s="47" t="s">
        <v>66</v>
      </c>
      <c r="F1905" s="47" t="s">
        <v>71</v>
      </c>
      <c r="G1905" s="42">
        <v>0</v>
      </c>
      <c r="H1905" s="43">
        <v>22.441111111111113</v>
      </c>
      <c r="I1905" s="40">
        <v>338</v>
      </c>
      <c r="J1905" s="40">
        <v>5.52</v>
      </c>
      <c r="K1905" s="40">
        <v>2300</v>
      </c>
      <c r="L1905" s="40">
        <v>1290</v>
      </c>
      <c r="M1905" s="40">
        <v>1240</v>
      </c>
      <c r="N1905" s="40">
        <v>7.36</v>
      </c>
      <c r="O1905" s="40">
        <v>2.8</v>
      </c>
      <c r="P1905" s="40">
        <v>2.02</v>
      </c>
      <c r="Q1905" s="40">
        <v>2040</v>
      </c>
    </row>
    <row r="1906" spans="1:17" x14ac:dyDescent="0.2">
      <c r="A1906" s="46">
        <v>42185</v>
      </c>
      <c r="B1906" s="42">
        <v>2</v>
      </c>
      <c r="C1906" s="47" t="s">
        <v>14</v>
      </c>
      <c r="D1906" s="45" t="s">
        <v>68</v>
      </c>
      <c r="E1906" s="47" t="s">
        <v>66</v>
      </c>
      <c r="F1906" s="47" t="s">
        <v>71</v>
      </c>
      <c r="G1906" s="42">
        <v>0</v>
      </c>
      <c r="H1906" s="43">
        <v>22.441111111111113</v>
      </c>
      <c r="I1906" s="40">
        <v>231</v>
      </c>
      <c r="J1906" s="40" t="s">
        <v>16</v>
      </c>
      <c r="K1906" s="40">
        <v>11700</v>
      </c>
      <c r="L1906" s="40">
        <v>239</v>
      </c>
      <c r="M1906" s="40">
        <v>847</v>
      </c>
      <c r="N1906" s="40" t="s">
        <v>16</v>
      </c>
      <c r="O1906" s="40">
        <v>14.2</v>
      </c>
      <c r="P1906" s="40">
        <v>0.375</v>
      </c>
      <c r="Q1906" s="40" t="s">
        <v>16</v>
      </c>
    </row>
    <row r="1907" spans="1:17" x14ac:dyDescent="0.2">
      <c r="A1907" s="41">
        <v>42185</v>
      </c>
      <c r="B1907" s="47">
        <v>2</v>
      </c>
      <c r="C1907" s="47" t="s">
        <v>14</v>
      </c>
      <c r="D1907" s="47" t="s">
        <v>65</v>
      </c>
      <c r="E1907" s="47" t="s">
        <v>65</v>
      </c>
      <c r="F1907" s="47" t="s">
        <v>71</v>
      </c>
      <c r="G1907" s="42">
        <v>0</v>
      </c>
      <c r="H1907" s="43">
        <v>23.545000000000002</v>
      </c>
      <c r="I1907" s="40">
        <v>200</v>
      </c>
      <c r="J1907" s="40" t="s">
        <v>16</v>
      </c>
      <c r="K1907" s="40" t="s">
        <v>16</v>
      </c>
      <c r="L1907" s="40">
        <v>1390</v>
      </c>
      <c r="M1907" s="40">
        <v>732</v>
      </c>
      <c r="N1907" s="40" t="s">
        <v>16</v>
      </c>
      <c r="O1907" s="40" t="s">
        <v>16</v>
      </c>
      <c r="P1907" s="40">
        <v>2.1800000000000002</v>
      </c>
      <c r="Q1907" s="40" t="s">
        <v>16</v>
      </c>
    </row>
    <row r="1908" spans="1:17" x14ac:dyDescent="0.2">
      <c r="A1908" s="41">
        <v>42185</v>
      </c>
      <c r="B1908" s="47">
        <v>2</v>
      </c>
      <c r="C1908" s="47" t="s">
        <v>14</v>
      </c>
      <c r="D1908" s="47" t="s">
        <v>68</v>
      </c>
      <c r="E1908" s="47" t="s">
        <v>65</v>
      </c>
      <c r="F1908" s="47" t="s">
        <v>71</v>
      </c>
      <c r="G1908" s="42">
        <v>0</v>
      </c>
      <c r="H1908" s="43">
        <v>23.688888888888886</v>
      </c>
      <c r="I1908" s="40">
        <v>347</v>
      </c>
      <c r="J1908" s="40">
        <v>17.8</v>
      </c>
      <c r="K1908" s="40">
        <v>8930</v>
      </c>
      <c r="L1908" s="40">
        <v>485</v>
      </c>
      <c r="M1908" s="40">
        <v>1270</v>
      </c>
      <c r="N1908" s="40">
        <v>23.7</v>
      </c>
      <c r="O1908" s="40">
        <v>10.8</v>
      </c>
      <c r="P1908" s="40">
        <v>0.76200000000000001</v>
      </c>
      <c r="Q1908" s="40">
        <v>2120</v>
      </c>
    </row>
    <row r="1909" spans="1:17" x14ac:dyDescent="0.2">
      <c r="A1909" s="46">
        <v>42185</v>
      </c>
      <c r="B1909" s="42">
        <v>3</v>
      </c>
      <c r="C1909" s="47" t="s">
        <v>14</v>
      </c>
      <c r="D1909" s="45" t="s">
        <v>65</v>
      </c>
      <c r="E1909" s="47" t="s">
        <v>66</v>
      </c>
      <c r="F1909" s="47" t="s">
        <v>71</v>
      </c>
      <c r="G1909" s="42">
        <v>0</v>
      </c>
      <c r="H1909" s="43">
        <v>22.392777777777781</v>
      </c>
      <c r="I1909" s="40">
        <v>430</v>
      </c>
      <c r="J1909" s="40">
        <v>9.61</v>
      </c>
      <c r="K1909" s="40">
        <v>352</v>
      </c>
      <c r="L1909" s="40">
        <v>418</v>
      </c>
      <c r="M1909" s="40">
        <v>1580</v>
      </c>
      <c r="N1909" s="40">
        <v>12.8</v>
      </c>
      <c r="O1909" s="40">
        <v>0.42699999999999999</v>
      </c>
      <c r="P1909" s="40">
        <v>0.65700000000000003</v>
      </c>
      <c r="Q1909" s="40">
        <v>2100</v>
      </c>
    </row>
    <row r="1910" spans="1:17" x14ac:dyDescent="0.2">
      <c r="A1910" s="46">
        <v>42185</v>
      </c>
      <c r="B1910" s="42">
        <v>3</v>
      </c>
      <c r="C1910" s="47" t="s">
        <v>14</v>
      </c>
      <c r="D1910" s="45" t="s">
        <v>68</v>
      </c>
      <c r="E1910" s="47" t="s">
        <v>66</v>
      </c>
      <c r="F1910" s="47" t="s">
        <v>71</v>
      </c>
      <c r="G1910" s="42">
        <v>0</v>
      </c>
      <c r="H1910" s="43">
        <v>22.273888888888891</v>
      </c>
      <c r="I1910" s="40">
        <v>252</v>
      </c>
      <c r="J1910" s="40">
        <v>7.62</v>
      </c>
      <c r="K1910" s="40">
        <v>3490</v>
      </c>
      <c r="L1910" s="40">
        <v>17.2</v>
      </c>
      <c r="M1910" s="40">
        <v>923</v>
      </c>
      <c r="N1910" s="40">
        <v>10.199999999999999</v>
      </c>
      <c r="O1910" s="40">
        <v>4.24</v>
      </c>
      <c r="P1910" s="40">
        <v>2.7099999999999999E-2</v>
      </c>
      <c r="Q1910" s="40">
        <v>1200</v>
      </c>
    </row>
    <row r="1911" spans="1:17" x14ac:dyDescent="0.2">
      <c r="A1911" s="46">
        <v>42185</v>
      </c>
      <c r="B1911" s="42">
        <v>4</v>
      </c>
      <c r="C1911" s="47" t="s">
        <v>17</v>
      </c>
      <c r="D1911" s="45" t="s">
        <v>65</v>
      </c>
      <c r="E1911" s="47" t="s">
        <v>66</v>
      </c>
      <c r="F1911" s="47" t="s">
        <v>71</v>
      </c>
      <c r="G1911" s="42">
        <v>0</v>
      </c>
      <c r="H1911" s="43">
        <v>16.677222222222223</v>
      </c>
      <c r="I1911" s="40">
        <v>506</v>
      </c>
      <c r="J1911" s="40">
        <v>24.4</v>
      </c>
      <c r="K1911" s="40">
        <v>30300</v>
      </c>
      <c r="L1911" s="40" t="s">
        <v>16</v>
      </c>
      <c r="M1911" s="40">
        <v>1850</v>
      </c>
      <c r="N1911" s="40">
        <v>32.5</v>
      </c>
      <c r="O1911" s="40">
        <v>36.799999999999997</v>
      </c>
      <c r="P1911" s="40" t="s">
        <v>16</v>
      </c>
      <c r="Q1911" s="40" t="s">
        <v>16</v>
      </c>
    </row>
    <row r="1912" spans="1:17" x14ac:dyDescent="0.2">
      <c r="A1912" s="46">
        <v>42185</v>
      </c>
      <c r="B1912" s="42">
        <v>4</v>
      </c>
      <c r="C1912" s="47" t="s">
        <v>17</v>
      </c>
      <c r="D1912" s="45" t="s">
        <v>68</v>
      </c>
      <c r="E1912" s="47" t="s">
        <v>66</v>
      </c>
      <c r="F1912" s="47" t="s">
        <v>71</v>
      </c>
      <c r="G1912" s="42">
        <v>0</v>
      </c>
      <c r="H1912" s="43">
        <v>17.130000000000003</v>
      </c>
      <c r="I1912" s="40">
        <v>316</v>
      </c>
      <c r="J1912" s="40">
        <v>5.23</v>
      </c>
      <c r="K1912" s="40">
        <v>1980</v>
      </c>
      <c r="L1912" s="40">
        <v>486</v>
      </c>
      <c r="M1912" s="40">
        <v>1160</v>
      </c>
      <c r="N1912" s="40">
        <v>6.97</v>
      </c>
      <c r="O1912" s="40">
        <v>2.41</v>
      </c>
      <c r="P1912" s="40">
        <v>0.76400000000000001</v>
      </c>
      <c r="Q1912" s="40">
        <v>1570</v>
      </c>
    </row>
    <row r="1913" spans="1:17" x14ac:dyDescent="0.2">
      <c r="A1913" s="46">
        <v>42185</v>
      </c>
      <c r="B1913" s="42">
        <v>4</v>
      </c>
      <c r="C1913" s="47" t="s">
        <v>17</v>
      </c>
      <c r="D1913" s="45" t="s">
        <v>65</v>
      </c>
      <c r="E1913" s="47" t="s">
        <v>65</v>
      </c>
      <c r="F1913" s="47" t="s">
        <v>71</v>
      </c>
      <c r="G1913" s="42">
        <v>0</v>
      </c>
      <c r="H1913" s="43">
        <v>23.977777777777774</v>
      </c>
      <c r="I1913" s="40">
        <v>519</v>
      </c>
      <c r="J1913" s="40">
        <v>28.7</v>
      </c>
      <c r="K1913" s="40">
        <v>34100</v>
      </c>
      <c r="L1913" s="40">
        <v>192</v>
      </c>
      <c r="M1913" s="40">
        <v>1900</v>
      </c>
      <c r="N1913" s="40">
        <v>38.200000000000003</v>
      </c>
      <c r="O1913" s="40">
        <v>41.4</v>
      </c>
      <c r="P1913" s="40">
        <v>0.30099999999999999</v>
      </c>
      <c r="Q1913" s="40">
        <v>3070</v>
      </c>
    </row>
    <row r="1914" spans="1:17" x14ac:dyDescent="0.2">
      <c r="A1914" s="46">
        <v>42185</v>
      </c>
      <c r="B1914" s="42">
        <v>4</v>
      </c>
      <c r="C1914" s="47" t="s">
        <v>17</v>
      </c>
      <c r="D1914" s="45" t="s">
        <v>68</v>
      </c>
      <c r="E1914" s="47" t="s">
        <v>65</v>
      </c>
      <c r="F1914" s="47" t="s">
        <v>71</v>
      </c>
      <c r="G1914" s="42">
        <v>0</v>
      </c>
      <c r="H1914" s="43">
        <v>22.488888888888894</v>
      </c>
      <c r="I1914" s="40">
        <v>240</v>
      </c>
      <c r="J1914" s="40">
        <v>2.97</v>
      </c>
      <c r="K1914" s="40" t="s">
        <v>16</v>
      </c>
      <c r="L1914" s="40">
        <v>465</v>
      </c>
      <c r="M1914" s="40">
        <v>880</v>
      </c>
      <c r="N1914" s="40">
        <v>3.96</v>
      </c>
      <c r="O1914" s="40" t="s">
        <v>16</v>
      </c>
      <c r="P1914" s="40">
        <v>0.73099999999999998</v>
      </c>
      <c r="Q1914" s="40" t="s">
        <v>16</v>
      </c>
    </row>
    <row r="1915" spans="1:17" x14ac:dyDescent="0.2">
      <c r="A1915" s="46">
        <v>42185</v>
      </c>
      <c r="B1915" s="42">
        <v>5</v>
      </c>
      <c r="C1915" s="47" t="s">
        <v>17</v>
      </c>
      <c r="D1915" s="45" t="s">
        <v>68</v>
      </c>
      <c r="E1915" s="47" t="s">
        <v>66</v>
      </c>
      <c r="F1915" s="47" t="s">
        <v>71</v>
      </c>
      <c r="G1915" s="42">
        <v>0</v>
      </c>
      <c r="H1915" s="43">
        <v>21.603888888888889</v>
      </c>
      <c r="I1915" s="40">
        <v>422</v>
      </c>
      <c r="J1915" s="40">
        <v>2.5299999999999998</v>
      </c>
      <c r="K1915" s="40" t="s">
        <v>16</v>
      </c>
      <c r="L1915" s="40">
        <v>1520</v>
      </c>
      <c r="M1915" s="40">
        <v>1550</v>
      </c>
      <c r="N1915" s="40">
        <v>3.38</v>
      </c>
      <c r="O1915" s="40" t="s">
        <v>16</v>
      </c>
      <c r="P1915" s="40">
        <v>2.38</v>
      </c>
      <c r="Q1915" s="40" t="s">
        <v>16</v>
      </c>
    </row>
    <row r="1916" spans="1:17" x14ac:dyDescent="0.2">
      <c r="A1916" s="41">
        <v>42185</v>
      </c>
      <c r="B1916" s="47">
        <v>5</v>
      </c>
      <c r="C1916" s="47" t="s">
        <v>17</v>
      </c>
      <c r="D1916" s="47" t="s">
        <v>65</v>
      </c>
      <c r="E1916" s="47" t="s">
        <v>65</v>
      </c>
      <c r="F1916" s="47" t="s">
        <v>71</v>
      </c>
      <c r="G1916" s="42">
        <v>0</v>
      </c>
      <c r="H1916" s="43">
        <v>23.016111111111112</v>
      </c>
      <c r="I1916" s="40">
        <v>471</v>
      </c>
      <c r="J1916" s="40">
        <v>9.7100000000000009</v>
      </c>
      <c r="K1916" s="40">
        <v>8140</v>
      </c>
      <c r="L1916" s="40">
        <v>492</v>
      </c>
      <c r="M1916" s="40">
        <v>1730</v>
      </c>
      <c r="N1916" s="40">
        <v>12.9</v>
      </c>
      <c r="O1916" s="40">
        <v>9.8800000000000008</v>
      </c>
      <c r="P1916" s="40">
        <v>0.77300000000000002</v>
      </c>
      <c r="Q1916" s="40">
        <v>2310</v>
      </c>
    </row>
    <row r="1917" spans="1:17" x14ac:dyDescent="0.2">
      <c r="A1917" s="41">
        <v>42185</v>
      </c>
      <c r="B1917" s="47">
        <v>5</v>
      </c>
      <c r="C1917" s="47" t="s">
        <v>17</v>
      </c>
      <c r="D1917" s="47" t="s">
        <v>68</v>
      </c>
      <c r="E1917" s="47" t="s">
        <v>65</v>
      </c>
      <c r="F1917" s="47" t="s">
        <v>71</v>
      </c>
      <c r="G1917" s="42">
        <v>0</v>
      </c>
      <c r="H1917" s="43">
        <v>23.641111111111112</v>
      </c>
      <c r="I1917" s="40">
        <v>378</v>
      </c>
      <c r="J1917" s="40">
        <v>10.1</v>
      </c>
      <c r="K1917" s="40" t="s">
        <v>16</v>
      </c>
      <c r="L1917" s="40">
        <v>1560</v>
      </c>
      <c r="M1917" s="40">
        <v>1380</v>
      </c>
      <c r="N1917" s="40">
        <v>13.5</v>
      </c>
      <c r="O1917" s="40" t="s">
        <v>16</v>
      </c>
      <c r="P1917" s="40">
        <v>2.4500000000000002</v>
      </c>
      <c r="Q1917" s="40" t="s">
        <v>16</v>
      </c>
    </row>
    <row r="1918" spans="1:17" x14ac:dyDescent="0.2">
      <c r="A1918" s="46">
        <v>42185</v>
      </c>
      <c r="B1918" s="42">
        <v>6</v>
      </c>
      <c r="C1918" s="47" t="s">
        <v>17</v>
      </c>
      <c r="D1918" s="45" t="s">
        <v>65</v>
      </c>
      <c r="E1918" s="47" t="s">
        <v>66</v>
      </c>
      <c r="F1918" s="47" t="s">
        <v>71</v>
      </c>
      <c r="G1918" s="42">
        <v>0</v>
      </c>
      <c r="H1918" s="43">
        <v>23.039999999999996</v>
      </c>
      <c r="I1918" s="40">
        <v>548</v>
      </c>
      <c r="J1918" s="40">
        <v>31.6</v>
      </c>
      <c r="K1918" s="40">
        <v>33700</v>
      </c>
      <c r="L1918" s="40">
        <v>1010</v>
      </c>
      <c r="M1918" s="40">
        <v>2010</v>
      </c>
      <c r="N1918" s="40">
        <v>42.1</v>
      </c>
      <c r="O1918" s="40">
        <v>41</v>
      </c>
      <c r="P1918" s="40">
        <v>1.58</v>
      </c>
      <c r="Q1918" s="40">
        <v>3650</v>
      </c>
    </row>
    <row r="1919" spans="1:17" x14ac:dyDescent="0.2">
      <c r="A1919" s="46">
        <v>42185</v>
      </c>
      <c r="B1919" s="42">
        <v>6</v>
      </c>
      <c r="C1919" s="47" t="s">
        <v>17</v>
      </c>
      <c r="D1919" s="45" t="s">
        <v>68</v>
      </c>
      <c r="E1919" s="47" t="s">
        <v>66</v>
      </c>
      <c r="F1919" s="47" t="s">
        <v>71</v>
      </c>
      <c r="G1919" s="42">
        <v>0</v>
      </c>
      <c r="H1919" s="43">
        <v>22.823888888888888</v>
      </c>
      <c r="I1919" s="40">
        <v>300</v>
      </c>
      <c r="J1919" s="40" t="s">
        <v>16</v>
      </c>
      <c r="K1919" s="40" t="s">
        <v>16</v>
      </c>
      <c r="L1919" s="40">
        <v>1940</v>
      </c>
      <c r="M1919" s="40">
        <v>1100</v>
      </c>
      <c r="N1919" s="40" t="s">
        <v>16</v>
      </c>
      <c r="O1919" s="40" t="s">
        <v>16</v>
      </c>
      <c r="P1919" s="40">
        <v>3.05</v>
      </c>
      <c r="Q1919" s="40" t="s">
        <v>16</v>
      </c>
    </row>
    <row r="1920" spans="1:17" x14ac:dyDescent="0.2">
      <c r="A1920" s="46">
        <v>42185</v>
      </c>
      <c r="B1920" s="42">
        <v>7</v>
      </c>
      <c r="C1920" s="47" t="s">
        <v>18</v>
      </c>
      <c r="D1920" s="45" t="s">
        <v>65</v>
      </c>
      <c r="E1920" s="47" t="s">
        <v>66</v>
      </c>
      <c r="F1920" s="47" t="s">
        <v>71</v>
      </c>
      <c r="G1920" s="42">
        <v>0</v>
      </c>
      <c r="H1920" s="43">
        <v>16.796111111111109</v>
      </c>
      <c r="I1920" s="40">
        <v>436</v>
      </c>
      <c r="J1920" s="40" t="s">
        <v>16</v>
      </c>
      <c r="K1920" s="40" t="s">
        <v>16</v>
      </c>
      <c r="L1920" s="40">
        <v>2600</v>
      </c>
      <c r="M1920" s="40">
        <v>1600</v>
      </c>
      <c r="N1920" s="40" t="s">
        <v>16</v>
      </c>
      <c r="O1920" s="40" t="s">
        <v>16</v>
      </c>
      <c r="P1920" s="40">
        <v>4.08</v>
      </c>
      <c r="Q1920" s="40" t="s">
        <v>16</v>
      </c>
    </row>
    <row r="1921" spans="1:17" x14ac:dyDescent="0.2">
      <c r="A1921" s="46">
        <v>42185</v>
      </c>
      <c r="B1921" s="42">
        <v>7</v>
      </c>
      <c r="C1921" s="47" t="s">
        <v>18</v>
      </c>
      <c r="D1921" s="45" t="s">
        <v>68</v>
      </c>
      <c r="E1921" s="47" t="s">
        <v>66</v>
      </c>
      <c r="F1921" s="47" t="s">
        <v>71</v>
      </c>
      <c r="G1921" s="42">
        <v>0</v>
      </c>
      <c r="H1921" s="43">
        <v>16.677222222222223</v>
      </c>
      <c r="I1921" s="40">
        <v>370</v>
      </c>
      <c r="J1921" s="40" t="s">
        <v>16</v>
      </c>
      <c r="K1921" s="40" t="s">
        <v>16</v>
      </c>
      <c r="L1921" s="40">
        <v>341</v>
      </c>
      <c r="M1921" s="40">
        <v>1360</v>
      </c>
      <c r="N1921" s="40" t="s">
        <v>16</v>
      </c>
      <c r="O1921" s="40" t="s">
        <v>16</v>
      </c>
      <c r="P1921" s="40">
        <v>0.53600000000000003</v>
      </c>
      <c r="Q1921" s="40" t="s">
        <v>16</v>
      </c>
    </row>
    <row r="1922" spans="1:17" x14ac:dyDescent="0.2">
      <c r="A1922" s="46">
        <v>42185</v>
      </c>
      <c r="B1922" s="42">
        <v>7</v>
      </c>
      <c r="C1922" s="47" t="s">
        <v>18</v>
      </c>
      <c r="D1922" s="45" t="s">
        <v>65</v>
      </c>
      <c r="E1922" s="47" t="s">
        <v>65</v>
      </c>
      <c r="F1922" s="47" t="s">
        <v>71</v>
      </c>
      <c r="G1922" s="42">
        <v>0</v>
      </c>
      <c r="H1922" s="43">
        <v>22.106111111111108</v>
      </c>
      <c r="I1922" s="40">
        <v>817</v>
      </c>
      <c r="J1922" s="40">
        <v>3.98</v>
      </c>
      <c r="K1922" s="40" t="s">
        <v>16</v>
      </c>
      <c r="L1922" s="40">
        <v>5360</v>
      </c>
      <c r="M1922" s="40">
        <v>3000</v>
      </c>
      <c r="N1922" s="40">
        <v>5.3</v>
      </c>
      <c r="O1922" s="40" t="s">
        <v>16</v>
      </c>
      <c r="P1922" s="40">
        <v>8.43</v>
      </c>
      <c r="Q1922" s="40" t="s">
        <v>16</v>
      </c>
    </row>
    <row r="1923" spans="1:17" x14ac:dyDescent="0.2">
      <c r="A1923" s="46">
        <v>42185</v>
      </c>
      <c r="B1923" s="42">
        <v>7</v>
      </c>
      <c r="C1923" s="47" t="s">
        <v>18</v>
      </c>
      <c r="D1923" s="45" t="s">
        <v>68</v>
      </c>
      <c r="E1923" s="47" t="s">
        <v>65</v>
      </c>
      <c r="F1923" s="47" t="s">
        <v>71</v>
      </c>
      <c r="G1923" s="42">
        <v>0</v>
      </c>
      <c r="H1923" s="43">
        <v>22.106111111111108</v>
      </c>
      <c r="I1923" s="40">
        <v>140</v>
      </c>
      <c r="J1923" s="40" t="s">
        <v>16</v>
      </c>
      <c r="K1923" s="40" t="s">
        <v>16</v>
      </c>
      <c r="L1923" s="40">
        <v>110</v>
      </c>
      <c r="M1923" s="40">
        <v>512</v>
      </c>
      <c r="N1923" s="40" t="s">
        <v>16</v>
      </c>
      <c r="O1923" s="40" t="s">
        <v>16</v>
      </c>
      <c r="P1923" s="40">
        <v>0.17199999999999999</v>
      </c>
      <c r="Q1923" s="40" t="s">
        <v>16</v>
      </c>
    </row>
    <row r="1924" spans="1:17" x14ac:dyDescent="0.2">
      <c r="A1924" s="46">
        <v>42185</v>
      </c>
      <c r="B1924" s="42">
        <v>8</v>
      </c>
      <c r="C1924" s="47" t="s">
        <v>18</v>
      </c>
      <c r="D1924" s="45" t="s">
        <v>65</v>
      </c>
      <c r="E1924" s="47" t="s">
        <v>66</v>
      </c>
      <c r="F1924" s="47" t="s">
        <v>71</v>
      </c>
      <c r="G1924" s="42">
        <v>0</v>
      </c>
      <c r="H1924" s="43">
        <v>21.198888888888892</v>
      </c>
      <c r="I1924" s="40">
        <v>675</v>
      </c>
      <c r="J1924" s="40">
        <v>3.73</v>
      </c>
      <c r="K1924" s="40">
        <v>269</v>
      </c>
      <c r="L1924" s="40">
        <v>4250</v>
      </c>
      <c r="M1924" s="40">
        <v>2470</v>
      </c>
      <c r="N1924" s="40">
        <v>4.97</v>
      </c>
      <c r="O1924" s="40">
        <v>0.32700000000000001</v>
      </c>
      <c r="P1924" s="40">
        <v>6.68</v>
      </c>
      <c r="Q1924" s="40">
        <v>4590</v>
      </c>
    </row>
    <row r="1925" spans="1:17" x14ac:dyDescent="0.2">
      <c r="A1925" s="41">
        <v>42185</v>
      </c>
      <c r="B1925" s="47">
        <v>8</v>
      </c>
      <c r="C1925" s="47" t="s">
        <v>18</v>
      </c>
      <c r="D1925" s="47" t="s">
        <v>65</v>
      </c>
      <c r="E1925" s="47" t="s">
        <v>65</v>
      </c>
      <c r="F1925" s="47" t="s">
        <v>71</v>
      </c>
      <c r="G1925" s="42">
        <v>0</v>
      </c>
      <c r="H1925" s="43">
        <v>24.387777777777774</v>
      </c>
      <c r="I1925" s="40">
        <v>607</v>
      </c>
      <c r="J1925" s="40" t="s">
        <v>16</v>
      </c>
      <c r="K1925" s="40" t="s">
        <v>16</v>
      </c>
      <c r="L1925" s="40">
        <v>3500</v>
      </c>
      <c r="M1925" s="40">
        <v>2230</v>
      </c>
      <c r="N1925" s="40" t="s">
        <v>16</v>
      </c>
      <c r="O1925" s="40" t="s">
        <v>16</v>
      </c>
      <c r="P1925" s="40">
        <v>5.5</v>
      </c>
      <c r="Q1925" s="40" t="s">
        <v>16</v>
      </c>
    </row>
    <row r="1926" spans="1:17" x14ac:dyDescent="0.2">
      <c r="A1926" s="41">
        <v>42185</v>
      </c>
      <c r="B1926" s="47">
        <v>8</v>
      </c>
      <c r="C1926" s="47" t="s">
        <v>18</v>
      </c>
      <c r="D1926" s="47" t="s">
        <v>68</v>
      </c>
      <c r="E1926" s="47" t="s">
        <v>65</v>
      </c>
      <c r="F1926" s="47" t="s">
        <v>71</v>
      </c>
      <c r="G1926" s="42">
        <v>0</v>
      </c>
      <c r="H1926" s="43">
        <v>24.507777777777779</v>
      </c>
      <c r="I1926" s="40">
        <v>611</v>
      </c>
      <c r="J1926" s="40">
        <v>8.25</v>
      </c>
      <c r="K1926" s="40" t="s">
        <v>16</v>
      </c>
      <c r="L1926" s="40">
        <v>2760</v>
      </c>
      <c r="M1926" s="40">
        <v>2240</v>
      </c>
      <c r="N1926" s="40">
        <v>11</v>
      </c>
      <c r="O1926" s="40" t="s">
        <v>16</v>
      </c>
      <c r="P1926" s="40">
        <v>4.34</v>
      </c>
      <c r="Q1926" s="40" t="s">
        <v>16</v>
      </c>
    </row>
    <row r="1927" spans="1:17" x14ac:dyDescent="0.2">
      <c r="A1927" s="46">
        <v>42185</v>
      </c>
      <c r="B1927" s="42">
        <v>9</v>
      </c>
      <c r="C1927" s="47" t="s">
        <v>18</v>
      </c>
      <c r="D1927" s="45" t="s">
        <v>65</v>
      </c>
      <c r="E1927" s="47" t="s">
        <v>66</v>
      </c>
      <c r="F1927" s="47" t="s">
        <v>71</v>
      </c>
      <c r="G1927" s="42">
        <v>0</v>
      </c>
      <c r="H1927" s="43">
        <v>22.823888888888888</v>
      </c>
      <c r="I1927" s="40">
        <v>618</v>
      </c>
      <c r="J1927" s="40">
        <v>4.63</v>
      </c>
      <c r="K1927" s="40" t="s">
        <v>16</v>
      </c>
      <c r="L1927" s="40">
        <v>2660</v>
      </c>
      <c r="M1927" s="40">
        <v>2270</v>
      </c>
      <c r="N1927" s="40">
        <v>6.18</v>
      </c>
      <c r="O1927" s="40" t="s">
        <v>16</v>
      </c>
      <c r="P1927" s="40">
        <v>4.1900000000000004</v>
      </c>
      <c r="Q1927" s="40" t="s">
        <v>16</v>
      </c>
    </row>
    <row r="1928" spans="1:17" x14ac:dyDescent="0.2">
      <c r="A1928" s="46">
        <v>42185</v>
      </c>
      <c r="B1928" s="42">
        <v>9</v>
      </c>
      <c r="C1928" s="47" t="s">
        <v>18</v>
      </c>
      <c r="D1928" s="45" t="s">
        <v>68</v>
      </c>
      <c r="E1928" s="47" t="s">
        <v>66</v>
      </c>
      <c r="F1928" s="47" t="s">
        <v>71</v>
      </c>
      <c r="G1928" s="42">
        <v>0</v>
      </c>
      <c r="H1928" s="43">
        <v>22.823888888888888</v>
      </c>
      <c r="I1928" s="40">
        <v>120</v>
      </c>
      <c r="J1928" s="40">
        <v>3.22</v>
      </c>
      <c r="K1928" s="40" t="s">
        <v>16</v>
      </c>
      <c r="L1928" s="40">
        <v>71.2</v>
      </c>
      <c r="M1928" s="40">
        <v>440</v>
      </c>
      <c r="N1928" s="40">
        <v>4.3</v>
      </c>
      <c r="O1928" s="40" t="s">
        <v>16</v>
      </c>
      <c r="P1928" s="40">
        <v>0.112</v>
      </c>
      <c r="Q1928" s="40" t="s">
        <v>16</v>
      </c>
    </row>
    <row r="1929" spans="1:17" x14ac:dyDescent="0.2">
      <c r="A1929" s="46">
        <v>42187</v>
      </c>
      <c r="B1929" s="42">
        <v>1</v>
      </c>
      <c r="C1929" s="47" t="s">
        <v>14</v>
      </c>
      <c r="D1929" s="45" t="s">
        <v>69</v>
      </c>
      <c r="E1929" s="47" t="s">
        <v>65</v>
      </c>
      <c r="F1929" s="47" t="s">
        <v>71</v>
      </c>
      <c r="G1929" s="42">
        <v>2</v>
      </c>
      <c r="H1929" s="43">
        <v>23.183888888888887</v>
      </c>
      <c r="I1929" s="40">
        <v>157</v>
      </c>
      <c r="J1929" s="40">
        <v>7.41</v>
      </c>
      <c r="K1929" s="40">
        <v>233</v>
      </c>
      <c r="L1929" s="40">
        <v>1520</v>
      </c>
      <c r="M1929" s="40">
        <v>576</v>
      </c>
      <c r="N1929" s="40">
        <v>9.8800000000000008</v>
      </c>
      <c r="O1929" s="40">
        <v>0.28299999999999997</v>
      </c>
      <c r="P1929" s="40">
        <v>2.39</v>
      </c>
      <c r="Q1929" s="40">
        <v>1540</v>
      </c>
    </row>
    <row r="1930" spans="1:17" x14ac:dyDescent="0.2">
      <c r="A1930" s="46">
        <v>42187</v>
      </c>
      <c r="B1930" s="42">
        <v>1</v>
      </c>
      <c r="C1930" s="47" t="s">
        <v>14</v>
      </c>
      <c r="D1930" s="45" t="s">
        <v>70</v>
      </c>
      <c r="E1930" s="47" t="s">
        <v>65</v>
      </c>
      <c r="F1930" s="47" t="s">
        <v>71</v>
      </c>
      <c r="G1930" s="42">
        <v>2</v>
      </c>
      <c r="H1930" s="43">
        <v>22.847777777777779</v>
      </c>
      <c r="I1930" s="40">
        <v>302</v>
      </c>
      <c r="J1930" s="40">
        <v>4.9000000000000004</v>
      </c>
      <c r="K1930" s="40">
        <v>351</v>
      </c>
      <c r="L1930" s="40">
        <v>2070</v>
      </c>
      <c r="M1930" s="40">
        <v>1110</v>
      </c>
      <c r="N1930" s="40">
        <v>6.53</v>
      </c>
      <c r="O1930" s="40">
        <v>0.42599999999999999</v>
      </c>
      <c r="P1930" s="40">
        <v>3.25</v>
      </c>
      <c r="Q1930" s="40">
        <v>2240</v>
      </c>
    </row>
    <row r="1931" spans="1:17" x14ac:dyDescent="0.2">
      <c r="A1931" s="46">
        <v>42187</v>
      </c>
      <c r="B1931" s="42">
        <v>2</v>
      </c>
      <c r="C1931" s="47" t="s">
        <v>14</v>
      </c>
      <c r="D1931" s="45" t="s">
        <v>69</v>
      </c>
      <c r="E1931" s="47" t="s">
        <v>66</v>
      </c>
      <c r="F1931" s="47" t="s">
        <v>71</v>
      </c>
      <c r="G1931" s="42">
        <v>2</v>
      </c>
      <c r="H1931" s="43">
        <v>21.293888888888887</v>
      </c>
      <c r="I1931" s="40">
        <v>351</v>
      </c>
      <c r="J1931" s="40">
        <v>15.6</v>
      </c>
      <c r="K1931" s="40" t="s">
        <v>16</v>
      </c>
      <c r="L1931" s="40">
        <v>4340</v>
      </c>
      <c r="M1931" s="40">
        <v>1290</v>
      </c>
      <c r="N1931" s="40">
        <v>20.8</v>
      </c>
      <c r="O1931" s="40" t="s">
        <v>16</v>
      </c>
      <c r="P1931" s="40">
        <v>6.82</v>
      </c>
      <c r="Q1931" s="40" t="s">
        <v>16</v>
      </c>
    </row>
    <row r="1932" spans="1:17" x14ac:dyDescent="0.2">
      <c r="A1932" s="46">
        <v>42187</v>
      </c>
      <c r="B1932" s="42">
        <v>2</v>
      </c>
      <c r="C1932" s="47" t="s">
        <v>14</v>
      </c>
      <c r="D1932" s="45" t="s">
        <v>70</v>
      </c>
      <c r="E1932" s="47" t="s">
        <v>66</v>
      </c>
      <c r="F1932" s="47" t="s">
        <v>71</v>
      </c>
      <c r="G1932" s="42">
        <v>2</v>
      </c>
      <c r="H1932" s="43">
        <v>20.222222222222225</v>
      </c>
      <c r="I1932" s="40">
        <v>252</v>
      </c>
      <c r="J1932" s="40">
        <v>3.03</v>
      </c>
      <c r="K1932" s="40" t="s">
        <v>16</v>
      </c>
      <c r="L1932" s="40">
        <v>3440</v>
      </c>
      <c r="M1932" s="40">
        <v>922</v>
      </c>
      <c r="N1932" s="40">
        <v>4.04</v>
      </c>
      <c r="O1932" s="40" t="s">
        <v>16</v>
      </c>
      <c r="P1932" s="40">
        <v>5.41</v>
      </c>
      <c r="Q1932" s="40" t="s">
        <v>16</v>
      </c>
    </row>
    <row r="1933" spans="1:17" x14ac:dyDescent="0.2">
      <c r="A1933" s="41">
        <v>42187</v>
      </c>
      <c r="B1933" s="47">
        <v>2</v>
      </c>
      <c r="C1933" s="47" t="s">
        <v>14</v>
      </c>
      <c r="D1933" s="47" t="s">
        <v>69</v>
      </c>
      <c r="E1933" s="47" t="s">
        <v>65</v>
      </c>
      <c r="F1933" s="47" t="s">
        <v>71</v>
      </c>
      <c r="G1933" s="42">
        <v>2</v>
      </c>
      <c r="H1933" s="43">
        <v>22.392777777777781</v>
      </c>
      <c r="I1933" s="40">
        <v>386</v>
      </c>
      <c r="J1933" s="40">
        <v>23.9</v>
      </c>
      <c r="K1933" s="40" t="s">
        <v>16</v>
      </c>
      <c r="L1933" s="40">
        <v>2740</v>
      </c>
      <c r="M1933" s="40">
        <v>1420</v>
      </c>
      <c r="N1933" s="40">
        <v>31.9</v>
      </c>
      <c r="O1933" s="40" t="s">
        <v>16</v>
      </c>
      <c r="P1933" s="40">
        <v>4.3</v>
      </c>
      <c r="Q1933" s="40" t="s">
        <v>16</v>
      </c>
    </row>
    <row r="1934" spans="1:17" x14ac:dyDescent="0.2">
      <c r="A1934" s="41">
        <v>42187</v>
      </c>
      <c r="B1934" s="47">
        <v>2</v>
      </c>
      <c r="C1934" s="47" t="s">
        <v>14</v>
      </c>
      <c r="D1934" s="47" t="s">
        <v>70</v>
      </c>
      <c r="E1934" s="47" t="s">
        <v>65</v>
      </c>
      <c r="F1934" s="47" t="s">
        <v>71</v>
      </c>
      <c r="G1934" s="42">
        <v>2</v>
      </c>
      <c r="H1934" s="44">
        <v>22.392777777777781</v>
      </c>
      <c r="I1934" s="40">
        <v>236</v>
      </c>
      <c r="J1934" s="40">
        <v>2.87</v>
      </c>
      <c r="K1934" s="40" t="s">
        <v>16</v>
      </c>
      <c r="L1934" s="40">
        <v>2880</v>
      </c>
      <c r="M1934" s="40">
        <v>866</v>
      </c>
      <c r="N1934" s="40">
        <v>3.82</v>
      </c>
      <c r="O1934" s="40" t="s">
        <v>16</v>
      </c>
      <c r="P1934" s="40">
        <v>4.53</v>
      </c>
      <c r="Q1934" s="40" t="s">
        <v>16</v>
      </c>
    </row>
    <row r="1935" spans="1:17" x14ac:dyDescent="0.2">
      <c r="A1935" s="46">
        <v>42187</v>
      </c>
      <c r="B1935" s="42">
        <v>3</v>
      </c>
      <c r="C1935" s="47" t="s">
        <v>14</v>
      </c>
      <c r="D1935" s="45" t="s">
        <v>69</v>
      </c>
      <c r="E1935" s="47" t="s">
        <v>66</v>
      </c>
      <c r="F1935" s="47" t="s">
        <v>71</v>
      </c>
      <c r="G1935" s="42">
        <v>2</v>
      </c>
      <c r="H1935" s="44">
        <v>21.581111111111113</v>
      </c>
      <c r="I1935" s="40">
        <v>388</v>
      </c>
      <c r="J1935" s="40">
        <v>13.1</v>
      </c>
      <c r="K1935" s="40">
        <v>119</v>
      </c>
      <c r="L1935" s="40">
        <v>6410</v>
      </c>
      <c r="M1935" s="40">
        <v>1420</v>
      </c>
      <c r="N1935" s="40">
        <v>17.5</v>
      </c>
      <c r="O1935" s="40">
        <v>0.14399999999999999</v>
      </c>
      <c r="P1935" s="40">
        <v>10.1</v>
      </c>
      <c r="Q1935" s="40">
        <v>4860</v>
      </c>
    </row>
    <row r="1936" spans="1:17" x14ac:dyDescent="0.2">
      <c r="A1936" s="46">
        <v>42187</v>
      </c>
      <c r="B1936" s="42">
        <v>3</v>
      </c>
      <c r="C1936" s="47" t="s">
        <v>14</v>
      </c>
      <c r="D1936" s="45" t="s">
        <v>70</v>
      </c>
      <c r="E1936" s="47" t="s">
        <v>66</v>
      </c>
      <c r="F1936" s="47" t="s">
        <v>71</v>
      </c>
      <c r="G1936" s="42">
        <v>2</v>
      </c>
      <c r="H1936" s="44">
        <v>21.581111111111113</v>
      </c>
      <c r="I1936" s="40">
        <v>439</v>
      </c>
      <c r="J1936" s="40">
        <v>99.9</v>
      </c>
      <c r="K1936" s="40">
        <v>653</v>
      </c>
      <c r="L1936" s="40">
        <v>3630</v>
      </c>
      <c r="M1936" s="40">
        <v>1610</v>
      </c>
      <c r="N1936" s="40">
        <v>133</v>
      </c>
      <c r="O1936" s="40">
        <v>0.79300000000000004</v>
      </c>
      <c r="P1936" s="40">
        <v>5.71</v>
      </c>
      <c r="Q1936" s="40">
        <v>6640</v>
      </c>
    </row>
    <row r="1937" spans="1:17" x14ac:dyDescent="0.2">
      <c r="A1937" s="41">
        <v>42187</v>
      </c>
      <c r="B1937" s="47">
        <v>3</v>
      </c>
      <c r="C1937" s="47" t="s">
        <v>14</v>
      </c>
      <c r="D1937" s="47" t="s">
        <v>69</v>
      </c>
      <c r="E1937" s="47" t="s">
        <v>65</v>
      </c>
      <c r="F1937" s="47" t="s">
        <v>71</v>
      </c>
      <c r="G1937" s="42">
        <v>2</v>
      </c>
      <c r="H1937" s="44">
        <v>23.904999999999998</v>
      </c>
      <c r="I1937" s="40">
        <v>418</v>
      </c>
      <c r="J1937" s="40">
        <v>19.600000000000001</v>
      </c>
      <c r="K1937" s="40" t="s">
        <v>16</v>
      </c>
      <c r="L1937" s="40">
        <v>3790</v>
      </c>
      <c r="M1937" s="40">
        <v>1530</v>
      </c>
      <c r="N1937" s="40">
        <v>26.1</v>
      </c>
      <c r="O1937" s="40" t="s">
        <v>16</v>
      </c>
      <c r="P1937" s="40">
        <v>5.96</v>
      </c>
      <c r="Q1937" s="40" t="s">
        <v>16</v>
      </c>
    </row>
    <row r="1938" spans="1:17" x14ac:dyDescent="0.2">
      <c r="A1938" s="41">
        <v>42187</v>
      </c>
      <c r="B1938" s="47">
        <v>3</v>
      </c>
      <c r="C1938" s="47" t="s">
        <v>14</v>
      </c>
      <c r="D1938" s="47" t="s">
        <v>70</v>
      </c>
      <c r="E1938" s="47" t="s">
        <v>65</v>
      </c>
      <c r="F1938" s="47" t="s">
        <v>71</v>
      </c>
      <c r="G1938" s="42">
        <v>2</v>
      </c>
      <c r="H1938" s="44">
        <v>23.327777777777776</v>
      </c>
      <c r="I1938" s="40">
        <v>472</v>
      </c>
      <c r="J1938" s="40">
        <v>99</v>
      </c>
      <c r="K1938" s="40">
        <v>131</v>
      </c>
      <c r="L1938" s="40">
        <v>2950</v>
      </c>
      <c r="M1938" s="40">
        <v>1730</v>
      </c>
      <c r="N1938" s="40">
        <v>132</v>
      </c>
      <c r="O1938" s="40">
        <v>0.16</v>
      </c>
      <c r="P1938" s="40">
        <v>4.63</v>
      </c>
      <c r="Q1938" s="40">
        <v>6410</v>
      </c>
    </row>
    <row r="1939" spans="1:17" x14ac:dyDescent="0.2">
      <c r="A1939" s="46">
        <v>42187</v>
      </c>
      <c r="B1939" s="42">
        <v>4</v>
      </c>
      <c r="C1939" s="47" t="s">
        <v>17</v>
      </c>
      <c r="D1939" s="45" t="s">
        <v>69</v>
      </c>
      <c r="E1939" s="47" t="s">
        <v>66</v>
      </c>
      <c r="F1939" s="47" t="s">
        <v>71</v>
      </c>
      <c r="G1939" s="42">
        <v>2</v>
      </c>
      <c r="H1939" s="44">
        <v>18.698888888888892</v>
      </c>
      <c r="I1939" s="40">
        <v>344</v>
      </c>
      <c r="J1939" s="40">
        <v>84.9</v>
      </c>
      <c r="K1939" s="40">
        <v>366</v>
      </c>
      <c r="L1939" s="40">
        <v>5690</v>
      </c>
      <c r="M1939" s="40">
        <v>1260</v>
      </c>
      <c r="N1939" s="40">
        <v>113</v>
      </c>
      <c r="O1939" s="40">
        <v>0.44400000000000001</v>
      </c>
      <c r="P1939" s="40">
        <v>8.94</v>
      </c>
      <c r="Q1939" s="40">
        <v>6760</v>
      </c>
    </row>
    <row r="1940" spans="1:17" x14ac:dyDescent="0.2">
      <c r="A1940" s="46">
        <v>42187</v>
      </c>
      <c r="B1940" s="42">
        <v>4</v>
      </c>
      <c r="C1940" s="47" t="s">
        <v>17</v>
      </c>
      <c r="D1940" s="45" t="s">
        <v>70</v>
      </c>
      <c r="E1940" s="47" t="s">
        <v>66</v>
      </c>
      <c r="F1940" s="47" t="s">
        <v>71</v>
      </c>
      <c r="G1940" s="42">
        <v>2</v>
      </c>
      <c r="H1940" s="44">
        <v>19.222222222222218</v>
      </c>
      <c r="I1940" s="40">
        <v>317</v>
      </c>
      <c r="J1940" s="40">
        <v>41.4</v>
      </c>
      <c r="K1940" s="40">
        <v>1350</v>
      </c>
      <c r="L1940" s="40">
        <v>3970</v>
      </c>
      <c r="M1940" s="40">
        <v>1160</v>
      </c>
      <c r="N1940" s="40">
        <v>55.2</v>
      </c>
      <c r="O1940" s="40">
        <v>1.64</v>
      </c>
      <c r="P1940" s="40">
        <v>6.23</v>
      </c>
      <c r="Q1940" s="40">
        <v>4400</v>
      </c>
    </row>
    <row r="1941" spans="1:17" x14ac:dyDescent="0.2">
      <c r="A1941" s="46">
        <v>42187</v>
      </c>
      <c r="B1941" s="42">
        <v>4</v>
      </c>
      <c r="C1941" s="47" t="s">
        <v>17</v>
      </c>
      <c r="D1941" s="45" t="s">
        <v>69</v>
      </c>
      <c r="E1941" s="47" t="s">
        <v>65</v>
      </c>
      <c r="F1941" s="47" t="s">
        <v>71</v>
      </c>
      <c r="G1941" s="42">
        <v>2</v>
      </c>
      <c r="H1941" s="44">
        <v>22.728888888888893</v>
      </c>
      <c r="I1941" s="40">
        <v>539</v>
      </c>
      <c r="J1941" s="40">
        <v>105</v>
      </c>
      <c r="K1941" s="40">
        <v>1440</v>
      </c>
      <c r="L1941" s="40">
        <v>9690</v>
      </c>
      <c r="M1941" s="40">
        <v>1980</v>
      </c>
      <c r="N1941" s="40">
        <v>140</v>
      </c>
      <c r="O1941" s="40">
        <v>1.75</v>
      </c>
      <c r="P1941" s="40">
        <v>15.2</v>
      </c>
      <c r="Q1941" s="40">
        <v>10000</v>
      </c>
    </row>
    <row r="1942" spans="1:17" x14ac:dyDescent="0.2">
      <c r="A1942" s="46">
        <v>42187</v>
      </c>
      <c r="B1942" s="42">
        <v>4</v>
      </c>
      <c r="C1942" s="47" t="s">
        <v>17</v>
      </c>
      <c r="D1942" s="45" t="s">
        <v>70</v>
      </c>
      <c r="E1942" s="47" t="s">
        <v>65</v>
      </c>
      <c r="F1942" s="47" t="s">
        <v>71</v>
      </c>
      <c r="G1942" s="42">
        <v>2</v>
      </c>
      <c r="H1942" s="44">
        <v>22.704999999999998</v>
      </c>
      <c r="I1942" s="40">
        <v>430</v>
      </c>
      <c r="J1942" s="40">
        <v>87.4</v>
      </c>
      <c r="K1942" s="40">
        <v>168</v>
      </c>
      <c r="L1942" s="40">
        <v>4950</v>
      </c>
      <c r="M1942" s="40">
        <v>1580</v>
      </c>
      <c r="N1942" s="40">
        <v>117</v>
      </c>
      <c r="O1942" s="40">
        <v>0.20399999999999999</v>
      </c>
      <c r="P1942" s="40">
        <v>7.78</v>
      </c>
      <c r="Q1942" s="40">
        <v>6810</v>
      </c>
    </row>
    <row r="1943" spans="1:17" x14ac:dyDescent="0.2">
      <c r="A1943" s="46">
        <v>42187</v>
      </c>
      <c r="B1943" s="42">
        <v>5</v>
      </c>
      <c r="C1943" s="47" t="s">
        <v>17</v>
      </c>
      <c r="D1943" s="45" t="s">
        <v>69</v>
      </c>
      <c r="E1943" s="47" t="s">
        <v>66</v>
      </c>
      <c r="F1943" s="47" t="s">
        <v>71</v>
      </c>
      <c r="G1943" s="42">
        <v>2</v>
      </c>
      <c r="H1943" s="44">
        <v>20.149999999999995</v>
      </c>
      <c r="I1943" s="40">
        <v>307</v>
      </c>
      <c r="J1943" s="40">
        <v>16.8</v>
      </c>
      <c r="K1943" s="40" t="s">
        <v>16</v>
      </c>
      <c r="L1943" s="40">
        <v>4880</v>
      </c>
      <c r="M1943" s="40">
        <v>1120</v>
      </c>
      <c r="N1943" s="40">
        <v>22.5</v>
      </c>
      <c r="O1943" s="40" t="s">
        <v>16</v>
      </c>
      <c r="P1943" s="40">
        <v>7.68</v>
      </c>
      <c r="Q1943" s="40" t="s">
        <v>16</v>
      </c>
    </row>
    <row r="1944" spans="1:17" x14ac:dyDescent="0.2">
      <c r="A1944" s="46">
        <v>42187</v>
      </c>
      <c r="B1944" s="42">
        <v>5</v>
      </c>
      <c r="C1944" s="47" t="s">
        <v>17</v>
      </c>
      <c r="D1944" s="45" t="s">
        <v>70</v>
      </c>
      <c r="E1944" s="47" t="s">
        <v>66</v>
      </c>
      <c r="F1944" s="47" t="s">
        <v>71</v>
      </c>
      <c r="G1944" s="42">
        <v>2</v>
      </c>
      <c r="H1944" s="44">
        <v>20.031111111111109</v>
      </c>
      <c r="I1944" s="40">
        <v>350</v>
      </c>
      <c r="J1944" s="40">
        <v>61.6</v>
      </c>
      <c r="K1944" s="40">
        <v>477</v>
      </c>
      <c r="L1944" s="40">
        <v>5430</v>
      </c>
      <c r="M1944" s="40">
        <v>1280</v>
      </c>
      <c r="N1944" s="40">
        <v>82.1</v>
      </c>
      <c r="O1944" s="40">
        <v>0.57899999999999996</v>
      </c>
      <c r="P1944" s="40">
        <v>8.5299999999999994</v>
      </c>
      <c r="Q1944" s="40">
        <v>5880</v>
      </c>
    </row>
    <row r="1945" spans="1:17" x14ac:dyDescent="0.2">
      <c r="A1945" s="41">
        <v>42187</v>
      </c>
      <c r="B1945" s="47">
        <v>5</v>
      </c>
      <c r="C1945" s="47" t="s">
        <v>17</v>
      </c>
      <c r="D1945" s="47" t="s">
        <v>69</v>
      </c>
      <c r="E1945" s="47" t="s">
        <v>65</v>
      </c>
      <c r="F1945" s="47" t="s">
        <v>71</v>
      </c>
      <c r="G1945" s="42">
        <v>2</v>
      </c>
      <c r="H1945" s="44">
        <v>22.92</v>
      </c>
      <c r="I1945" s="40">
        <v>461</v>
      </c>
      <c r="J1945" s="40">
        <v>20.100000000000001</v>
      </c>
      <c r="K1945" s="40">
        <v>273</v>
      </c>
      <c r="L1945" s="40">
        <v>7290</v>
      </c>
      <c r="M1945" s="40">
        <v>1690</v>
      </c>
      <c r="N1945" s="40">
        <v>26.9</v>
      </c>
      <c r="O1945" s="40">
        <v>0.33200000000000002</v>
      </c>
      <c r="P1945" s="40">
        <v>11.5</v>
      </c>
      <c r="Q1945" s="40">
        <v>5780</v>
      </c>
    </row>
    <row r="1946" spans="1:17" x14ac:dyDescent="0.2">
      <c r="A1946" s="41">
        <v>42187</v>
      </c>
      <c r="B1946" s="47">
        <v>5</v>
      </c>
      <c r="C1946" s="47" t="s">
        <v>17</v>
      </c>
      <c r="D1946" s="47" t="s">
        <v>70</v>
      </c>
      <c r="E1946" s="47" t="s">
        <v>65</v>
      </c>
      <c r="F1946" s="47" t="s">
        <v>71</v>
      </c>
      <c r="G1946" s="42">
        <v>2</v>
      </c>
      <c r="H1946" s="44">
        <v>23.737222222222226</v>
      </c>
      <c r="I1946" s="40">
        <v>471</v>
      </c>
      <c r="J1946" s="40">
        <v>90.9</v>
      </c>
      <c r="K1946" s="40">
        <v>932</v>
      </c>
      <c r="L1946" s="40">
        <v>7130</v>
      </c>
      <c r="M1946" s="40">
        <v>1730</v>
      </c>
      <c r="N1946" s="40">
        <v>121</v>
      </c>
      <c r="O1946" s="40">
        <v>1.1299999999999999</v>
      </c>
      <c r="P1946" s="40">
        <v>11.2</v>
      </c>
      <c r="Q1946" s="40">
        <v>8100</v>
      </c>
    </row>
    <row r="1947" spans="1:17" x14ac:dyDescent="0.2">
      <c r="A1947" s="46">
        <v>42187</v>
      </c>
      <c r="B1947" s="42">
        <v>6</v>
      </c>
      <c r="C1947" s="47" t="s">
        <v>17</v>
      </c>
      <c r="D1947" s="45" t="s">
        <v>70</v>
      </c>
      <c r="E1947" s="47" t="s">
        <v>66</v>
      </c>
      <c r="F1947" s="47" t="s">
        <v>71</v>
      </c>
      <c r="G1947" s="42">
        <v>2</v>
      </c>
      <c r="H1947" s="44">
        <v>21.867222222222225</v>
      </c>
      <c r="I1947" s="40">
        <v>465</v>
      </c>
      <c r="J1947" s="40">
        <v>127</v>
      </c>
      <c r="K1947" s="40">
        <v>3810</v>
      </c>
      <c r="L1947" s="40">
        <v>6610</v>
      </c>
      <c r="M1947" s="40">
        <v>1700</v>
      </c>
      <c r="N1947" s="40">
        <v>170</v>
      </c>
      <c r="O1947" s="40">
        <v>4.63</v>
      </c>
      <c r="P1947" s="40">
        <v>10.4</v>
      </c>
      <c r="Q1947" s="40">
        <v>9050</v>
      </c>
    </row>
    <row r="1948" spans="1:17" x14ac:dyDescent="0.2">
      <c r="A1948" s="41">
        <v>42187</v>
      </c>
      <c r="B1948" s="47">
        <v>6</v>
      </c>
      <c r="C1948" s="47" t="s">
        <v>17</v>
      </c>
      <c r="D1948" s="47" t="s">
        <v>69</v>
      </c>
      <c r="E1948" s="47" t="s">
        <v>65</v>
      </c>
      <c r="F1948" s="47" t="s">
        <v>71</v>
      </c>
      <c r="G1948" s="42">
        <v>2</v>
      </c>
      <c r="H1948" s="44">
        <v>23.568888888888893</v>
      </c>
      <c r="I1948" s="40">
        <v>441</v>
      </c>
      <c r="J1948" s="40">
        <v>15.8</v>
      </c>
      <c r="K1948" s="40" t="s">
        <v>16</v>
      </c>
      <c r="L1948" s="40">
        <v>1330</v>
      </c>
      <c r="M1948" s="40">
        <v>1620</v>
      </c>
      <c r="N1948" s="40">
        <v>21.1</v>
      </c>
      <c r="O1948" s="40" t="s">
        <v>16</v>
      </c>
      <c r="P1948" s="40">
        <v>2.1</v>
      </c>
      <c r="Q1948" s="40" t="s">
        <v>16</v>
      </c>
    </row>
    <row r="1949" spans="1:17" x14ac:dyDescent="0.2">
      <c r="A1949" s="41">
        <v>42187</v>
      </c>
      <c r="B1949" s="47">
        <v>6</v>
      </c>
      <c r="C1949" s="47" t="s">
        <v>17</v>
      </c>
      <c r="D1949" s="47" t="s">
        <v>70</v>
      </c>
      <c r="E1949" s="47" t="s">
        <v>65</v>
      </c>
      <c r="F1949" s="47" t="s">
        <v>71</v>
      </c>
      <c r="G1949" s="42">
        <v>2</v>
      </c>
      <c r="H1949" s="44">
        <v>23.568888888888893</v>
      </c>
      <c r="I1949" s="40">
        <v>492</v>
      </c>
      <c r="J1949" s="40">
        <v>77</v>
      </c>
      <c r="K1949" s="40">
        <v>4100</v>
      </c>
      <c r="L1949" s="40">
        <v>6650</v>
      </c>
      <c r="M1949" s="40">
        <v>1800</v>
      </c>
      <c r="N1949" s="40">
        <v>103</v>
      </c>
      <c r="O1949" s="40">
        <v>4.97</v>
      </c>
      <c r="P1949" s="40">
        <v>10.4</v>
      </c>
      <c r="Q1949" s="40">
        <v>7500</v>
      </c>
    </row>
    <row r="1950" spans="1:17" x14ac:dyDescent="0.2">
      <c r="A1950" s="46">
        <v>42187</v>
      </c>
      <c r="B1950" s="42">
        <v>7</v>
      </c>
      <c r="C1950" s="47" t="s">
        <v>18</v>
      </c>
      <c r="D1950" s="45" t="s">
        <v>69</v>
      </c>
      <c r="E1950" s="47" t="s">
        <v>66</v>
      </c>
      <c r="F1950" s="47" t="s">
        <v>71</v>
      </c>
      <c r="G1950" s="42">
        <v>2</v>
      </c>
      <c r="H1950" s="44">
        <v>19.412777777777777</v>
      </c>
      <c r="I1950" s="40">
        <v>843</v>
      </c>
      <c r="J1950" s="40" t="s">
        <v>16</v>
      </c>
      <c r="K1950" s="40" t="s">
        <v>16</v>
      </c>
      <c r="L1950" s="40">
        <v>140</v>
      </c>
      <c r="M1950" s="40">
        <v>3090</v>
      </c>
      <c r="N1950" s="40" t="s">
        <v>16</v>
      </c>
      <c r="O1950" s="40" t="s">
        <v>16</v>
      </c>
      <c r="P1950" s="40">
        <v>0.22</v>
      </c>
      <c r="Q1950" s="40" t="s">
        <v>16</v>
      </c>
    </row>
    <row r="1951" spans="1:17" x14ac:dyDescent="0.2">
      <c r="A1951" s="46">
        <v>42187</v>
      </c>
      <c r="B1951" s="42">
        <v>7</v>
      </c>
      <c r="C1951" s="47" t="s">
        <v>18</v>
      </c>
      <c r="D1951" s="45" t="s">
        <v>70</v>
      </c>
      <c r="E1951" s="47" t="s">
        <v>66</v>
      </c>
      <c r="F1951" s="47" t="s">
        <v>71</v>
      </c>
      <c r="G1951" s="42">
        <v>2</v>
      </c>
      <c r="H1951" s="44">
        <v>19.578888888888894</v>
      </c>
      <c r="I1951" s="40">
        <v>605</v>
      </c>
      <c r="J1951" s="40">
        <v>15.6</v>
      </c>
      <c r="K1951" s="40" t="s">
        <v>16</v>
      </c>
      <c r="L1951" s="40">
        <v>428</v>
      </c>
      <c r="M1951" s="40">
        <v>2220</v>
      </c>
      <c r="N1951" s="40">
        <v>20.7</v>
      </c>
      <c r="O1951" s="40" t="s">
        <v>16</v>
      </c>
      <c r="P1951" s="40">
        <v>0.67200000000000004</v>
      </c>
      <c r="Q1951" s="40" t="s">
        <v>16</v>
      </c>
    </row>
    <row r="1952" spans="1:17" x14ac:dyDescent="0.2">
      <c r="A1952" s="46">
        <v>42187</v>
      </c>
      <c r="B1952" s="42">
        <v>7</v>
      </c>
      <c r="C1952" s="47" t="s">
        <v>18</v>
      </c>
      <c r="D1952" s="45" t="s">
        <v>69</v>
      </c>
      <c r="E1952" s="47" t="s">
        <v>65</v>
      </c>
      <c r="F1952" s="47" t="s">
        <v>71</v>
      </c>
      <c r="G1952" s="42">
        <v>2</v>
      </c>
      <c r="H1952" s="44">
        <v>22.36888888888889</v>
      </c>
      <c r="I1952" s="40">
        <v>961</v>
      </c>
      <c r="J1952" s="40">
        <v>23.2</v>
      </c>
      <c r="K1952" s="40" t="s">
        <v>16</v>
      </c>
      <c r="L1952" s="40">
        <v>891</v>
      </c>
      <c r="M1952" s="40">
        <v>3520</v>
      </c>
      <c r="N1952" s="40">
        <v>30.9</v>
      </c>
      <c r="O1952" s="40" t="s">
        <v>16</v>
      </c>
      <c r="P1952" s="40">
        <v>1.4</v>
      </c>
      <c r="Q1952" s="40" t="s">
        <v>16</v>
      </c>
    </row>
    <row r="1953" spans="1:17" x14ac:dyDescent="0.2">
      <c r="A1953" s="46">
        <v>42187</v>
      </c>
      <c r="B1953" s="42">
        <v>7</v>
      </c>
      <c r="C1953" s="47" t="s">
        <v>18</v>
      </c>
      <c r="D1953" s="45" t="s">
        <v>70</v>
      </c>
      <c r="E1953" s="47" t="s">
        <v>65</v>
      </c>
      <c r="F1953" s="47" t="s">
        <v>71</v>
      </c>
      <c r="G1953" s="42">
        <v>2</v>
      </c>
      <c r="H1953" s="44">
        <v>21.818888888888889</v>
      </c>
      <c r="I1953" s="40">
        <v>924</v>
      </c>
      <c r="J1953" s="40" t="s">
        <v>16</v>
      </c>
      <c r="K1953" s="40" t="s">
        <v>16</v>
      </c>
      <c r="L1953" s="40">
        <v>230</v>
      </c>
      <c r="M1953" s="40">
        <v>3390</v>
      </c>
      <c r="N1953" s="40" t="s">
        <v>16</v>
      </c>
      <c r="O1953" s="40" t="s">
        <v>16</v>
      </c>
      <c r="P1953" s="40">
        <v>0.36199999999999999</v>
      </c>
      <c r="Q1953" s="40" t="s">
        <v>16</v>
      </c>
    </row>
    <row r="1954" spans="1:17" x14ac:dyDescent="0.2">
      <c r="A1954" s="46">
        <v>42187</v>
      </c>
      <c r="B1954" s="42">
        <v>8</v>
      </c>
      <c r="C1954" s="47" t="s">
        <v>18</v>
      </c>
      <c r="D1954" s="45" t="s">
        <v>69</v>
      </c>
      <c r="E1954" s="47" t="s">
        <v>66</v>
      </c>
      <c r="F1954" s="47" t="s">
        <v>71</v>
      </c>
      <c r="G1954" s="42">
        <v>2</v>
      </c>
      <c r="H1954" s="44">
        <v>20.031111111111109</v>
      </c>
      <c r="I1954" s="40">
        <v>406</v>
      </c>
      <c r="J1954" s="40">
        <v>1.78</v>
      </c>
      <c r="K1954" s="40" t="s">
        <v>16</v>
      </c>
      <c r="L1954" s="40">
        <v>489</v>
      </c>
      <c r="M1954" s="40">
        <v>1490</v>
      </c>
      <c r="N1954" s="40">
        <v>2.37</v>
      </c>
      <c r="O1954" s="40" t="s">
        <v>16</v>
      </c>
      <c r="P1954" s="40">
        <v>0.76900000000000002</v>
      </c>
      <c r="Q1954" s="40" t="s">
        <v>16</v>
      </c>
    </row>
    <row r="1955" spans="1:17" x14ac:dyDescent="0.2">
      <c r="A1955" s="46">
        <v>42187</v>
      </c>
      <c r="B1955" s="42">
        <v>8</v>
      </c>
      <c r="C1955" s="47" t="s">
        <v>18</v>
      </c>
      <c r="D1955" s="45" t="s">
        <v>70</v>
      </c>
      <c r="E1955" s="47" t="s">
        <v>66</v>
      </c>
      <c r="F1955" s="47" t="s">
        <v>71</v>
      </c>
      <c r="G1955" s="42">
        <v>2</v>
      </c>
      <c r="H1955" s="44">
        <v>20.031111111111109</v>
      </c>
      <c r="I1955" s="40">
        <v>560</v>
      </c>
      <c r="J1955" s="40">
        <v>24.4</v>
      </c>
      <c r="K1955" s="40">
        <v>954</v>
      </c>
      <c r="L1955" s="40">
        <v>15000</v>
      </c>
      <c r="M1955" s="40">
        <v>2050</v>
      </c>
      <c r="N1955" s="40">
        <v>32.5</v>
      </c>
      <c r="O1955" s="40">
        <v>1.1599999999999999</v>
      </c>
      <c r="P1955" s="40">
        <v>23.5</v>
      </c>
      <c r="Q1955" s="40">
        <v>9870</v>
      </c>
    </row>
    <row r="1956" spans="1:17" x14ac:dyDescent="0.2">
      <c r="A1956" s="41">
        <v>42187</v>
      </c>
      <c r="B1956" s="47">
        <v>8</v>
      </c>
      <c r="C1956" s="47" t="s">
        <v>18</v>
      </c>
      <c r="D1956" s="47" t="s">
        <v>69</v>
      </c>
      <c r="E1956" s="47" t="s">
        <v>65</v>
      </c>
      <c r="F1956" s="47" t="s">
        <v>71</v>
      </c>
      <c r="G1956" s="42">
        <v>2</v>
      </c>
      <c r="H1956" s="44">
        <v>23.16</v>
      </c>
      <c r="I1956" s="40">
        <v>543</v>
      </c>
      <c r="J1956" s="40" t="s">
        <v>16</v>
      </c>
      <c r="K1956" s="40" t="s">
        <v>16</v>
      </c>
      <c r="L1956" s="40">
        <v>721</v>
      </c>
      <c r="M1956" s="40">
        <v>1990</v>
      </c>
      <c r="N1956" s="40" t="s">
        <v>16</v>
      </c>
      <c r="O1956" s="40" t="s">
        <v>16</v>
      </c>
      <c r="P1956" s="40">
        <v>1.1299999999999999</v>
      </c>
      <c r="Q1956" s="40" t="s">
        <v>16</v>
      </c>
    </row>
    <row r="1957" spans="1:17" x14ac:dyDescent="0.2">
      <c r="A1957" s="41">
        <v>42187</v>
      </c>
      <c r="B1957" s="47">
        <v>8</v>
      </c>
      <c r="C1957" s="47" t="s">
        <v>18</v>
      </c>
      <c r="D1957" s="47" t="s">
        <v>70</v>
      </c>
      <c r="E1957" s="47" t="s">
        <v>65</v>
      </c>
      <c r="F1957" s="47" t="s">
        <v>71</v>
      </c>
      <c r="G1957" s="42">
        <v>2</v>
      </c>
      <c r="H1957" s="44">
        <v>23.352222222222224</v>
      </c>
      <c r="I1957" s="40">
        <v>634</v>
      </c>
      <c r="J1957" s="40">
        <v>25.7</v>
      </c>
      <c r="K1957" s="40">
        <v>871</v>
      </c>
      <c r="L1957" s="40">
        <v>18600</v>
      </c>
      <c r="M1957" s="40">
        <v>2330</v>
      </c>
      <c r="N1957" s="40">
        <v>34.200000000000003</v>
      </c>
      <c r="O1957" s="40">
        <v>1.06</v>
      </c>
      <c r="P1957" s="40">
        <v>29.2</v>
      </c>
      <c r="Q1957" s="40">
        <v>11900</v>
      </c>
    </row>
    <row r="1958" spans="1:17" x14ac:dyDescent="0.2">
      <c r="A1958" s="46">
        <v>42187</v>
      </c>
      <c r="B1958" s="42">
        <v>9</v>
      </c>
      <c r="C1958" s="47" t="s">
        <v>18</v>
      </c>
      <c r="D1958" s="45" t="s">
        <v>69</v>
      </c>
      <c r="E1958" s="47" t="s">
        <v>66</v>
      </c>
      <c r="F1958" s="47" t="s">
        <v>71</v>
      </c>
      <c r="G1958" s="42">
        <v>2</v>
      </c>
      <c r="H1958" s="44">
        <v>21.867222222222225</v>
      </c>
      <c r="I1958" s="40">
        <v>300</v>
      </c>
      <c r="J1958" s="40" t="s">
        <v>16</v>
      </c>
      <c r="K1958" s="40" t="s">
        <v>16</v>
      </c>
      <c r="L1958" s="40">
        <v>597</v>
      </c>
      <c r="M1958" s="40">
        <v>1100</v>
      </c>
      <c r="N1958" s="40" t="s">
        <v>16</v>
      </c>
      <c r="O1958" s="40" t="s">
        <v>16</v>
      </c>
      <c r="P1958" s="40">
        <v>0.93899999999999995</v>
      </c>
      <c r="Q1958" s="40" t="s">
        <v>16</v>
      </c>
    </row>
    <row r="1959" spans="1:17" x14ac:dyDescent="0.2">
      <c r="A1959" s="46">
        <v>42187</v>
      </c>
      <c r="B1959" s="42">
        <v>9</v>
      </c>
      <c r="C1959" s="47" t="s">
        <v>18</v>
      </c>
      <c r="D1959" s="45" t="s">
        <v>70</v>
      </c>
      <c r="E1959" s="47" t="s">
        <v>66</v>
      </c>
      <c r="F1959" s="47" t="s">
        <v>71</v>
      </c>
      <c r="G1959" s="42">
        <v>2</v>
      </c>
      <c r="H1959" s="44">
        <v>21.867222222222225</v>
      </c>
      <c r="I1959" s="40">
        <v>513</v>
      </c>
      <c r="J1959" s="40">
        <v>28.1</v>
      </c>
      <c r="K1959" s="40" t="s">
        <v>16</v>
      </c>
      <c r="L1959" s="40">
        <v>88.1</v>
      </c>
      <c r="M1959" s="40">
        <v>1880</v>
      </c>
      <c r="N1959" s="40">
        <v>37.5</v>
      </c>
      <c r="O1959" s="40" t="s">
        <v>16</v>
      </c>
      <c r="P1959" s="40">
        <v>0.13900000000000001</v>
      </c>
      <c r="Q1959" s="40" t="s">
        <v>16</v>
      </c>
    </row>
    <row r="1960" spans="1:17" x14ac:dyDescent="0.2">
      <c r="A1960" s="41">
        <v>42187</v>
      </c>
      <c r="B1960" s="47">
        <v>9</v>
      </c>
      <c r="C1960" s="47" t="s">
        <v>18</v>
      </c>
      <c r="D1960" s="47" t="s">
        <v>69</v>
      </c>
      <c r="E1960" s="47" t="s">
        <v>65</v>
      </c>
      <c r="F1960" s="47" t="s">
        <v>71</v>
      </c>
      <c r="G1960" s="42">
        <v>2</v>
      </c>
      <c r="H1960" s="44">
        <v>23.785</v>
      </c>
      <c r="I1960" s="40">
        <v>536</v>
      </c>
      <c r="J1960" s="40">
        <v>6.64</v>
      </c>
      <c r="K1960" s="40" t="s">
        <v>16</v>
      </c>
      <c r="L1960" s="40">
        <v>1360</v>
      </c>
      <c r="M1960" s="40">
        <v>1970</v>
      </c>
      <c r="N1960" s="40">
        <v>8.85</v>
      </c>
      <c r="O1960" s="40" t="s">
        <v>16</v>
      </c>
      <c r="P1960" s="40">
        <v>2.13</v>
      </c>
      <c r="Q1960" s="40" t="s">
        <v>16</v>
      </c>
    </row>
    <row r="1961" spans="1:17" x14ac:dyDescent="0.2">
      <c r="A1961" s="41">
        <v>42187</v>
      </c>
      <c r="B1961" s="47">
        <v>9</v>
      </c>
      <c r="C1961" s="47" t="s">
        <v>18</v>
      </c>
      <c r="D1961" s="47" t="s">
        <v>70</v>
      </c>
      <c r="E1961" s="47" t="s">
        <v>65</v>
      </c>
      <c r="F1961" s="47" t="s">
        <v>71</v>
      </c>
      <c r="G1961" s="42">
        <v>2</v>
      </c>
      <c r="H1961" s="44">
        <v>23.832777777777778</v>
      </c>
      <c r="I1961" s="40">
        <v>542</v>
      </c>
      <c r="J1961" s="40">
        <v>25.8</v>
      </c>
      <c r="K1961" s="40" t="s">
        <v>16</v>
      </c>
      <c r="L1961" s="40" t="s">
        <v>16</v>
      </c>
      <c r="M1961" s="40">
        <v>1990</v>
      </c>
      <c r="N1961" s="40">
        <v>34.4</v>
      </c>
      <c r="O1961" s="40" t="s">
        <v>16</v>
      </c>
      <c r="P1961" s="40" t="s">
        <v>16</v>
      </c>
      <c r="Q1961" s="40" t="s">
        <v>16</v>
      </c>
    </row>
    <row r="1962" spans="1:17" x14ac:dyDescent="0.2">
      <c r="A1962" s="46">
        <v>42201</v>
      </c>
      <c r="B1962" s="42">
        <v>1</v>
      </c>
      <c r="C1962" s="47" t="s">
        <v>14</v>
      </c>
      <c r="D1962" s="45" t="s">
        <v>65</v>
      </c>
      <c r="E1962" s="47" t="s">
        <v>66</v>
      </c>
      <c r="F1962" s="47" t="s">
        <v>67</v>
      </c>
      <c r="G1962" s="42">
        <v>16</v>
      </c>
      <c r="H1962" s="44">
        <v>17.986111111111111</v>
      </c>
      <c r="I1962" s="40">
        <v>188</v>
      </c>
      <c r="J1962" s="40">
        <v>5.88</v>
      </c>
      <c r="K1962" s="40" t="s">
        <v>16</v>
      </c>
      <c r="L1962" s="40">
        <v>188</v>
      </c>
      <c r="M1962" s="40">
        <v>691</v>
      </c>
      <c r="N1962" s="40">
        <v>7.84</v>
      </c>
      <c r="O1962" s="40" t="s">
        <v>16</v>
      </c>
      <c r="P1962" s="40">
        <v>0.29499999999999998</v>
      </c>
      <c r="Q1962" s="40" t="s">
        <v>16</v>
      </c>
    </row>
    <row r="1963" spans="1:17" x14ac:dyDescent="0.2">
      <c r="A1963" s="46">
        <v>42201</v>
      </c>
      <c r="B1963" s="42">
        <v>1</v>
      </c>
      <c r="C1963" s="47" t="s">
        <v>14</v>
      </c>
      <c r="D1963" s="45" t="s">
        <v>68</v>
      </c>
      <c r="E1963" s="47" t="s">
        <v>66</v>
      </c>
      <c r="F1963" s="47" t="s">
        <v>67</v>
      </c>
      <c r="G1963" s="42">
        <v>16</v>
      </c>
      <c r="H1963" s="44">
        <v>17.986111111111111</v>
      </c>
      <c r="I1963" s="40">
        <v>122</v>
      </c>
      <c r="J1963" s="40">
        <v>0.57599999999999996</v>
      </c>
      <c r="K1963" s="40" t="s">
        <v>16</v>
      </c>
      <c r="L1963" s="40">
        <v>47.2</v>
      </c>
      <c r="M1963" s="40">
        <v>449</v>
      </c>
      <c r="N1963" s="40">
        <v>0.76800000000000002</v>
      </c>
      <c r="O1963" s="40" t="s">
        <v>16</v>
      </c>
      <c r="P1963" s="40">
        <v>7.4099999999999999E-2</v>
      </c>
      <c r="Q1963" s="40" t="s">
        <v>16</v>
      </c>
    </row>
    <row r="1964" spans="1:17" x14ac:dyDescent="0.2">
      <c r="A1964" s="41">
        <v>42201</v>
      </c>
      <c r="B1964" s="47">
        <v>1</v>
      </c>
      <c r="C1964" s="47" t="s">
        <v>14</v>
      </c>
      <c r="D1964" s="47" t="s">
        <v>65</v>
      </c>
      <c r="E1964" s="47" t="s">
        <v>65</v>
      </c>
      <c r="F1964" s="47" t="s">
        <v>67</v>
      </c>
      <c r="G1964" s="42">
        <v>16</v>
      </c>
      <c r="H1964" s="44">
        <v>20.912777777777777</v>
      </c>
      <c r="I1964" s="40">
        <v>109</v>
      </c>
      <c r="J1964" s="40">
        <v>5.68</v>
      </c>
      <c r="K1964" s="40" t="s">
        <v>16</v>
      </c>
      <c r="L1964" s="40">
        <v>53</v>
      </c>
      <c r="M1964" s="40">
        <v>399</v>
      </c>
      <c r="N1964" s="40">
        <v>7.57</v>
      </c>
      <c r="O1964" s="40" t="s">
        <v>16</v>
      </c>
      <c r="P1964" s="40">
        <v>8.3199999999999996E-2</v>
      </c>
      <c r="Q1964" s="40" t="s">
        <v>16</v>
      </c>
    </row>
    <row r="1965" spans="1:17" x14ac:dyDescent="0.2">
      <c r="A1965" s="41">
        <v>42201</v>
      </c>
      <c r="B1965" s="47">
        <v>1</v>
      </c>
      <c r="C1965" s="47" t="s">
        <v>14</v>
      </c>
      <c r="D1965" s="47" t="s">
        <v>68</v>
      </c>
      <c r="E1965" s="47" t="s">
        <v>65</v>
      </c>
      <c r="F1965" s="47" t="s">
        <v>67</v>
      </c>
      <c r="G1965" s="42">
        <v>16</v>
      </c>
      <c r="H1965" s="44">
        <v>20.817222222222224</v>
      </c>
      <c r="I1965" s="40">
        <v>151</v>
      </c>
      <c r="J1965" s="40">
        <v>2.5299999999999998</v>
      </c>
      <c r="K1965" s="40" t="s">
        <v>16</v>
      </c>
      <c r="L1965" s="40">
        <v>24</v>
      </c>
      <c r="M1965" s="40">
        <v>552</v>
      </c>
      <c r="N1965" s="40">
        <v>3.37</v>
      </c>
      <c r="O1965" s="40" t="s">
        <v>16</v>
      </c>
      <c r="P1965" s="40">
        <v>3.78E-2</v>
      </c>
      <c r="Q1965" s="40" t="s">
        <v>16</v>
      </c>
    </row>
    <row r="1966" spans="1:17" x14ac:dyDescent="0.2">
      <c r="A1966" s="46">
        <v>42201</v>
      </c>
      <c r="B1966" s="42">
        <v>2</v>
      </c>
      <c r="C1966" s="47" t="s">
        <v>14</v>
      </c>
      <c r="D1966" s="45" t="s">
        <v>65</v>
      </c>
      <c r="E1966" s="47" t="s">
        <v>66</v>
      </c>
      <c r="F1966" s="47" t="s">
        <v>67</v>
      </c>
      <c r="G1966" s="42">
        <v>16</v>
      </c>
      <c r="H1966" s="44">
        <v>18.674999999999997</v>
      </c>
      <c r="I1966" s="40">
        <v>148</v>
      </c>
      <c r="J1966" s="40">
        <v>9.41</v>
      </c>
      <c r="K1966" s="40" t="s">
        <v>16</v>
      </c>
      <c r="L1966" s="40" t="s">
        <v>16</v>
      </c>
      <c r="M1966" s="40">
        <v>542</v>
      </c>
      <c r="N1966" s="40">
        <v>12.5</v>
      </c>
      <c r="O1966" s="40" t="s">
        <v>16</v>
      </c>
      <c r="P1966" s="40" t="s">
        <v>16</v>
      </c>
      <c r="Q1966" s="40" t="s">
        <v>16</v>
      </c>
    </row>
    <row r="1967" spans="1:17" x14ac:dyDescent="0.2">
      <c r="A1967" s="46">
        <v>42201</v>
      </c>
      <c r="B1967" s="42">
        <v>2</v>
      </c>
      <c r="C1967" s="47" t="s">
        <v>14</v>
      </c>
      <c r="D1967" s="45" t="s">
        <v>68</v>
      </c>
      <c r="E1967" s="47" t="s">
        <v>66</v>
      </c>
      <c r="F1967" s="47" t="s">
        <v>67</v>
      </c>
      <c r="G1967" s="42">
        <v>16</v>
      </c>
      <c r="H1967" s="44">
        <v>20.078888888888887</v>
      </c>
      <c r="I1967" s="40">
        <v>63</v>
      </c>
      <c r="J1967" s="40">
        <v>0.63700000000000001</v>
      </c>
      <c r="K1967" s="40" t="s">
        <v>16</v>
      </c>
      <c r="L1967" s="40" t="s">
        <v>16</v>
      </c>
      <c r="M1967" s="40">
        <v>231</v>
      </c>
      <c r="N1967" s="40">
        <v>0.84899999999999998</v>
      </c>
      <c r="O1967" s="40" t="s">
        <v>16</v>
      </c>
      <c r="P1967" s="40" t="s">
        <v>16</v>
      </c>
      <c r="Q1967" s="40" t="s">
        <v>16</v>
      </c>
    </row>
    <row r="1968" spans="1:17" x14ac:dyDescent="0.2">
      <c r="A1968" s="41">
        <v>42201</v>
      </c>
      <c r="B1968" s="47">
        <v>2</v>
      </c>
      <c r="C1968" s="47" t="s">
        <v>14</v>
      </c>
      <c r="D1968" s="47" t="s">
        <v>65</v>
      </c>
      <c r="E1968" s="47" t="s">
        <v>65</v>
      </c>
      <c r="F1968" s="47" t="s">
        <v>67</v>
      </c>
      <c r="G1968" s="42">
        <v>16</v>
      </c>
      <c r="H1968" s="44">
        <v>20.627222222222226</v>
      </c>
      <c r="I1968" s="40">
        <v>171</v>
      </c>
      <c r="J1968" s="40">
        <v>11</v>
      </c>
      <c r="K1968" s="40" t="s">
        <v>16</v>
      </c>
      <c r="L1968" s="40">
        <v>16.8</v>
      </c>
      <c r="M1968" s="40">
        <v>626</v>
      </c>
      <c r="N1968" s="40">
        <v>14.6</v>
      </c>
      <c r="O1968" s="40" t="s">
        <v>16</v>
      </c>
      <c r="P1968" s="40">
        <v>2.64E-2</v>
      </c>
      <c r="Q1968" s="40" t="s">
        <v>16</v>
      </c>
    </row>
    <row r="1969" spans="1:17" x14ac:dyDescent="0.2">
      <c r="A1969" s="41">
        <v>42201</v>
      </c>
      <c r="B1969" s="47">
        <v>2</v>
      </c>
      <c r="C1969" s="47" t="s">
        <v>14</v>
      </c>
      <c r="D1969" s="47" t="s">
        <v>68</v>
      </c>
      <c r="E1969" s="47" t="s">
        <v>65</v>
      </c>
      <c r="F1969" s="47" t="s">
        <v>67</v>
      </c>
      <c r="G1969" s="42">
        <v>16</v>
      </c>
      <c r="H1969" s="44">
        <v>20.936111111111114</v>
      </c>
      <c r="I1969" s="40">
        <v>79.599999999999994</v>
      </c>
      <c r="J1969" s="40">
        <v>0.65700000000000003</v>
      </c>
      <c r="K1969" s="40" t="s">
        <v>16</v>
      </c>
      <c r="L1969" s="40" t="s">
        <v>16</v>
      </c>
      <c r="M1969" s="40">
        <v>292</v>
      </c>
      <c r="N1969" s="40">
        <v>0.876</v>
      </c>
      <c r="O1969" s="40" t="s">
        <v>16</v>
      </c>
      <c r="P1969" s="40" t="s">
        <v>16</v>
      </c>
      <c r="Q1969" s="40" t="s">
        <v>16</v>
      </c>
    </row>
    <row r="1970" spans="1:17" x14ac:dyDescent="0.2">
      <c r="A1970" s="41">
        <v>42201</v>
      </c>
      <c r="B1970" s="47">
        <v>3</v>
      </c>
      <c r="C1970" s="47" t="s">
        <v>14</v>
      </c>
      <c r="D1970" s="47" t="s">
        <v>65</v>
      </c>
      <c r="E1970" s="47" t="s">
        <v>65</v>
      </c>
      <c r="F1970" s="47" t="s">
        <v>67</v>
      </c>
      <c r="G1970" s="42">
        <v>16</v>
      </c>
      <c r="H1970" s="44">
        <v>19.841111111111111</v>
      </c>
      <c r="I1970" s="40">
        <v>107</v>
      </c>
      <c r="J1970" s="40">
        <v>3.49</v>
      </c>
      <c r="K1970" s="40" t="s">
        <v>16</v>
      </c>
      <c r="L1970" s="40">
        <v>74.8</v>
      </c>
      <c r="M1970" s="40">
        <v>393</v>
      </c>
      <c r="N1970" s="40">
        <v>4.6500000000000004</v>
      </c>
      <c r="O1970" s="40" t="s">
        <v>16</v>
      </c>
      <c r="P1970" s="40">
        <v>0.11799999999999999</v>
      </c>
      <c r="Q1970" s="40" t="s">
        <v>16</v>
      </c>
    </row>
    <row r="1971" spans="1:17" x14ac:dyDescent="0.2">
      <c r="A1971" s="41">
        <v>42201</v>
      </c>
      <c r="B1971" s="47">
        <v>3</v>
      </c>
      <c r="C1971" s="47" t="s">
        <v>14</v>
      </c>
      <c r="D1971" s="47" t="s">
        <v>68</v>
      </c>
      <c r="E1971" s="47" t="s">
        <v>65</v>
      </c>
      <c r="F1971" s="47" t="s">
        <v>67</v>
      </c>
      <c r="G1971" s="42">
        <v>16</v>
      </c>
      <c r="H1971" s="44">
        <v>19.912222222222219</v>
      </c>
      <c r="I1971" s="40">
        <v>217</v>
      </c>
      <c r="J1971" s="40">
        <v>1.86</v>
      </c>
      <c r="K1971" s="40" t="s">
        <v>16</v>
      </c>
      <c r="L1971" s="40">
        <v>120</v>
      </c>
      <c r="M1971" s="40">
        <v>794</v>
      </c>
      <c r="N1971" s="40">
        <v>2.48</v>
      </c>
      <c r="O1971" s="40" t="s">
        <v>16</v>
      </c>
      <c r="P1971" s="40">
        <v>0.189</v>
      </c>
      <c r="Q1971" s="40" t="s">
        <v>16</v>
      </c>
    </row>
    <row r="1972" spans="1:17" x14ac:dyDescent="0.2">
      <c r="A1972" s="46">
        <v>42201</v>
      </c>
      <c r="B1972" s="42">
        <v>4</v>
      </c>
      <c r="C1972" s="47" t="s">
        <v>17</v>
      </c>
      <c r="D1972" s="45" t="s">
        <v>65</v>
      </c>
      <c r="E1972" s="47" t="s">
        <v>66</v>
      </c>
      <c r="F1972" s="47" t="s">
        <v>67</v>
      </c>
      <c r="G1972" s="42">
        <v>16</v>
      </c>
      <c r="H1972" s="44">
        <v>17.986111111111111</v>
      </c>
      <c r="I1972" s="40">
        <v>293</v>
      </c>
      <c r="J1972" s="40">
        <v>4.05</v>
      </c>
      <c r="K1972" s="40" t="s">
        <v>16</v>
      </c>
      <c r="L1972" s="40">
        <v>232</v>
      </c>
      <c r="M1972" s="40">
        <v>1070</v>
      </c>
      <c r="N1972" s="40">
        <v>5.4</v>
      </c>
      <c r="O1972" s="40" t="s">
        <v>16</v>
      </c>
      <c r="P1972" s="40">
        <v>0.36399999999999999</v>
      </c>
      <c r="Q1972" s="40" t="s">
        <v>16</v>
      </c>
    </row>
    <row r="1973" spans="1:17" x14ac:dyDescent="0.2">
      <c r="A1973" s="46">
        <v>42201</v>
      </c>
      <c r="B1973" s="42">
        <v>4</v>
      </c>
      <c r="C1973" s="47" t="s">
        <v>17</v>
      </c>
      <c r="D1973" s="45" t="s">
        <v>68</v>
      </c>
      <c r="E1973" s="47" t="s">
        <v>66</v>
      </c>
      <c r="F1973" s="47" t="s">
        <v>67</v>
      </c>
      <c r="G1973" s="42">
        <v>16</v>
      </c>
      <c r="H1973" s="44">
        <v>17.937777777777779</v>
      </c>
      <c r="I1973" s="40">
        <v>325</v>
      </c>
      <c r="J1973" s="40" t="s">
        <v>16</v>
      </c>
      <c r="K1973" s="40" t="s">
        <v>16</v>
      </c>
      <c r="L1973" s="40">
        <v>46.1</v>
      </c>
      <c r="M1973" s="40">
        <v>1190</v>
      </c>
      <c r="N1973" s="40" t="s">
        <v>16</v>
      </c>
      <c r="O1973" s="40" t="s">
        <v>16</v>
      </c>
      <c r="P1973" s="40">
        <v>7.2499999999999995E-2</v>
      </c>
      <c r="Q1973" s="40" t="s">
        <v>16</v>
      </c>
    </row>
    <row r="1974" spans="1:17" x14ac:dyDescent="0.2">
      <c r="A1974" s="46">
        <v>42201</v>
      </c>
      <c r="B1974" s="42">
        <v>4</v>
      </c>
      <c r="C1974" s="47" t="s">
        <v>17</v>
      </c>
      <c r="D1974" s="45" t="s">
        <v>65</v>
      </c>
      <c r="E1974" s="47" t="s">
        <v>65</v>
      </c>
      <c r="F1974" s="47" t="s">
        <v>67</v>
      </c>
      <c r="G1974" s="42">
        <v>16</v>
      </c>
      <c r="H1974" s="44">
        <v>21.032222222222224</v>
      </c>
      <c r="I1974" s="40">
        <v>332</v>
      </c>
      <c r="J1974" s="40">
        <v>9.48</v>
      </c>
      <c r="K1974" s="40" t="s">
        <v>16</v>
      </c>
      <c r="L1974" s="40">
        <v>108</v>
      </c>
      <c r="M1974" s="40">
        <v>1220</v>
      </c>
      <c r="N1974" s="40">
        <v>12.6</v>
      </c>
      <c r="O1974" s="40" t="s">
        <v>16</v>
      </c>
      <c r="P1974" s="40">
        <v>0.17</v>
      </c>
      <c r="Q1974" s="40" t="s">
        <v>16</v>
      </c>
    </row>
    <row r="1975" spans="1:17" x14ac:dyDescent="0.2">
      <c r="A1975" s="46">
        <v>42201</v>
      </c>
      <c r="B1975" s="42">
        <v>4</v>
      </c>
      <c r="C1975" s="47" t="s">
        <v>17</v>
      </c>
      <c r="D1975" s="45" t="s">
        <v>68</v>
      </c>
      <c r="E1975" s="47" t="s">
        <v>65</v>
      </c>
      <c r="F1975" s="47" t="s">
        <v>67</v>
      </c>
      <c r="G1975" s="42">
        <v>16</v>
      </c>
      <c r="H1975" s="44">
        <v>21.032222222222224</v>
      </c>
      <c r="I1975" s="40">
        <v>372</v>
      </c>
      <c r="J1975" s="40" t="s">
        <v>16</v>
      </c>
      <c r="K1975" s="40" t="s">
        <v>16</v>
      </c>
      <c r="L1975" s="40" t="s">
        <v>16</v>
      </c>
      <c r="M1975" s="40">
        <v>1360</v>
      </c>
      <c r="N1975" s="40" t="s">
        <v>16</v>
      </c>
      <c r="O1975" s="40" t="s">
        <v>16</v>
      </c>
      <c r="P1975" s="40" t="s">
        <v>16</v>
      </c>
      <c r="Q1975" s="40" t="s">
        <v>16</v>
      </c>
    </row>
    <row r="1976" spans="1:17" x14ac:dyDescent="0.2">
      <c r="A1976" s="46">
        <v>42201</v>
      </c>
      <c r="B1976" s="42">
        <v>5</v>
      </c>
      <c r="C1976" s="47" t="s">
        <v>17</v>
      </c>
      <c r="D1976" s="45" t="s">
        <v>65</v>
      </c>
      <c r="E1976" s="47" t="s">
        <v>66</v>
      </c>
      <c r="F1976" s="47" t="s">
        <v>67</v>
      </c>
      <c r="G1976" s="42">
        <v>16</v>
      </c>
      <c r="H1976" s="44">
        <v>18.484999999999999</v>
      </c>
      <c r="I1976" s="40">
        <v>386</v>
      </c>
      <c r="J1976" s="40" t="s">
        <v>16</v>
      </c>
      <c r="K1976" s="40" t="s">
        <v>16</v>
      </c>
      <c r="L1976" s="40" t="s">
        <v>16</v>
      </c>
      <c r="M1976" s="40">
        <v>1410</v>
      </c>
      <c r="N1976" s="40" t="s">
        <v>16</v>
      </c>
      <c r="O1976" s="40" t="s">
        <v>16</v>
      </c>
      <c r="P1976" s="40" t="s">
        <v>16</v>
      </c>
      <c r="Q1976" s="40" t="s">
        <v>16</v>
      </c>
    </row>
    <row r="1977" spans="1:17" x14ac:dyDescent="0.2">
      <c r="A1977" s="46">
        <v>42201</v>
      </c>
      <c r="B1977" s="42">
        <v>5</v>
      </c>
      <c r="C1977" s="47" t="s">
        <v>17</v>
      </c>
      <c r="D1977" s="45" t="s">
        <v>68</v>
      </c>
      <c r="E1977" s="47" t="s">
        <v>66</v>
      </c>
      <c r="F1977" s="47" t="s">
        <v>67</v>
      </c>
      <c r="G1977" s="42">
        <v>16</v>
      </c>
      <c r="H1977" s="44">
        <v>18.722777777777775</v>
      </c>
      <c r="I1977" s="40">
        <v>132</v>
      </c>
      <c r="J1977" s="40">
        <v>0.15</v>
      </c>
      <c r="K1977" s="40" t="s">
        <v>16</v>
      </c>
      <c r="L1977" s="40">
        <v>47.1</v>
      </c>
      <c r="M1977" s="40">
        <v>484</v>
      </c>
      <c r="N1977" s="40">
        <v>0.2</v>
      </c>
      <c r="O1977" s="40" t="s">
        <v>16</v>
      </c>
      <c r="P1977" s="40">
        <v>7.3999999999999996E-2</v>
      </c>
      <c r="Q1977" s="40" t="s">
        <v>16</v>
      </c>
    </row>
    <row r="1978" spans="1:17" x14ac:dyDescent="0.2">
      <c r="A1978" s="41">
        <v>42201</v>
      </c>
      <c r="B1978" s="47">
        <v>5</v>
      </c>
      <c r="C1978" s="47" t="s">
        <v>17</v>
      </c>
      <c r="D1978" s="47" t="s">
        <v>65</v>
      </c>
      <c r="E1978" s="47" t="s">
        <v>65</v>
      </c>
      <c r="F1978" s="47" t="s">
        <v>67</v>
      </c>
      <c r="G1978" s="42">
        <v>16</v>
      </c>
      <c r="H1978" s="44">
        <v>20.936111111111114</v>
      </c>
      <c r="I1978" s="40">
        <v>285</v>
      </c>
      <c r="J1978" s="40">
        <v>0.255</v>
      </c>
      <c r="K1978" s="40" t="s">
        <v>16</v>
      </c>
      <c r="L1978" s="40">
        <v>35.4</v>
      </c>
      <c r="M1978" s="40">
        <v>1050</v>
      </c>
      <c r="N1978" s="40">
        <v>0.34</v>
      </c>
      <c r="O1978" s="40" t="s">
        <v>16</v>
      </c>
      <c r="P1978" s="40">
        <v>5.5599999999999997E-2</v>
      </c>
      <c r="Q1978" s="40" t="s">
        <v>16</v>
      </c>
    </row>
    <row r="1979" spans="1:17" x14ac:dyDescent="0.2">
      <c r="A1979" s="41">
        <v>42201</v>
      </c>
      <c r="B1979" s="47">
        <v>5</v>
      </c>
      <c r="C1979" s="47" t="s">
        <v>17</v>
      </c>
      <c r="D1979" s="47" t="s">
        <v>68</v>
      </c>
      <c r="E1979" s="47" t="s">
        <v>65</v>
      </c>
      <c r="F1979" s="47" t="s">
        <v>67</v>
      </c>
      <c r="G1979" s="42">
        <v>16</v>
      </c>
      <c r="H1979" s="44">
        <v>21.581111111111113</v>
      </c>
      <c r="I1979" s="40">
        <v>345</v>
      </c>
      <c r="J1979" s="40" t="s">
        <v>16</v>
      </c>
      <c r="K1979" s="40" t="s">
        <v>16</v>
      </c>
      <c r="L1979" s="40" t="s">
        <v>16</v>
      </c>
      <c r="M1979" s="40">
        <v>1260</v>
      </c>
      <c r="N1979" s="40" t="s">
        <v>16</v>
      </c>
      <c r="O1979" s="40" t="s">
        <v>16</v>
      </c>
      <c r="P1979" s="40" t="s">
        <v>16</v>
      </c>
      <c r="Q1979" s="40" t="s">
        <v>16</v>
      </c>
    </row>
    <row r="1980" spans="1:17" x14ac:dyDescent="0.2">
      <c r="A1980" s="46">
        <v>42201</v>
      </c>
      <c r="B1980" s="42">
        <v>6</v>
      </c>
      <c r="C1980" s="47" t="s">
        <v>17</v>
      </c>
      <c r="D1980" s="45" t="s">
        <v>65</v>
      </c>
      <c r="E1980" s="47" t="s">
        <v>66</v>
      </c>
      <c r="F1980" s="47" t="s">
        <v>67</v>
      </c>
      <c r="G1980" s="42">
        <v>16</v>
      </c>
      <c r="H1980" s="44">
        <v>19.865000000000002</v>
      </c>
      <c r="I1980" s="40">
        <v>241</v>
      </c>
      <c r="J1980" s="40">
        <v>0.27900000000000003</v>
      </c>
      <c r="K1980" s="40" t="s">
        <v>16</v>
      </c>
      <c r="L1980" s="40">
        <v>78.2</v>
      </c>
      <c r="M1980" s="40">
        <v>883</v>
      </c>
      <c r="N1980" s="40">
        <v>0.372</v>
      </c>
      <c r="O1980" s="40" t="s">
        <v>16</v>
      </c>
      <c r="P1980" s="40">
        <v>0.123</v>
      </c>
      <c r="Q1980" s="40" t="s">
        <v>16</v>
      </c>
    </row>
    <row r="1981" spans="1:17" x14ac:dyDescent="0.2">
      <c r="A1981" s="46">
        <v>42201</v>
      </c>
      <c r="B1981" s="42">
        <v>6</v>
      </c>
      <c r="C1981" s="47" t="s">
        <v>17</v>
      </c>
      <c r="D1981" s="45" t="s">
        <v>68</v>
      </c>
      <c r="E1981" s="47" t="s">
        <v>66</v>
      </c>
      <c r="F1981" s="47" t="s">
        <v>67</v>
      </c>
      <c r="G1981" s="42">
        <v>16</v>
      </c>
      <c r="H1981" s="44">
        <v>19.865000000000002</v>
      </c>
      <c r="I1981" s="40">
        <v>314</v>
      </c>
      <c r="J1981" s="40">
        <v>1.54</v>
      </c>
      <c r="K1981" s="40" t="s">
        <v>16</v>
      </c>
      <c r="L1981" s="40">
        <v>126</v>
      </c>
      <c r="M1981" s="40">
        <v>1150</v>
      </c>
      <c r="N1981" s="40">
        <v>2.06</v>
      </c>
      <c r="O1981" s="40" t="s">
        <v>16</v>
      </c>
      <c r="P1981" s="40">
        <v>0.19700000000000001</v>
      </c>
      <c r="Q1981" s="40" t="s">
        <v>16</v>
      </c>
    </row>
    <row r="1982" spans="1:17" x14ac:dyDescent="0.2">
      <c r="A1982" s="41">
        <v>42201</v>
      </c>
      <c r="B1982" s="47">
        <v>6</v>
      </c>
      <c r="C1982" s="47" t="s">
        <v>17</v>
      </c>
      <c r="D1982" s="47" t="s">
        <v>65</v>
      </c>
      <c r="E1982" s="47" t="s">
        <v>65</v>
      </c>
      <c r="F1982" s="47" t="s">
        <v>67</v>
      </c>
      <c r="G1982" s="42">
        <v>16</v>
      </c>
      <c r="H1982" s="44">
        <v>20.912777777777777</v>
      </c>
      <c r="I1982" s="40">
        <v>288</v>
      </c>
      <c r="J1982" s="40" t="s">
        <v>16</v>
      </c>
      <c r="K1982" s="40" t="s">
        <v>16</v>
      </c>
      <c r="L1982" s="40" t="s">
        <v>16</v>
      </c>
      <c r="M1982" s="40">
        <v>1060</v>
      </c>
      <c r="N1982" s="40" t="s">
        <v>16</v>
      </c>
      <c r="O1982" s="40" t="s">
        <v>16</v>
      </c>
      <c r="P1982" s="40" t="s">
        <v>16</v>
      </c>
      <c r="Q1982" s="40" t="s">
        <v>16</v>
      </c>
    </row>
    <row r="1983" spans="1:17" x14ac:dyDescent="0.2">
      <c r="A1983" s="41">
        <v>42201</v>
      </c>
      <c r="B1983" s="47">
        <v>6</v>
      </c>
      <c r="C1983" s="47" t="s">
        <v>17</v>
      </c>
      <c r="D1983" s="47" t="s">
        <v>68</v>
      </c>
      <c r="E1983" s="47" t="s">
        <v>65</v>
      </c>
      <c r="F1983" s="47" t="s">
        <v>67</v>
      </c>
      <c r="G1983" s="42">
        <v>16</v>
      </c>
      <c r="H1983" s="44">
        <v>20.173888888888889</v>
      </c>
      <c r="I1983" s="40">
        <v>460</v>
      </c>
      <c r="J1983" s="40">
        <v>3.68</v>
      </c>
      <c r="K1983" s="40" t="s">
        <v>16</v>
      </c>
      <c r="L1983" s="40">
        <v>268</v>
      </c>
      <c r="M1983" s="40">
        <v>1690</v>
      </c>
      <c r="N1983" s="40">
        <v>4.9000000000000004</v>
      </c>
      <c r="O1983" s="40" t="s">
        <v>16</v>
      </c>
      <c r="P1983" s="40">
        <v>0.42199999999999999</v>
      </c>
      <c r="Q1983" s="40" t="s">
        <v>16</v>
      </c>
    </row>
    <row r="1984" spans="1:17" x14ac:dyDescent="0.2">
      <c r="A1984" s="46">
        <v>42201</v>
      </c>
      <c r="B1984" s="42">
        <v>7</v>
      </c>
      <c r="C1984" s="47" t="s">
        <v>18</v>
      </c>
      <c r="D1984" s="45" t="s">
        <v>65</v>
      </c>
      <c r="E1984" s="47" t="s">
        <v>66</v>
      </c>
      <c r="F1984" s="47" t="s">
        <v>67</v>
      </c>
      <c r="G1984" s="42">
        <v>16</v>
      </c>
      <c r="H1984" s="44">
        <v>17.462777777777777</v>
      </c>
      <c r="I1984" s="40">
        <v>595</v>
      </c>
      <c r="J1984" s="40">
        <v>8.3800000000000008</v>
      </c>
      <c r="K1984" s="40" t="s">
        <v>16</v>
      </c>
      <c r="L1984" s="40">
        <v>24.5</v>
      </c>
      <c r="M1984" s="40">
        <v>2180</v>
      </c>
      <c r="N1984" s="40">
        <v>11.2</v>
      </c>
      <c r="O1984" s="40" t="s">
        <v>16</v>
      </c>
      <c r="P1984" s="40">
        <v>3.85E-2</v>
      </c>
      <c r="Q1984" s="40" t="s">
        <v>16</v>
      </c>
    </row>
    <row r="1985" spans="1:17" x14ac:dyDescent="0.2">
      <c r="A1985" s="46">
        <v>42201</v>
      </c>
      <c r="B1985" s="42">
        <v>7</v>
      </c>
      <c r="C1985" s="47" t="s">
        <v>18</v>
      </c>
      <c r="D1985" s="45" t="s">
        <v>68</v>
      </c>
      <c r="E1985" s="47" t="s">
        <v>66</v>
      </c>
      <c r="F1985" s="47" t="s">
        <v>67</v>
      </c>
      <c r="G1985" s="42">
        <v>16</v>
      </c>
      <c r="H1985" s="44">
        <v>18.437777777777779</v>
      </c>
      <c r="I1985" s="40">
        <v>669</v>
      </c>
      <c r="J1985" s="40">
        <v>0.97799999999999998</v>
      </c>
      <c r="K1985" s="40" t="s">
        <v>16</v>
      </c>
      <c r="L1985" s="40">
        <v>9.89</v>
      </c>
      <c r="M1985" s="40">
        <v>2450</v>
      </c>
      <c r="N1985" s="40">
        <v>1.3</v>
      </c>
      <c r="O1985" s="40" t="s">
        <v>16</v>
      </c>
      <c r="P1985" s="40">
        <v>1.55E-2</v>
      </c>
      <c r="Q1985" s="40" t="s">
        <v>16</v>
      </c>
    </row>
    <row r="1986" spans="1:17" x14ac:dyDescent="0.2">
      <c r="A1986" s="46">
        <v>42201</v>
      </c>
      <c r="B1986" s="42">
        <v>7</v>
      </c>
      <c r="C1986" s="47" t="s">
        <v>18</v>
      </c>
      <c r="D1986" s="45" t="s">
        <v>65</v>
      </c>
      <c r="E1986" s="47" t="s">
        <v>65</v>
      </c>
      <c r="F1986" s="47" t="s">
        <v>67</v>
      </c>
      <c r="G1986" s="42">
        <v>16</v>
      </c>
      <c r="H1986" s="44">
        <v>21.198888888888892</v>
      </c>
      <c r="I1986" s="40">
        <v>625</v>
      </c>
      <c r="J1986" s="40">
        <v>9.94</v>
      </c>
      <c r="K1986" s="40" t="s">
        <v>16</v>
      </c>
      <c r="L1986" s="40">
        <v>5.58</v>
      </c>
      <c r="M1986" s="40">
        <v>2290</v>
      </c>
      <c r="N1986" s="40">
        <v>13.2</v>
      </c>
      <c r="O1986" s="40" t="s">
        <v>16</v>
      </c>
      <c r="P1986" s="40">
        <v>8.77E-3</v>
      </c>
      <c r="Q1986" s="40" t="s">
        <v>16</v>
      </c>
    </row>
    <row r="1987" spans="1:17" x14ac:dyDescent="0.2">
      <c r="A1987" s="46">
        <v>42201</v>
      </c>
      <c r="B1987" s="42">
        <v>7</v>
      </c>
      <c r="C1987" s="47" t="s">
        <v>18</v>
      </c>
      <c r="D1987" s="45" t="s">
        <v>68</v>
      </c>
      <c r="E1987" s="47" t="s">
        <v>65</v>
      </c>
      <c r="F1987" s="47" t="s">
        <v>67</v>
      </c>
      <c r="G1987" s="42">
        <v>16</v>
      </c>
      <c r="H1987" s="44">
        <v>21.222777777777775</v>
      </c>
      <c r="I1987" s="40">
        <v>743</v>
      </c>
      <c r="J1987" s="40">
        <v>0.97799999999999998</v>
      </c>
      <c r="K1987" s="40" t="s">
        <v>16</v>
      </c>
      <c r="L1987" s="40">
        <v>82.9</v>
      </c>
      <c r="M1987" s="40">
        <v>2730</v>
      </c>
      <c r="N1987" s="40">
        <v>1.3</v>
      </c>
      <c r="O1987" s="40" t="s">
        <v>16</v>
      </c>
      <c r="P1987" s="40">
        <v>0.13</v>
      </c>
      <c r="Q1987" s="40" t="s">
        <v>16</v>
      </c>
    </row>
    <row r="1988" spans="1:17" x14ac:dyDescent="0.2">
      <c r="A1988" s="46">
        <v>42201</v>
      </c>
      <c r="B1988" s="42">
        <v>8</v>
      </c>
      <c r="C1988" s="47" t="s">
        <v>18</v>
      </c>
      <c r="D1988" s="45" t="s">
        <v>65</v>
      </c>
      <c r="E1988" s="47" t="s">
        <v>66</v>
      </c>
      <c r="F1988" s="47" t="s">
        <v>67</v>
      </c>
      <c r="G1988" s="42">
        <v>16</v>
      </c>
      <c r="H1988" s="44">
        <v>18.24722222222222</v>
      </c>
      <c r="I1988" s="40">
        <v>307</v>
      </c>
      <c r="J1988" s="40">
        <v>0.34200000000000003</v>
      </c>
      <c r="K1988" s="40" t="s">
        <v>16</v>
      </c>
      <c r="L1988" s="40" t="s">
        <v>16</v>
      </c>
      <c r="M1988" s="40">
        <v>1120</v>
      </c>
      <c r="N1988" s="40">
        <v>0.45700000000000002</v>
      </c>
      <c r="O1988" s="40" t="s">
        <v>16</v>
      </c>
      <c r="P1988" s="40" t="s">
        <v>16</v>
      </c>
      <c r="Q1988" s="40" t="s">
        <v>16</v>
      </c>
    </row>
    <row r="1989" spans="1:17" x14ac:dyDescent="0.2">
      <c r="A1989" s="46">
        <v>42201</v>
      </c>
      <c r="B1989" s="42">
        <v>8</v>
      </c>
      <c r="C1989" s="47" t="s">
        <v>18</v>
      </c>
      <c r="D1989" s="45" t="s">
        <v>68</v>
      </c>
      <c r="E1989" s="47" t="s">
        <v>66</v>
      </c>
      <c r="F1989" s="47" t="s">
        <v>67</v>
      </c>
      <c r="G1989" s="42">
        <v>16</v>
      </c>
      <c r="H1989" s="44">
        <v>18.24722222222222</v>
      </c>
      <c r="I1989" s="40">
        <v>780</v>
      </c>
      <c r="J1989" s="40">
        <v>0.90700000000000003</v>
      </c>
      <c r="K1989" s="40" t="s">
        <v>16</v>
      </c>
      <c r="L1989" s="40">
        <v>3160</v>
      </c>
      <c r="M1989" s="40">
        <v>2860</v>
      </c>
      <c r="N1989" s="40">
        <v>1.21</v>
      </c>
      <c r="O1989" s="40" t="s">
        <v>16</v>
      </c>
      <c r="P1989" s="40">
        <v>4.97</v>
      </c>
      <c r="Q1989" s="40" t="s">
        <v>16</v>
      </c>
    </row>
    <row r="1990" spans="1:17" x14ac:dyDescent="0.2">
      <c r="A1990" s="41">
        <v>42201</v>
      </c>
      <c r="B1990" s="47">
        <v>8</v>
      </c>
      <c r="C1990" s="47" t="s">
        <v>18</v>
      </c>
      <c r="D1990" s="47" t="s">
        <v>65</v>
      </c>
      <c r="E1990" s="47" t="s">
        <v>65</v>
      </c>
      <c r="F1990" s="47" t="s">
        <v>67</v>
      </c>
      <c r="G1990" s="42">
        <v>16</v>
      </c>
      <c r="H1990" s="44">
        <v>21.102777777777778</v>
      </c>
      <c r="I1990" s="40">
        <v>362</v>
      </c>
      <c r="J1990" s="40">
        <v>0.49399999999999999</v>
      </c>
      <c r="K1990" s="40" t="s">
        <v>16</v>
      </c>
      <c r="L1990" s="40">
        <v>7.28</v>
      </c>
      <c r="M1990" s="40">
        <v>1330</v>
      </c>
      <c r="N1990" s="40">
        <v>0.65900000000000003</v>
      </c>
      <c r="O1990" s="40" t="s">
        <v>16</v>
      </c>
      <c r="P1990" s="40">
        <v>1.14E-2</v>
      </c>
      <c r="Q1990" s="40" t="s">
        <v>16</v>
      </c>
    </row>
    <row r="1991" spans="1:17" x14ac:dyDescent="0.2">
      <c r="A1991" s="41">
        <v>42201</v>
      </c>
      <c r="B1991" s="47">
        <v>8</v>
      </c>
      <c r="C1991" s="47" t="s">
        <v>18</v>
      </c>
      <c r="D1991" s="47" t="s">
        <v>68</v>
      </c>
      <c r="E1991" s="47" t="s">
        <v>65</v>
      </c>
      <c r="F1991" s="47" t="s">
        <v>67</v>
      </c>
      <c r="G1991" s="42">
        <v>16</v>
      </c>
      <c r="H1991" s="44">
        <v>20.959999999999997</v>
      </c>
      <c r="I1991" s="40">
        <v>558</v>
      </c>
      <c r="J1991" s="40">
        <v>0.44</v>
      </c>
      <c r="K1991" s="40" t="s">
        <v>16</v>
      </c>
      <c r="L1991" s="40">
        <v>1620</v>
      </c>
      <c r="M1991" s="40">
        <v>2050</v>
      </c>
      <c r="N1991" s="40">
        <v>0.58599999999999997</v>
      </c>
      <c r="O1991" s="40" t="s">
        <v>16</v>
      </c>
      <c r="P1991" s="40">
        <v>2.5499999999999998</v>
      </c>
      <c r="Q1991" s="40" t="s">
        <v>16</v>
      </c>
    </row>
    <row r="1992" spans="1:17" x14ac:dyDescent="0.2">
      <c r="A1992" s="46">
        <v>42201</v>
      </c>
      <c r="B1992" s="42">
        <v>9</v>
      </c>
      <c r="C1992" s="47" t="s">
        <v>18</v>
      </c>
      <c r="D1992" s="45" t="s">
        <v>65</v>
      </c>
      <c r="E1992" s="47" t="s">
        <v>66</v>
      </c>
      <c r="F1992" s="47" t="s">
        <v>67</v>
      </c>
      <c r="G1992" s="42">
        <v>16</v>
      </c>
      <c r="H1992" s="44">
        <v>20.102777777777778</v>
      </c>
      <c r="I1992" s="40">
        <v>435</v>
      </c>
      <c r="J1992" s="40">
        <v>2.82</v>
      </c>
      <c r="K1992" s="40" t="s">
        <v>16</v>
      </c>
      <c r="L1992" s="40">
        <v>35.799999999999997</v>
      </c>
      <c r="M1992" s="40">
        <v>1590</v>
      </c>
      <c r="N1992" s="40">
        <v>3.76</v>
      </c>
      <c r="O1992" s="40" t="s">
        <v>16</v>
      </c>
      <c r="P1992" s="40">
        <v>5.6300000000000003E-2</v>
      </c>
      <c r="Q1992" s="40" t="s">
        <v>16</v>
      </c>
    </row>
    <row r="1993" spans="1:17" x14ac:dyDescent="0.2">
      <c r="A1993" s="46">
        <v>42201</v>
      </c>
      <c r="B1993" s="42">
        <v>9</v>
      </c>
      <c r="C1993" s="47" t="s">
        <v>18</v>
      </c>
      <c r="D1993" s="45" t="s">
        <v>65</v>
      </c>
      <c r="E1993" s="47" t="s">
        <v>66</v>
      </c>
      <c r="F1993" s="47" t="s">
        <v>67</v>
      </c>
      <c r="G1993" s="42">
        <v>16</v>
      </c>
      <c r="H1993" s="44">
        <v>20.792777777777783</v>
      </c>
      <c r="I1993" s="40">
        <v>533</v>
      </c>
      <c r="J1993" s="40">
        <v>3.82</v>
      </c>
      <c r="K1993" s="40" t="s">
        <v>16</v>
      </c>
      <c r="L1993" s="40" t="s">
        <v>16</v>
      </c>
      <c r="M1993" s="40">
        <v>1960</v>
      </c>
      <c r="N1993" s="40">
        <v>5.0999999999999996</v>
      </c>
      <c r="O1993" s="40" t="s">
        <v>16</v>
      </c>
      <c r="P1993" s="40" t="s">
        <v>16</v>
      </c>
      <c r="Q1993" s="40" t="s">
        <v>16</v>
      </c>
    </row>
    <row r="1994" spans="1:17" x14ac:dyDescent="0.2">
      <c r="A1994" s="41">
        <v>42201</v>
      </c>
      <c r="B1994" s="47">
        <v>9</v>
      </c>
      <c r="C1994" s="47" t="s">
        <v>18</v>
      </c>
      <c r="D1994" s="47" t="s">
        <v>65</v>
      </c>
      <c r="E1994" s="47" t="s">
        <v>65</v>
      </c>
      <c r="F1994" s="47" t="s">
        <v>67</v>
      </c>
      <c r="G1994" s="42">
        <v>16</v>
      </c>
      <c r="H1994" s="44">
        <v>20.817222222222224</v>
      </c>
      <c r="I1994" s="40">
        <v>135</v>
      </c>
      <c r="J1994" s="40">
        <v>1.56</v>
      </c>
      <c r="K1994" s="40" t="s">
        <v>16</v>
      </c>
      <c r="L1994" s="40" t="s">
        <v>16</v>
      </c>
      <c r="M1994" s="40">
        <v>495</v>
      </c>
      <c r="N1994" s="40">
        <v>2.09</v>
      </c>
      <c r="O1994" s="40" t="s">
        <v>16</v>
      </c>
      <c r="P1994" s="40" t="s">
        <v>16</v>
      </c>
      <c r="Q1994" s="40" t="s">
        <v>16</v>
      </c>
    </row>
    <row r="1995" spans="1:17" x14ac:dyDescent="0.2">
      <c r="A1995" s="46">
        <v>42205</v>
      </c>
      <c r="B1995" s="42">
        <v>1</v>
      </c>
      <c r="C1995" s="47" t="s">
        <v>14</v>
      </c>
      <c r="D1995" s="45" t="s">
        <v>69</v>
      </c>
      <c r="E1995" s="47" t="s">
        <v>66</v>
      </c>
      <c r="F1995" s="47" t="s">
        <v>67</v>
      </c>
      <c r="G1995" s="42">
        <v>20</v>
      </c>
      <c r="H1995" s="44">
        <v>26.182222222222222</v>
      </c>
      <c r="I1995" s="40">
        <v>20</v>
      </c>
      <c r="J1995" s="40" t="s">
        <v>16</v>
      </c>
      <c r="K1995" s="40" t="s">
        <v>16</v>
      </c>
      <c r="L1995" s="40" t="s">
        <v>16</v>
      </c>
      <c r="M1995" s="40">
        <v>73.3</v>
      </c>
      <c r="N1995" s="40" t="s">
        <v>16</v>
      </c>
      <c r="O1995" s="40" t="s">
        <v>16</v>
      </c>
      <c r="P1995" s="40" t="s">
        <v>16</v>
      </c>
      <c r="Q1995" s="40" t="s">
        <v>16</v>
      </c>
    </row>
    <row r="1996" spans="1:17" x14ac:dyDescent="0.2">
      <c r="A1996" s="41">
        <v>42205</v>
      </c>
      <c r="B1996" s="47">
        <v>1</v>
      </c>
      <c r="C1996" s="47" t="s">
        <v>14</v>
      </c>
      <c r="D1996" s="47" t="s">
        <v>70</v>
      </c>
      <c r="E1996" s="47" t="s">
        <v>66</v>
      </c>
      <c r="F1996" s="47" t="s">
        <v>67</v>
      </c>
      <c r="G1996" s="42">
        <v>20</v>
      </c>
      <c r="H1996" s="44">
        <v>26.182222222222222</v>
      </c>
      <c r="I1996" s="40">
        <v>41.3</v>
      </c>
      <c r="J1996" s="40" t="s">
        <v>16</v>
      </c>
      <c r="K1996" s="40" t="s">
        <v>16</v>
      </c>
      <c r="L1996" s="40">
        <v>96.9</v>
      </c>
      <c r="M1996" s="40">
        <v>151</v>
      </c>
      <c r="N1996" s="40" t="s">
        <v>16</v>
      </c>
      <c r="O1996" s="40" t="s">
        <v>16</v>
      </c>
      <c r="P1996" s="40">
        <v>0.152</v>
      </c>
      <c r="Q1996" s="40" t="s">
        <v>16</v>
      </c>
    </row>
    <row r="1997" spans="1:17" x14ac:dyDescent="0.2">
      <c r="A1997" s="41">
        <v>42205</v>
      </c>
      <c r="B1997" s="47">
        <v>1</v>
      </c>
      <c r="C1997" s="47" t="s">
        <v>14</v>
      </c>
      <c r="D1997" s="47" t="s">
        <v>70</v>
      </c>
      <c r="E1997" s="47" t="s">
        <v>65</v>
      </c>
      <c r="F1997" s="47" t="s">
        <v>67</v>
      </c>
      <c r="G1997" s="42">
        <v>20</v>
      </c>
      <c r="H1997" s="44">
        <v>25.647222222222226</v>
      </c>
      <c r="I1997" s="40">
        <v>61.5</v>
      </c>
      <c r="J1997" s="40">
        <v>0.78300000000000003</v>
      </c>
      <c r="K1997" s="40" t="s">
        <v>16</v>
      </c>
      <c r="L1997" s="40" t="s">
        <v>16</v>
      </c>
      <c r="M1997" s="40">
        <v>226</v>
      </c>
      <c r="N1997" s="40">
        <v>1.04</v>
      </c>
      <c r="O1997" s="40" t="s">
        <v>16</v>
      </c>
      <c r="P1997" s="40" t="s">
        <v>16</v>
      </c>
      <c r="Q1997" s="40" t="s">
        <v>16</v>
      </c>
    </row>
    <row r="1998" spans="1:17" x14ac:dyDescent="0.2">
      <c r="A1998" s="46">
        <v>42205</v>
      </c>
      <c r="B1998" s="42">
        <v>2</v>
      </c>
      <c r="C1998" s="47" t="s">
        <v>14</v>
      </c>
      <c r="D1998" s="45" t="s">
        <v>69</v>
      </c>
      <c r="E1998" s="47" t="s">
        <v>66</v>
      </c>
      <c r="F1998" s="47" t="s">
        <v>67</v>
      </c>
      <c r="G1998" s="42">
        <v>20</v>
      </c>
      <c r="H1998" s="44">
        <v>24.943888888888889</v>
      </c>
      <c r="I1998" s="40">
        <v>27.3</v>
      </c>
      <c r="J1998" s="40">
        <v>0.215</v>
      </c>
      <c r="K1998" s="40" t="s">
        <v>16</v>
      </c>
      <c r="L1998" s="40" t="s">
        <v>16</v>
      </c>
      <c r="M1998" s="40">
        <v>100</v>
      </c>
      <c r="N1998" s="40">
        <v>0.28699999999999998</v>
      </c>
      <c r="O1998" s="40" t="s">
        <v>16</v>
      </c>
      <c r="P1998" s="40" t="s">
        <v>16</v>
      </c>
      <c r="Q1998" s="40" t="s">
        <v>16</v>
      </c>
    </row>
    <row r="1999" spans="1:17" x14ac:dyDescent="0.2">
      <c r="A1999" s="46">
        <v>42205</v>
      </c>
      <c r="B1999" s="42">
        <v>2</v>
      </c>
      <c r="C1999" s="47" t="s">
        <v>14</v>
      </c>
      <c r="D1999" s="47" t="s">
        <v>70</v>
      </c>
      <c r="E1999" s="47" t="s">
        <v>66</v>
      </c>
      <c r="F1999" s="47" t="s">
        <v>67</v>
      </c>
      <c r="G1999" s="42">
        <v>20</v>
      </c>
      <c r="H1999" s="44">
        <v>25.962777777777781</v>
      </c>
      <c r="I1999" s="40">
        <v>108</v>
      </c>
      <c r="J1999" s="40">
        <v>0.34300000000000003</v>
      </c>
      <c r="K1999" s="40" t="s">
        <v>16</v>
      </c>
      <c r="L1999" s="40">
        <v>16.7</v>
      </c>
      <c r="M1999" s="40">
        <v>396</v>
      </c>
      <c r="N1999" s="40">
        <v>0.45800000000000002</v>
      </c>
      <c r="O1999" s="40" t="s">
        <v>16</v>
      </c>
      <c r="P1999" s="40">
        <v>2.63E-2</v>
      </c>
      <c r="Q1999" s="40" t="s">
        <v>16</v>
      </c>
    </row>
    <row r="2000" spans="1:17" x14ac:dyDescent="0.2">
      <c r="A2000" s="41">
        <v>42205</v>
      </c>
      <c r="B2000" s="47">
        <v>2</v>
      </c>
      <c r="C2000" s="47" t="s">
        <v>14</v>
      </c>
      <c r="D2000" s="47" t="s">
        <v>69</v>
      </c>
      <c r="E2000" s="47" t="s">
        <v>65</v>
      </c>
      <c r="F2000" s="47" t="s">
        <v>67</v>
      </c>
      <c r="G2000" s="42">
        <v>20</v>
      </c>
      <c r="H2000" s="44">
        <v>25.137222222222224</v>
      </c>
      <c r="I2000" s="40">
        <v>25.9</v>
      </c>
      <c r="J2000" s="40">
        <v>1.39</v>
      </c>
      <c r="K2000" s="40" t="s">
        <v>16</v>
      </c>
      <c r="L2000" s="40">
        <v>100</v>
      </c>
      <c r="M2000" s="40">
        <v>95.1</v>
      </c>
      <c r="N2000" s="40">
        <v>1.86</v>
      </c>
      <c r="O2000" s="40" t="s">
        <v>16</v>
      </c>
      <c r="P2000" s="40">
        <v>0.157</v>
      </c>
      <c r="Q2000" s="40" t="s">
        <v>16</v>
      </c>
    </row>
    <row r="2001" spans="1:17" x14ac:dyDescent="0.2">
      <c r="A2001" s="41">
        <v>42205</v>
      </c>
      <c r="B2001" s="47">
        <v>2</v>
      </c>
      <c r="C2001" s="47" t="s">
        <v>14</v>
      </c>
      <c r="D2001" s="47" t="s">
        <v>70</v>
      </c>
      <c r="E2001" s="47" t="s">
        <v>65</v>
      </c>
      <c r="F2001" s="47" t="s">
        <v>67</v>
      </c>
      <c r="G2001" s="42">
        <v>20</v>
      </c>
      <c r="H2001" s="44">
        <v>25.913888888888884</v>
      </c>
      <c r="I2001" s="40">
        <v>204</v>
      </c>
      <c r="J2001" s="40">
        <v>1.45</v>
      </c>
      <c r="K2001" s="40" t="s">
        <v>16</v>
      </c>
      <c r="L2001" s="40">
        <v>51.8</v>
      </c>
      <c r="M2001" s="40">
        <v>747</v>
      </c>
      <c r="N2001" s="40">
        <v>1.93</v>
      </c>
      <c r="O2001" s="40" t="s">
        <v>16</v>
      </c>
      <c r="P2001" s="40">
        <v>8.1500000000000003E-2</v>
      </c>
      <c r="Q2001" s="40" t="s">
        <v>16</v>
      </c>
    </row>
    <row r="2002" spans="1:17" x14ac:dyDescent="0.2">
      <c r="A2002" s="46">
        <v>42205</v>
      </c>
      <c r="B2002" s="42">
        <v>3</v>
      </c>
      <c r="C2002" s="47" t="s">
        <v>14</v>
      </c>
      <c r="D2002" s="45" t="s">
        <v>69</v>
      </c>
      <c r="E2002" s="47" t="s">
        <v>66</v>
      </c>
      <c r="F2002" s="47" t="s">
        <v>67</v>
      </c>
      <c r="G2002" s="42">
        <v>20</v>
      </c>
      <c r="H2002" s="44">
        <v>26.133888888888887</v>
      </c>
      <c r="I2002" s="40">
        <v>236</v>
      </c>
      <c r="J2002" s="40">
        <v>10.4</v>
      </c>
      <c r="K2002" s="40" t="s">
        <v>16</v>
      </c>
      <c r="L2002" s="40">
        <v>58.3</v>
      </c>
      <c r="M2002" s="40">
        <v>867</v>
      </c>
      <c r="N2002" s="40">
        <v>13.9</v>
      </c>
      <c r="O2002" s="40" t="s">
        <v>16</v>
      </c>
      <c r="P2002" s="40">
        <v>9.1600000000000001E-2</v>
      </c>
      <c r="Q2002" s="40" t="s">
        <v>16</v>
      </c>
    </row>
    <row r="2003" spans="1:17" x14ac:dyDescent="0.2">
      <c r="A2003" s="46">
        <v>42205</v>
      </c>
      <c r="B2003" s="42">
        <v>3</v>
      </c>
      <c r="C2003" s="47" t="s">
        <v>14</v>
      </c>
      <c r="D2003" s="47" t="s">
        <v>70</v>
      </c>
      <c r="E2003" s="47" t="s">
        <v>66</v>
      </c>
      <c r="F2003" s="47" t="s">
        <v>67</v>
      </c>
      <c r="G2003" s="42">
        <v>20</v>
      </c>
      <c r="H2003" s="44">
        <v>25.647222222222226</v>
      </c>
      <c r="I2003" s="40">
        <v>251</v>
      </c>
      <c r="J2003" s="40">
        <v>8.91</v>
      </c>
      <c r="K2003" s="40" t="s">
        <v>16</v>
      </c>
      <c r="L2003" s="40">
        <v>40.1</v>
      </c>
      <c r="M2003" s="40">
        <v>920</v>
      </c>
      <c r="N2003" s="40">
        <v>11.9</v>
      </c>
      <c r="O2003" s="40" t="s">
        <v>16</v>
      </c>
      <c r="P2003" s="40">
        <v>6.3100000000000003E-2</v>
      </c>
      <c r="Q2003" s="40" t="s">
        <v>16</v>
      </c>
    </row>
    <row r="2004" spans="1:17" x14ac:dyDescent="0.2">
      <c r="A2004" s="46">
        <v>42205</v>
      </c>
      <c r="B2004" s="42">
        <v>4</v>
      </c>
      <c r="C2004" s="47" t="s">
        <v>17</v>
      </c>
      <c r="D2004" s="45" t="s">
        <v>69</v>
      </c>
      <c r="E2004" s="47" t="s">
        <v>66</v>
      </c>
      <c r="F2004" s="47" t="s">
        <v>67</v>
      </c>
      <c r="G2004" s="42">
        <v>20</v>
      </c>
      <c r="H2004" s="44">
        <v>25.355</v>
      </c>
      <c r="I2004" s="40">
        <v>661</v>
      </c>
      <c r="J2004" s="40">
        <v>8.2000000000000003E-2</v>
      </c>
      <c r="K2004" s="40" t="s">
        <v>16</v>
      </c>
      <c r="L2004" s="40">
        <v>152</v>
      </c>
      <c r="M2004" s="40">
        <v>2420</v>
      </c>
      <c r="N2004" s="40">
        <v>0.109</v>
      </c>
      <c r="O2004" s="40" t="s">
        <v>16</v>
      </c>
      <c r="P2004" s="40">
        <v>0.23899999999999999</v>
      </c>
      <c r="Q2004" s="40" t="s">
        <v>16</v>
      </c>
    </row>
    <row r="2005" spans="1:17" x14ac:dyDescent="0.2">
      <c r="A2005" s="46">
        <v>42205</v>
      </c>
      <c r="B2005" s="42">
        <v>4</v>
      </c>
      <c r="C2005" s="47" t="s">
        <v>17</v>
      </c>
      <c r="D2005" s="47" t="s">
        <v>70</v>
      </c>
      <c r="E2005" s="47" t="s">
        <v>66</v>
      </c>
      <c r="F2005" s="47" t="s">
        <v>67</v>
      </c>
      <c r="G2005" s="42">
        <v>20</v>
      </c>
      <c r="H2005" s="44">
        <v>25.016111111111108</v>
      </c>
      <c r="I2005" s="40">
        <v>365</v>
      </c>
      <c r="J2005" s="40">
        <v>1.68</v>
      </c>
      <c r="K2005" s="40" t="s">
        <v>16</v>
      </c>
      <c r="L2005" s="40">
        <v>34.4</v>
      </c>
      <c r="M2005" s="40">
        <v>1340</v>
      </c>
      <c r="N2005" s="40">
        <v>2.2400000000000002</v>
      </c>
      <c r="O2005" s="40" t="s">
        <v>16</v>
      </c>
      <c r="P2005" s="40">
        <v>5.4100000000000002E-2</v>
      </c>
      <c r="Q2005" s="40" t="s">
        <v>16</v>
      </c>
    </row>
    <row r="2006" spans="1:17" x14ac:dyDescent="0.2">
      <c r="A2006" s="41">
        <v>42205</v>
      </c>
      <c r="B2006" s="47">
        <v>4</v>
      </c>
      <c r="C2006" s="47" t="s">
        <v>17</v>
      </c>
      <c r="D2006" s="47" t="s">
        <v>69</v>
      </c>
      <c r="E2006" s="47" t="s">
        <v>65</v>
      </c>
      <c r="F2006" s="47" t="s">
        <v>67</v>
      </c>
      <c r="G2006" s="42">
        <v>20</v>
      </c>
      <c r="H2006" s="44">
        <v>26.328888888888887</v>
      </c>
      <c r="I2006" s="40">
        <v>403</v>
      </c>
      <c r="J2006" s="40">
        <v>0.67800000000000005</v>
      </c>
      <c r="K2006" s="40" t="s">
        <v>16</v>
      </c>
      <c r="L2006" s="40" t="s">
        <v>16</v>
      </c>
      <c r="M2006" s="40">
        <v>1480</v>
      </c>
      <c r="N2006" s="40">
        <v>0.90300000000000002</v>
      </c>
      <c r="O2006" s="40" t="s">
        <v>16</v>
      </c>
      <c r="P2006" s="40" t="s">
        <v>16</v>
      </c>
      <c r="Q2006" s="40" t="s">
        <v>16</v>
      </c>
    </row>
    <row r="2007" spans="1:17" x14ac:dyDescent="0.2">
      <c r="A2007" s="41">
        <v>42205</v>
      </c>
      <c r="B2007" s="47">
        <v>4</v>
      </c>
      <c r="C2007" s="47" t="s">
        <v>17</v>
      </c>
      <c r="D2007" s="47" t="s">
        <v>70</v>
      </c>
      <c r="E2007" s="47" t="s">
        <v>65</v>
      </c>
      <c r="F2007" s="47" t="s">
        <v>67</v>
      </c>
      <c r="G2007" s="42">
        <v>20</v>
      </c>
      <c r="H2007" s="44">
        <v>26.646111111111107</v>
      </c>
      <c r="I2007" s="40">
        <v>761</v>
      </c>
      <c r="J2007" s="40">
        <v>2.2200000000000001E-2</v>
      </c>
      <c r="K2007" s="40" t="s">
        <v>16</v>
      </c>
      <c r="L2007" s="40" t="s">
        <v>16</v>
      </c>
      <c r="M2007" s="40">
        <v>2790</v>
      </c>
      <c r="N2007" s="40">
        <v>2.9700000000000001E-2</v>
      </c>
      <c r="O2007" s="40" t="s">
        <v>16</v>
      </c>
      <c r="P2007" s="40" t="s">
        <v>16</v>
      </c>
      <c r="Q2007" s="40" t="s">
        <v>16</v>
      </c>
    </row>
    <row r="2008" spans="1:17" x14ac:dyDescent="0.2">
      <c r="A2008" s="46">
        <v>42205</v>
      </c>
      <c r="B2008" s="42">
        <v>5</v>
      </c>
      <c r="C2008" s="47" t="s">
        <v>17</v>
      </c>
      <c r="D2008" s="45" t="s">
        <v>69</v>
      </c>
      <c r="E2008" s="47" t="s">
        <v>66</v>
      </c>
      <c r="F2008" s="47" t="s">
        <v>67</v>
      </c>
      <c r="G2008" s="42">
        <v>20</v>
      </c>
      <c r="H2008" s="44">
        <v>25.186111111111106</v>
      </c>
      <c r="I2008" s="40">
        <v>277</v>
      </c>
      <c r="J2008" s="40">
        <v>4.0199999999999996</v>
      </c>
      <c r="K2008" s="40" t="s">
        <v>16</v>
      </c>
      <c r="L2008" s="40">
        <v>15.4</v>
      </c>
      <c r="M2008" s="40">
        <v>1010</v>
      </c>
      <c r="N2008" s="40">
        <v>5.35</v>
      </c>
      <c r="O2008" s="40" t="s">
        <v>16</v>
      </c>
      <c r="P2008" s="40">
        <v>2.41E-2</v>
      </c>
      <c r="Q2008" s="40" t="s">
        <v>16</v>
      </c>
    </row>
    <row r="2009" spans="1:17" x14ac:dyDescent="0.2">
      <c r="A2009" s="46">
        <v>42205</v>
      </c>
      <c r="B2009" s="42">
        <v>5</v>
      </c>
      <c r="C2009" s="47" t="s">
        <v>17</v>
      </c>
      <c r="D2009" s="47" t="s">
        <v>70</v>
      </c>
      <c r="E2009" s="47" t="s">
        <v>66</v>
      </c>
      <c r="F2009" s="47" t="s">
        <v>67</v>
      </c>
      <c r="G2009" s="42">
        <v>20</v>
      </c>
      <c r="H2009" s="44">
        <v>24.943888888888889</v>
      </c>
      <c r="I2009" s="40">
        <v>408</v>
      </c>
      <c r="J2009" s="40">
        <v>0.65800000000000003</v>
      </c>
      <c r="K2009" s="40" t="s">
        <v>16</v>
      </c>
      <c r="L2009" s="40" t="s">
        <v>16</v>
      </c>
      <c r="M2009" s="40">
        <v>1500</v>
      </c>
      <c r="N2009" s="40">
        <v>0.877</v>
      </c>
      <c r="O2009" s="40" t="s">
        <v>16</v>
      </c>
      <c r="P2009" s="40" t="s">
        <v>16</v>
      </c>
      <c r="Q2009" s="40" t="s">
        <v>16</v>
      </c>
    </row>
    <row r="2010" spans="1:17" x14ac:dyDescent="0.2">
      <c r="A2010" s="41">
        <v>42205</v>
      </c>
      <c r="B2010" s="47">
        <v>5</v>
      </c>
      <c r="C2010" s="47" t="s">
        <v>17</v>
      </c>
      <c r="D2010" s="47" t="s">
        <v>69</v>
      </c>
      <c r="E2010" s="47" t="s">
        <v>65</v>
      </c>
      <c r="F2010" s="47" t="s">
        <v>67</v>
      </c>
      <c r="G2010" s="42">
        <v>20</v>
      </c>
      <c r="H2010" s="44">
        <v>26.402222222222221</v>
      </c>
      <c r="I2010" s="40">
        <v>550</v>
      </c>
      <c r="J2010" s="40">
        <v>1.77</v>
      </c>
      <c r="K2010" s="40" t="s">
        <v>16</v>
      </c>
      <c r="L2010" s="40" t="s">
        <v>16</v>
      </c>
      <c r="M2010" s="40">
        <v>2020</v>
      </c>
      <c r="N2010" s="40">
        <v>2.36</v>
      </c>
      <c r="O2010" s="40" t="s">
        <v>16</v>
      </c>
      <c r="P2010" s="40" t="s">
        <v>16</v>
      </c>
      <c r="Q2010" s="40" t="s">
        <v>16</v>
      </c>
    </row>
    <row r="2011" spans="1:17" x14ac:dyDescent="0.2">
      <c r="A2011" s="41">
        <v>42205</v>
      </c>
      <c r="B2011" s="47">
        <v>5</v>
      </c>
      <c r="C2011" s="47" t="s">
        <v>17</v>
      </c>
      <c r="D2011" s="47" t="s">
        <v>70</v>
      </c>
      <c r="E2011" s="47" t="s">
        <v>65</v>
      </c>
      <c r="F2011" s="47" t="s">
        <v>67</v>
      </c>
      <c r="G2011" s="42">
        <v>20</v>
      </c>
      <c r="H2011" s="44">
        <v>26.402222222222221</v>
      </c>
      <c r="I2011" s="40">
        <v>260</v>
      </c>
      <c r="J2011" s="40">
        <v>3.36</v>
      </c>
      <c r="K2011" s="40" t="s">
        <v>16</v>
      </c>
      <c r="L2011" s="40" t="s">
        <v>16</v>
      </c>
      <c r="M2011" s="40">
        <v>955</v>
      </c>
      <c r="N2011" s="40">
        <v>4.4800000000000004</v>
      </c>
      <c r="O2011" s="40" t="s">
        <v>16</v>
      </c>
      <c r="P2011" s="40" t="s">
        <v>16</v>
      </c>
      <c r="Q2011" s="40" t="s">
        <v>16</v>
      </c>
    </row>
    <row r="2012" spans="1:17" x14ac:dyDescent="0.2">
      <c r="A2012" s="46">
        <v>42205</v>
      </c>
      <c r="B2012" s="42">
        <v>6</v>
      </c>
      <c r="C2012" s="47" t="s">
        <v>17</v>
      </c>
      <c r="D2012" s="45" t="s">
        <v>69</v>
      </c>
      <c r="E2012" s="47" t="s">
        <v>66</v>
      </c>
      <c r="F2012" s="47" t="s">
        <v>67</v>
      </c>
      <c r="G2012" s="42">
        <v>20</v>
      </c>
      <c r="H2012" s="44">
        <v>25.186111111111106</v>
      </c>
      <c r="I2012" s="40">
        <v>342</v>
      </c>
      <c r="J2012" s="40">
        <v>9.56</v>
      </c>
      <c r="K2012" s="40" t="s">
        <v>16</v>
      </c>
      <c r="L2012" s="40" t="s">
        <v>16</v>
      </c>
      <c r="M2012" s="40">
        <v>1260</v>
      </c>
      <c r="N2012" s="40">
        <v>12.8</v>
      </c>
      <c r="O2012" s="40" t="s">
        <v>16</v>
      </c>
      <c r="P2012" s="40" t="s">
        <v>16</v>
      </c>
      <c r="Q2012" s="40" t="s">
        <v>16</v>
      </c>
    </row>
    <row r="2013" spans="1:17" x14ac:dyDescent="0.2">
      <c r="A2013" s="46">
        <v>42205</v>
      </c>
      <c r="B2013" s="42">
        <v>6</v>
      </c>
      <c r="C2013" s="47" t="s">
        <v>17</v>
      </c>
      <c r="D2013" s="47" t="s">
        <v>70</v>
      </c>
      <c r="E2013" s="47" t="s">
        <v>66</v>
      </c>
      <c r="F2013" s="47" t="s">
        <v>67</v>
      </c>
      <c r="G2013" s="42">
        <v>20</v>
      </c>
      <c r="H2013" s="44">
        <v>25.065000000000005</v>
      </c>
      <c r="I2013" s="40">
        <v>291</v>
      </c>
      <c r="J2013" s="40">
        <v>5.79</v>
      </c>
      <c r="K2013" s="40" t="s">
        <v>16</v>
      </c>
      <c r="L2013" s="40" t="s">
        <v>16</v>
      </c>
      <c r="M2013" s="40">
        <v>1070</v>
      </c>
      <c r="N2013" s="40">
        <v>7.72</v>
      </c>
      <c r="O2013" s="40" t="s">
        <v>16</v>
      </c>
      <c r="P2013" s="40" t="s">
        <v>16</v>
      </c>
      <c r="Q2013" s="40" t="s">
        <v>16</v>
      </c>
    </row>
    <row r="2014" spans="1:17" x14ac:dyDescent="0.2">
      <c r="A2014" s="46">
        <v>42205</v>
      </c>
      <c r="B2014" s="42">
        <v>7</v>
      </c>
      <c r="C2014" s="47" t="s">
        <v>18</v>
      </c>
      <c r="D2014" s="45" t="s">
        <v>69</v>
      </c>
      <c r="E2014" s="47" t="s">
        <v>66</v>
      </c>
      <c r="F2014" s="47" t="s">
        <v>67</v>
      </c>
      <c r="G2014" s="42">
        <v>20</v>
      </c>
      <c r="H2014" s="44">
        <v>25.137222222222224</v>
      </c>
      <c r="I2014" s="40">
        <v>680</v>
      </c>
      <c r="J2014" s="40">
        <v>2.83</v>
      </c>
      <c r="K2014" s="40" t="s">
        <v>16</v>
      </c>
      <c r="L2014" s="40">
        <v>66.7</v>
      </c>
      <c r="M2014" s="40">
        <v>2490</v>
      </c>
      <c r="N2014" s="40">
        <v>3.78</v>
      </c>
      <c r="O2014" s="40" t="s">
        <v>16</v>
      </c>
      <c r="P2014" s="40">
        <v>0.105</v>
      </c>
      <c r="Q2014" s="40" t="s">
        <v>16</v>
      </c>
    </row>
    <row r="2015" spans="1:17" x14ac:dyDescent="0.2">
      <c r="A2015" s="46">
        <v>42205</v>
      </c>
      <c r="B2015" s="42">
        <v>7</v>
      </c>
      <c r="C2015" s="47" t="s">
        <v>18</v>
      </c>
      <c r="D2015" s="47" t="s">
        <v>70</v>
      </c>
      <c r="E2015" s="47" t="s">
        <v>66</v>
      </c>
      <c r="F2015" s="47" t="s">
        <v>67</v>
      </c>
      <c r="G2015" s="42">
        <v>20</v>
      </c>
      <c r="H2015" s="44">
        <v>25.112777777777779</v>
      </c>
      <c r="I2015" s="40">
        <v>602</v>
      </c>
      <c r="J2015" s="40">
        <v>4.5</v>
      </c>
      <c r="K2015" s="40" t="s">
        <v>16</v>
      </c>
      <c r="L2015" s="40">
        <v>230</v>
      </c>
      <c r="M2015" s="40">
        <v>2210</v>
      </c>
      <c r="N2015" s="40">
        <v>6</v>
      </c>
      <c r="O2015" s="40" t="s">
        <v>16</v>
      </c>
      <c r="P2015" s="40">
        <v>0.36099999999999999</v>
      </c>
      <c r="Q2015" s="40" t="s">
        <v>16</v>
      </c>
    </row>
    <row r="2016" spans="1:17" x14ac:dyDescent="0.2">
      <c r="A2016" s="46">
        <v>42205</v>
      </c>
      <c r="B2016" s="42">
        <v>7</v>
      </c>
      <c r="C2016" s="47" t="s">
        <v>18</v>
      </c>
      <c r="D2016" s="47" t="s">
        <v>69</v>
      </c>
      <c r="E2016" s="47" t="s">
        <v>65</v>
      </c>
      <c r="F2016" s="47" t="s">
        <v>67</v>
      </c>
      <c r="G2016" s="42">
        <v>20</v>
      </c>
      <c r="H2016" s="44">
        <v>25.524999999999995</v>
      </c>
      <c r="I2016" s="40">
        <v>720</v>
      </c>
      <c r="J2016" s="40">
        <v>3.18</v>
      </c>
      <c r="K2016" s="40" t="s">
        <v>16</v>
      </c>
      <c r="L2016" s="40">
        <v>40.9</v>
      </c>
      <c r="M2016" s="40">
        <v>2640</v>
      </c>
      <c r="N2016" s="40">
        <v>4.24</v>
      </c>
      <c r="O2016" s="40" t="s">
        <v>16</v>
      </c>
      <c r="P2016" s="40">
        <v>6.4299999999999996E-2</v>
      </c>
      <c r="Q2016" s="40" t="s">
        <v>16</v>
      </c>
    </row>
    <row r="2017" spans="1:17" x14ac:dyDescent="0.2">
      <c r="A2017" s="41">
        <v>42205</v>
      </c>
      <c r="B2017" s="47">
        <v>7</v>
      </c>
      <c r="C2017" s="47" t="s">
        <v>18</v>
      </c>
      <c r="D2017" s="47" t="s">
        <v>70</v>
      </c>
      <c r="E2017" s="47" t="s">
        <v>65</v>
      </c>
      <c r="F2017" s="47" t="s">
        <v>67</v>
      </c>
      <c r="G2017" s="42">
        <v>20</v>
      </c>
      <c r="H2017" s="44">
        <v>25.89</v>
      </c>
      <c r="I2017" s="40">
        <v>625</v>
      </c>
      <c r="J2017" s="40">
        <v>3.76</v>
      </c>
      <c r="K2017" s="40" t="s">
        <v>16</v>
      </c>
      <c r="L2017" s="40">
        <v>18.3</v>
      </c>
      <c r="M2017" s="40">
        <v>2290</v>
      </c>
      <c r="N2017" s="40">
        <v>5.01</v>
      </c>
      <c r="O2017" s="40" t="s">
        <v>16</v>
      </c>
      <c r="P2017" s="40">
        <v>2.8799999999999999E-2</v>
      </c>
      <c r="Q2017" s="40" t="s">
        <v>16</v>
      </c>
    </row>
    <row r="2018" spans="1:17" x14ac:dyDescent="0.2">
      <c r="A2018" s="46">
        <v>42205</v>
      </c>
      <c r="B2018" s="42">
        <v>8</v>
      </c>
      <c r="C2018" s="47" t="s">
        <v>18</v>
      </c>
      <c r="D2018" s="45" t="s">
        <v>69</v>
      </c>
      <c r="E2018" s="47" t="s">
        <v>66</v>
      </c>
      <c r="F2018" s="47" t="s">
        <v>67</v>
      </c>
      <c r="G2018" s="42">
        <v>20</v>
      </c>
      <c r="H2018" s="44">
        <v>25.112777777777779</v>
      </c>
      <c r="I2018" s="40">
        <v>568</v>
      </c>
      <c r="J2018" s="40">
        <v>1.36</v>
      </c>
      <c r="K2018" s="40" t="s">
        <v>16</v>
      </c>
      <c r="L2018" s="40">
        <v>493</v>
      </c>
      <c r="M2018" s="40">
        <v>2080</v>
      </c>
      <c r="N2018" s="40">
        <v>1.81</v>
      </c>
      <c r="O2018" s="40" t="s">
        <v>16</v>
      </c>
      <c r="P2018" s="40">
        <v>0.77500000000000002</v>
      </c>
      <c r="Q2018" s="40" t="s">
        <v>16</v>
      </c>
    </row>
    <row r="2019" spans="1:17" x14ac:dyDescent="0.2">
      <c r="A2019" s="46">
        <v>42205</v>
      </c>
      <c r="B2019" s="42">
        <v>8</v>
      </c>
      <c r="C2019" s="47" t="s">
        <v>18</v>
      </c>
      <c r="D2019" s="47" t="s">
        <v>70</v>
      </c>
      <c r="E2019" s="47" t="s">
        <v>66</v>
      </c>
      <c r="F2019" s="47" t="s">
        <v>67</v>
      </c>
      <c r="G2019" s="42">
        <v>20</v>
      </c>
      <c r="H2019" s="44">
        <v>25.088888888888889</v>
      </c>
      <c r="I2019" s="40">
        <v>430</v>
      </c>
      <c r="J2019" s="40">
        <v>11.5</v>
      </c>
      <c r="K2019" s="40" t="s">
        <v>16</v>
      </c>
      <c r="L2019" s="40" t="s">
        <v>16</v>
      </c>
      <c r="M2019" s="40">
        <v>1580</v>
      </c>
      <c r="N2019" s="40">
        <v>15.3</v>
      </c>
      <c r="O2019" s="40" t="s">
        <v>16</v>
      </c>
      <c r="P2019" s="40" t="s">
        <v>16</v>
      </c>
      <c r="Q2019" s="40" t="s">
        <v>16</v>
      </c>
    </row>
    <row r="2020" spans="1:17" x14ac:dyDescent="0.2">
      <c r="A2020" s="41">
        <v>42205</v>
      </c>
      <c r="B2020" s="47">
        <v>8</v>
      </c>
      <c r="C2020" s="47" t="s">
        <v>18</v>
      </c>
      <c r="D2020" s="47" t="s">
        <v>69</v>
      </c>
      <c r="E2020" s="47" t="s">
        <v>65</v>
      </c>
      <c r="F2020" s="47" t="s">
        <v>67</v>
      </c>
      <c r="G2020" s="42">
        <v>20</v>
      </c>
      <c r="H2020" s="44">
        <v>25.938888888888886</v>
      </c>
      <c r="I2020" s="40">
        <v>785</v>
      </c>
      <c r="J2020" s="40">
        <v>1.1299999999999999</v>
      </c>
      <c r="K2020" s="40" t="s">
        <v>16</v>
      </c>
      <c r="L2020" s="40">
        <v>571</v>
      </c>
      <c r="M2020" s="40">
        <v>2880</v>
      </c>
      <c r="N2020" s="40">
        <v>1.5</v>
      </c>
      <c r="O2020" s="40" t="s">
        <v>16</v>
      </c>
      <c r="P2020" s="40">
        <v>0.89700000000000002</v>
      </c>
      <c r="Q2020" s="40" t="s">
        <v>16</v>
      </c>
    </row>
    <row r="2021" spans="1:17" x14ac:dyDescent="0.2">
      <c r="A2021" s="41">
        <v>42205</v>
      </c>
      <c r="B2021" s="47">
        <v>8</v>
      </c>
      <c r="C2021" s="47" t="s">
        <v>18</v>
      </c>
      <c r="D2021" s="47" t="s">
        <v>70</v>
      </c>
      <c r="E2021" s="47" t="s">
        <v>65</v>
      </c>
      <c r="F2021" s="47" t="s">
        <v>67</v>
      </c>
      <c r="G2021" s="42">
        <v>20</v>
      </c>
      <c r="H2021" s="44">
        <v>26.475000000000001</v>
      </c>
      <c r="I2021" s="40">
        <v>497</v>
      </c>
      <c r="J2021" s="40">
        <v>11.8</v>
      </c>
      <c r="K2021" s="40" t="s">
        <v>16</v>
      </c>
      <c r="L2021" s="40" t="s">
        <v>16</v>
      </c>
      <c r="M2021" s="40">
        <v>1820</v>
      </c>
      <c r="N2021" s="40">
        <v>15.8</v>
      </c>
      <c r="O2021" s="40" t="s">
        <v>16</v>
      </c>
      <c r="P2021" s="40" t="s">
        <v>16</v>
      </c>
      <c r="Q2021" s="40" t="s">
        <v>16</v>
      </c>
    </row>
    <row r="2022" spans="1:17" x14ac:dyDescent="0.2">
      <c r="A2022" s="46">
        <v>42205</v>
      </c>
      <c r="B2022" s="42">
        <v>9</v>
      </c>
      <c r="C2022" s="47" t="s">
        <v>18</v>
      </c>
      <c r="D2022" s="45" t="s">
        <v>69</v>
      </c>
      <c r="E2022" s="47" t="s">
        <v>66</v>
      </c>
      <c r="F2022" s="47" t="s">
        <v>67</v>
      </c>
      <c r="G2022" s="42">
        <v>20</v>
      </c>
      <c r="H2022" s="44">
        <v>25.186111111111106</v>
      </c>
      <c r="I2022" s="40">
        <v>604</v>
      </c>
      <c r="J2022" s="40">
        <v>8.75</v>
      </c>
      <c r="K2022" s="40" t="s">
        <v>16</v>
      </c>
      <c r="L2022" s="40" t="s">
        <v>16</v>
      </c>
      <c r="M2022" s="40">
        <v>2210</v>
      </c>
      <c r="N2022" s="40">
        <v>11.7</v>
      </c>
      <c r="O2022" s="40" t="s">
        <v>16</v>
      </c>
      <c r="P2022" s="40" t="s">
        <v>16</v>
      </c>
      <c r="Q2022" s="40" t="s">
        <v>16</v>
      </c>
    </row>
    <row r="2023" spans="1:17" x14ac:dyDescent="0.2">
      <c r="A2023" s="46">
        <v>42205</v>
      </c>
      <c r="B2023" s="42">
        <v>9</v>
      </c>
      <c r="C2023" s="47" t="s">
        <v>18</v>
      </c>
      <c r="D2023" s="47" t="s">
        <v>70</v>
      </c>
      <c r="E2023" s="47" t="s">
        <v>66</v>
      </c>
      <c r="F2023" s="47" t="s">
        <v>67</v>
      </c>
      <c r="G2023" s="42">
        <v>20</v>
      </c>
      <c r="H2023" s="44">
        <v>25.186111111111106</v>
      </c>
      <c r="I2023" s="40">
        <v>565</v>
      </c>
      <c r="J2023" s="40">
        <v>11</v>
      </c>
      <c r="K2023" s="40" t="s">
        <v>16</v>
      </c>
      <c r="L2023" s="40" t="s">
        <v>16</v>
      </c>
      <c r="M2023" s="40">
        <v>2070</v>
      </c>
      <c r="N2023" s="40">
        <v>14.7</v>
      </c>
      <c r="O2023" s="40" t="s">
        <v>16</v>
      </c>
      <c r="P2023" s="40" t="s">
        <v>16</v>
      </c>
      <c r="Q2023" s="40" t="s">
        <v>16</v>
      </c>
    </row>
    <row r="2024" spans="1:17" x14ac:dyDescent="0.2">
      <c r="A2024" s="41">
        <v>42205</v>
      </c>
      <c r="B2024" s="47">
        <v>9</v>
      </c>
      <c r="C2024" s="47" t="s">
        <v>18</v>
      </c>
      <c r="D2024" s="47" t="s">
        <v>69</v>
      </c>
      <c r="E2024" s="47" t="s">
        <v>65</v>
      </c>
      <c r="F2024" s="47" t="s">
        <v>67</v>
      </c>
      <c r="G2024" s="42">
        <v>20</v>
      </c>
      <c r="H2024" s="44">
        <v>26.352777777777778</v>
      </c>
      <c r="I2024" s="40">
        <v>447</v>
      </c>
      <c r="J2024" s="40">
        <v>2.39</v>
      </c>
      <c r="K2024" s="40" t="s">
        <v>16</v>
      </c>
      <c r="L2024" s="40" t="s">
        <v>16</v>
      </c>
      <c r="M2024" s="40">
        <v>1640</v>
      </c>
      <c r="N2024" s="40">
        <v>3.18</v>
      </c>
      <c r="O2024" s="40" t="s">
        <v>16</v>
      </c>
      <c r="P2024" s="40" t="s">
        <v>16</v>
      </c>
      <c r="Q2024" s="40" t="s">
        <v>16</v>
      </c>
    </row>
    <row r="2025" spans="1:17" x14ac:dyDescent="0.2">
      <c r="A2025" s="41">
        <v>42205</v>
      </c>
      <c r="B2025" s="47">
        <v>9</v>
      </c>
      <c r="C2025" s="47" t="s">
        <v>18</v>
      </c>
      <c r="D2025" s="47" t="s">
        <v>70</v>
      </c>
      <c r="E2025" s="47" t="s">
        <v>65</v>
      </c>
      <c r="F2025" s="47" t="s">
        <v>67</v>
      </c>
      <c r="G2025" s="42">
        <v>20</v>
      </c>
      <c r="H2025" s="44">
        <v>27.824999999999996</v>
      </c>
      <c r="I2025" s="40">
        <v>544</v>
      </c>
      <c r="J2025" s="40">
        <v>9.76</v>
      </c>
      <c r="K2025" s="40" t="s">
        <v>16</v>
      </c>
      <c r="L2025" s="40" t="s">
        <v>16</v>
      </c>
      <c r="M2025" s="40">
        <v>1990</v>
      </c>
      <c r="N2025" s="40">
        <v>13</v>
      </c>
      <c r="O2025" s="40" t="s">
        <v>16</v>
      </c>
      <c r="P2025" s="40" t="s">
        <v>16</v>
      </c>
      <c r="Q2025" s="40" t="s">
        <v>16</v>
      </c>
    </row>
    <row r="2026" spans="1:17" x14ac:dyDescent="0.2">
      <c r="A2026" s="46">
        <v>42286</v>
      </c>
      <c r="B2026" s="42">
        <v>1</v>
      </c>
      <c r="C2026" s="47" t="s">
        <v>14</v>
      </c>
      <c r="D2026" s="45" t="s">
        <v>65</v>
      </c>
      <c r="E2026" s="47" t="s">
        <v>66</v>
      </c>
      <c r="F2026" s="47" t="s">
        <v>67</v>
      </c>
      <c r="G2026" s="42">
        <v>73</v>
      </c>
      <c r="H2026" s="44">
        <v>15.58111111111111</v>
      </c>
      <c r="I2026" s="40">
        <v>72</v>
      </c>
      <c r="J2026" s="40">
        <v>0.92900000000000005</v>
      </c>
      <c r="K2026" s="40" t="s">
        <v>16</v>
      </c>
      <c r="L2026" s="40">
        <v>16.8</v>
      </c>
      <c r="M2026" s="40">
        <v>264</v>
      </c>
      <c r="N2026" s="40">
        <v>1.24</v>
      </c>
      <c r="O2026" s="40" t="s">
        <v>16</v>
      </c>
      <c r="P2026" s="40">
        <v>2.64E-2</v>
      </c>
      <c r="Q2026" s="40" t="s">
        <v>16</v>
      </c>
    </row>
    <row r="2027" spans="1:17" x14ac:dyDescent="0.2">
      <c r="A2027" s="41">
        <v>42286</v>
      </c>
      <c r="B2027" s="47">
        <v>1</v>
      </c>
      <c r="C2027" s="47" t="s">
        <v>14</v>
      </c>
      <c r="D2027" s="47" t="s">
        <v>68</v>
      </c>
      <c r="E2027" s="47" t="s">
        <v>66</v>
      </c>
      <c r="F2027" s="47" t="s">
        <v>67</v>
      </c>
      <c r="G2027" s="42">
        <v>73</v>
      </c>
      <c r="H2027" s="44">
        <v>13.016111111111112</v>
      </c>
      <c r="I2027" s="40">
        <v>40.700000000000003</v>
      </c>
      <c r="J2027" s="40">
        <v>4.4400000000000004</v>
      </c>
      <c r="K2027" s="40" t="s">
        <v>16</v>
      </c>
      <c r="L2027" s="40">
        <v>63.8</v>
      </c>
      <c r="M2027" s="40">
        <v>149</v>
      </c>
      <c r="N2027" s="40">
        <v>5.92</v>
      </c>
      <c r="O2027" s="40" t="s">
        <v>16</v>
      </c>
      <c r="P2027" s="40">
        <v>0.1</v>
      </c>
      <c r="Q2027" s="40" t="s">
        <v>16</v>
      </c>
    </row>
    <row r="2028" spans="1:17" x14ac:dyDescent="0.2">
      <c r="A2028" s="41">
        <v>42286</v>
      </c>
      <c r="B2028" s="47">
        <v>1</v>
      </c>
      <c r="C2028" s="47" t="s">
        <v>14</v>
      </c>
      <c r="D2028" s="47" t="s">
        <v>65</v>
      </c>
      <c r="E2028" s="47" t="s">
        <v>65</v>
      </c>
      <c r="F2028" s="47" t="s">
        <v>67</v>
      </c>
      <c r="G2028" s="42">
        <v>73</v>
      </c>
      <c r="H2028" s="44">
        <v>13.016111111111112</v>
      </c>
      <c r="I2028" s="40">
        <v>35</v>
      </c>
      <c r="J2028" s="40">
        <v>7.94</v>
      </c>
      <c r="K2028" s="40" t="s">
        <v>16</v>
      </c>
      <c r="L2028" s="40">
        <v>18.8</v>
      </c>
      <c r="M2028" s="40">
        <v>128</v>
      </c>
      <c r="N2028" s="40">
        <v>10.6</v>
      </c>
      <c r="O2028" s="40" t="s">
        <v>16</v>
      </c>
      <c r="P2028" s="40">
        <v>2.9499999999999998E-2</v>
      </c>
      <c r="Q2028" s="40" t="s">
        <v>16</v>
      </c>
    </row>
    <row r="2029" spans="1:17" x14ac:dyDescent="0.2">
      <c r="A2029" s="41">
        <v>42286</v>
      </c>
      <c r="B2029" s="47">
        <v>1</v>
      </c>
      <c r="C2029" s="47" t="s">
        <v>14</v>
      </c>
      <c r="D2029" s="47" t="s">
        <v>68</v>
      </c>
      <c r="E2029" s="47" t="s">
        <v>65</v>
      </c>
      <c r="F2029" s="47" t="s">
        <v>67</v>
      </c>
      <c r="G2029" s="42">
        <v>73</v>
      </c>
      <c r="H2029" s="44">
        <v>15.007777777777781</v>
      </c>
      <c r="I2029" s="40">
        <v>42.7</v>
      </c>
      <c r="J2029" s="40" t="s">
        <v>16</v>
      </c>
      <c r="K2029" s="40" t="s">
        <v>16</v>
      </c>
      <c r="L2029" s="40">
        <v>38.799999999999997</v>
      </c>
      <c r="M2029" s="40">
        <v>157</v>
      </c>
      <c r="N2029" s="40" t="s">
        <v>16</v>
      </c>
      <c r="O2029" s="40" t="s">
        <v>16</v>
      </c>
      <c r="P2029" s="40">
        <v>6.0999999999999999E-2</v>
      </c>
      <c r="Q2029" s="40" t="s">
        <v>16</v>
      </c>
    </row>
    <row r="2030" spans="1:17" x14ac:dyDescent="0.2">
      <c r="A2030" s="46">
        <v>42286</v>
      </c>
      <c r="B2030" s="42">
        <v>2</v>
      </c>
      <c r="C2030" s="47" t="s">
        <v>14</v>
      </c>
      <c r="D2030" s="45" t="s">
        <v>65</v>
      </c>
      <c r="E2030" s="47" t="s">
        <v>66</v>
      </c>
      <c r="F2030" s="47" t="s">
        <v>67</v>
      </c>
      <c r="G2030" s="42">
        <v>73</v>
      </c>
      <c r="H2030" s="44">
        <v>15.007777777777781</v>
      </c>
      <c r="I2030" s="40">
        <v>54.7</v>
      </c>
      <c r="J2030" s="40">
        <v>0.32200000000000001</v>
      </c>
      <c r="K2030" s="40" t="s">
        <v>16</v>
      </c>
      <c r="L2030" s="40">
        <v>34.1</v>
      </c>
      <c r="M2030" s="40">
        <v>201</v>
      </c>
      <c r="N2030" s="40">
        <v>0.42899999999999999</v>
      </c>
      <c r="O2030" s="40" t="s">
        <v>16</v>
      </c>
      <c r="P2030" s="40">
        <v>5.3600000000000002E-2</v>
      </c>
      <c r="Q2030" s="40" t="s">
        <v>16</v>
      </c>
    </row>
    <row r="2031" spans="1:17" x14ac:dyDescent="0.2">
      <c r="A2031" s="46">
        <v>42286</v>
      </c>
      <c r="B2031" s="42">
        <v>2</v>
      </c>
      <c r="C2031" s="47" t="s">
        <v>14</v>
      </c>
      <c r="D2031" s="45" t="s">
        <v>68</v>
      </c>
      <c r="E2031" s="47" t="s">
        <v>66</v>
      </c>
      <c r="F2031" s="47" t="s">
        <v>67</v>
      </c>
      <c r="G2031" s="42">
        <v>73</v>
      </c>
      <c r="H2031" s="44">
        <v>12.896111111111111</v>
      </c>
      <c r="I2031" s="40">
        <v>45.8</v>
      </c>
      <c r="J2031" s="40">
        <v>0.26800000000000002</v>
      </c>
      <c r="K2031" s="40" t="s">
        <v>16</v>
      </c>
      <c r="L2031" s="40">
        <v>52</v>
      </c>
      <c r="M2031" s="40">
        <v>168</v>
      </c>
      <c r="N2031" s="40">
        <v>0.35699999999999998</v>
      </c>
      <c r="O2031" s="40" t="s">
        <v>16</v>
      </c>
      <c r="P2031" s="40">
        <v>8.1799999999999998E-2</v>
      </c>
      <c r="Q2031" s="40" t="s">
        <v>16</v>
      </c>
    </row>
    <row r="2032" spans="1:17" x14ac:dyDescent="0.2">
      <c r="A2032" s="41">
        <v>42286</v>
      </c>
      <c r="B2032" s="47">
        <v>2</v>
      </c>
      <c r="C2032" s="47" t="s">
        <v>14</v>
      </c>
      <c r="D2032" s="47" t="s">
        <v>65</v>
      </c>
      <c r="E2032" s="47" t="s">
        <v>65</v>
      </c>
      <c r="F2032" s="47" t="s">
        <v>67</v>
      </c>
      <c r="G2032" s="42">
        <v>73</v>
      </c>
      <c r="H2032" s="44">
        <v>12.82277777777778</v>
      </c>
      <c r="I2032" s="40">
        <v>76.599999999999994</v>
      </c>
      <c r="J2032" s="40">
        <v>0.114</v>
      </c>
      <c r="K2032" s="40" t="s">
        <v>16</v>
      </c>
      <c r="L2032" s="40">
        <v>2.48</v>
      </c>
      <c r="M2032" s="40">
        <v>281</v>
      </c>
      <c r="N2032" s="40">
        <v>0.152</v>
      </c>
      <c r="O2032" s="40" t="s">
        <v>16</v>
      </c>
      <c r="P2032" s="40">
        <v>3.8999999999999998E-3</v>
      </c>
      <c r="Q2032" s="40" t="s">
        <v>16</v>
      </c>
    </row>
    <row r="2033" spans="1:17" x14ac:dyDescent="0.2">
      <c r="A2033" s="41">
        <v>42286</v>
      </c>
      <c r="B2033" s="47">
        <v>2</v>
      </c>
      <c r="C2033" s="47" t="s">
        <v>14</v>
      </c>
      <c r="D2033" s="47" t="s">
        <v>68</v>
      </c>
      <c r="E2033" s="47" t="s">
        <v>65</v>
      </c>
      <c r="F2033" s="47" t="s">
        <v>67</v>
      </c>
      <c r="G2033" s="42">
        <v>73</v>
      </c>
      <c r="H2033" s="44">
        <v>15.676111111111108</v>
      </c>
      <c r="I2033" s="40">
        <v>49</v>
      </c>
      <c r="J2033" s="40">
        <v>0.45400000000000001</v>
      </c>
      <c r="K2033" s="40" t="s">
        <v>16</v>
      </c>
      <c r="L2033" s="40" t="s">
        <v>16</v>
      </c>
      <c r="M2033" s="40">
        <v>180</v>
      </c>
      <c r="N2033" s="40">
        <v>0.60599999999999998</v>
      </c>
      <c r="O2033" s="40" t="s">
        <v>16</v>
      </c>
      <c r="P2033" s="40" t="s">
        <v>16</v>
      </c>
      <c r="Q2033" s="40" t="s">
        <v>16</v>
      </c>
    </row>
    <row r="2034" spans="1:17" x14ac:dyDescent="0.2">
      <c r="A2034" s="46">
        <v>42286</v>
      </c>
      <c r="B2034" s="42">
        <v>3</v>
      </c>
      <c r="C2034" s="47" t="s">
        <v>14</v>
      </c>
      <c r="D2034" s="45" t="s">
        <v>65</v>
      </c>
      <c r="E2034" s="47" t="s">
        <v>66</v>
      </c>
      <c r="F2034" s="47" t="s">
        <v>67</v>
      </c>
      <c r="G2034" s="42">
        <v>73</v>
      </c>
      <c r="H2034" s="44">
        <v>14.959999999999999</v>
      </c>
      <c r="I2034" s="40">
        <v>23.4</v>
      </c>
      <c r="J2034" s="40">
        <v>0.45600000000000002</v>
      </c>
      <c r="K2034" s="40" t="s">
        <v>16</v>
      </c>
      <c r="L2034" s="40" t="s">
        <v>16</v>
      </c>
      <c r="M2034" s="40">
        <v>85.9</v>
      </c>
      <c r="N2034" s="40">
        <v>0.60899999999999999</v>
      </c>
      <c r="O2034" s="40" t="s">
        <v>16</v>
      </c>
      <c r="P2034" s="40" t="s">
        <v>16</v>
      </c>
      <c r="Q2034" s="40" t="s">
        <v>16</v>
      </c>
    </row>
    <row r="2035" spans="1:17" x14ac:dyDescent="0.2">
      <c r="A2035" s="46">
        <v>42286</v>
      </c>
      <c r="B2035" s="42">
        <v>3</v>
      </c>
      <c r="C2035" s="47" t="s">
        <v>14</v>
      </c>
      <c r="D2035" s="45" t="s">
        <v>68</v>
      </c>
      <c r="E2035" s="47" t="s">
        <v>66</v>
      </c>
      <c r="F2035" s="47" t="s">
        <v>67</v>
      </c>
      <c r="G2035" s="42">
        <v>73</v>
      </c>
      <c r="H2035" s="44">
        <v>12.992222222222223</v>
      </c>
      <c r="I2035" s="40">
        <v>32.4</v>
      </c>
      <c r="J2035" s="40">
        <v>3.9399999999999998E-2</v>
      </c>
      <c r="K2035" s="40" t="s">
        <v>16</v>
      </c>
      <c r="L2035" s="40">
        <v>2.6</v>
      </c>
      <c r="M2035" s="40">
        <v>119</v>
      </c>
      <c r="N2035" s="40">
        <v>5.2499999999999998E-2</v>
      </c>
      <c r="O2035" s="40" t="s">
        <v>16</v>
      </c>
      <c r="P2035" s="40">
        <v>4.0800000000000003E-3</v>
      </c>
      <c r="Q2035" s="40" t="s">
        <v>16</v>
      </c>
    </row>
    <row r="2036" spans="1:17" x14ac:dyDescent="0.2">
      <c r="A2036" s="41">
        <v>42286</v>
      </c>
      <c r="B2036" s="47">
        <v>3</v>
      </c>
      <c r="C2036" s="47" t="s">
        <v>14</v>
      </c>
      <c r="D2036" s="47" t="s">
        <v>65</v>
      </c>
      <c r="E2036" s="47" t="s">
        <v>65</v>
      </c>
      <c r="F2036" s="47" t="s">
        <v>67</v>
      </c>
      <c r="G2036" s="42">
        <v>73</v>
      </c>
      <c r="H2036" s="44">
        <v>12.992222222222223</v>
      </c>
      <c r="I2036" s="40">
        <v>81.5</v>
      </c>
      <c r="J2036" s="40">
        <v>1.1399999999999999</v>
      </c>
      <c r="K2036" s="40" t="s">
        <v>16</v>
      </c>
      <c r="L2036" s="40" t="s">
        <v>16</v>
      </c>
      <c r="M2036" s="40">
        <v>299</v>
      </c>
      <c r="N2036" s="40">
        <v>1.52</v>
      </c>
      <c r="O2036" s="40" t="s">
        <v>16</v>
      </c>
      <c r="P2036" s="40" t="s">
        <v>16</v>
      </c>
      <c r="Q2036" s="40" t="s">
        <v>16</v>
      </c>
    </row>
    <row r="2037" spans="1:17" x14ac:dyDescent="0.2">
      <c r="A2037" s="41">
        <v>42286</v>
      </c>
      <c r="B2037" s="47">
        <v>3</v>
      </c>
      <c r="C2037" s="47" t="s">
        <v>14</v>
      </c>
      <c r="D2037" s="47" t="s">
        <v>68</v>
      </c>
      <c r="E2037" s="47" t="s">
        <v>65</v>
      </c>
      <c r="F2037" s="47" t="s">
        <v>67</v>
      </c>
      <c r="G2037" s="42">
        <v>73</v>
      </c>
      <c r="H2037" s="44">
        <v>15.10277777777778</v>
      </c>
      <c r="I2037" s="40">
        <v>45.7</v>
      </c>
      <c r="J2037" s="40" t="s">
        <v>16</v>
      </c>
      <c r="K2037" s="40" t="s">
        <v>16</v>
      </c>
      <c r="L2037" s="40">
        <v>17.3</v>
      </c>
      <c r="M2037" s="40">
        <v>168</v>
      </c>
      <c r="N2037" s="40" t="s">
        <v>16</v>
      </c>
      <c r="O2037" s="40" t="s">
        <v>16</v>
      </c>
      <c r="P2037" s="40">
        <v>2.7099999999999999E-2</v>
      </c>
      <c r="Q2037" s="40" t="s">
        <v>16</v>
      </c>
    </row>
    <row r="2038" spans="1:17" x14ac:dyDescent="0.2">
      <c r="A2038" s="46">
        <v>42286</v>
      </c>
      <c r="B2038" s="42">
        <v>4</v>
      </c>
      <c r="C2038" s="47" t="s">
        <v>17</v>
      </c>
      <c r="D2038" s="45" t="s">
        <v>65</v>
      </c>
      <c r="E2038" s="47" t="s">
        <v>66</v>
      </c>
      <c r="F2038" s="47" t="s">
        <v>67</v>
      </c>
      <c r="G2038" s="42">
        <v>73</v>
      </c>
      <c r="H2038" s="44">
        <v>15.723888888888887</v>
      </c>
      <c r="I2038" s="40">
        <v>53.7</v>
      </c>
      <c r="J2038" s="40">
        <v>0.873</v>
      </c>
      <c r="K2038" s="40" t="s">
        <v>16</v>
      </c>
      <c r="L2038" s="40" t="s">
        <v>16</v>
      </c>
      <c r="M2038" s="40">
        <v>197</v>
      </c>
      <c r="N2038" s="40">
        <v>1.1599999999999999</v>
      </c>
      <c r="O2038" s="40" t="s">
        <v>16</v>
      </c>
      <c r="P2038" s="40" t="s">
        <v>16</v>
      </c>
      <c r="Q2038" s="40" t="s">
        <v>16</v>
      </c>
    </row>
    <row r="2039" spans="1:17" x14ac:dyDescent="0.2">
      <c r="A2039" s="46">
        <v>42286</v>
      </c>
      <c r="B2039" s="42">
        <v>4</v>
      </c>
      <c r="C2039" s="47" t="s">
        <v>17</v>
      </c>
      <c r="D2039" s="45" t="s">
        <v>68</v>
      </c>
      <c r="E2039" s="47" t="s">
        <v>66</v>
      </c>
      <c r="F2039" s="47" t="s">
        <v>67</v>
      </c>
      <c r="G2039" s="42">
        <v>73</v>
      </c>
      <c r="H2039" s="44">
        <v>12.41277777777778</v>
      </c>
      <c r="I2039" s="40">
        <v>42.8</v>
      </c>
      <c r="J2039" s="40">
        <v>0.19900000000000001</v>
      </c>
      <c r="K2039" s="40" t="s">
        <v>16</v>
      </c>
      <c r="L2039" s="40" t="s">
        <v>16</v>
      </c>
      <c r="M2039" s="40">
        <v>157</v>
      </c>
      <c r="N2039" s="40">
        <v>0.26600000000000001</v>
      </c>
      <c r="O2039" s="40" t="s">
        <v>16</v>
      </c>
      <c r="P2039" s="40" t="s">
        <v>16</v>
      </c>
      <c r="Q2039" s="40" t="s">
        <v>16</v>
      </c>
    </row>
    <row r="2040" spans="1:17" x14ac:dyDescent="0.2">
      <c r="A2040" s="41">
        <v>42286</v>
      </c>
      <c r="B2040" s="47">
        <v>4</v>
      </c>
      <c r="C2040" s="47" t="s">
        <v>17</v>
      </c>
      <c r="D2040" s="47" t="s">
        <v>65</v>
      </c>
      <c r="E2040" s="47" t="s">
        <v>65</v>
      </c>
      <c r="F2040" s="47" t="s">
        <v>67</v>
      </c>
      <c r="G2040" s="42">
        <v>73</v>
      </c>
      <c r="H2040" s="44">
        <v>12.630000000000003</v>
      </c>
      <c r="I2040" s="40">
        <v>47.5</v>
      </c>
      <c r="J2040" s="40">
        <v>1.72</v>
      </c>
      <c r="K2040" s="40" t="s">
        <v>16</v>
      </c>
      <c r="L2040" s="40">
        <v>18.3</v>
      </c>
      <c r="M2040" s="40">
        <v>174</v>
      </c>
      <c r="N2040" s="40">
        <v>2.29</v>
      </c>
      <c r="O2040" s="40" t="s">
        <v>16</v>
      </c>
      <c r="P2040" s="40">
        <v>2.87E-2</v>
      </c>
      <c r="Q2040" s="40" t="s">
        <v>16</v>
      </c>
    </row>
    <row r="2041" spans="1:17" x14ac:dyDescent="0.2">
      <c r="A2041" s="41">
        <v>42286</v>
      </c>
      <c r="B2041" s="47">
        <v>4</v>
      </c>
      <c r="C2041" s="47" t="s">
        <v>17</v>
      </c>
      <c r="D2041" s="47" t="s">
        <v>68</v>
      </c>
      <c r="E2041" s="47" t="s">
        <v>65</v>
      </c>
      <c r="F2041" s="47" t="s">
        <v>67</v>
      </c>
      <c r="G2041" s="42">
        <v>73</v>
      </c>
      <c r="H2041" s="44">
        <v>13.137222222222221</v>
      </c>
      <c r="I2041" s="40">
        <v>54.3</v>
      </c>
      <c r="J2041" s="40">
        <v>0.188</v>
      </c>
      <c r="K2041" s="40" t="s">
        <v>16</v>
      </c>
      <c r="L2041" s="40" t="s">
        <v>16</v>
      </c>
      <c r="M2041" s="40">
        <v>199</v>
      </c>
      <c r="N2041" s="40">
        <v>0.25</v>
      </c>
      <c r="O2041" s="40" t="s">
        <v>16</v>
      </c>
      <c r="P2041" s="40" t="s">
        <v>16</v>
      </c>
      <c r="Q2041" s="40" t="s">
        <v>16</v>
      </c>
    </row>
    <row r="2042" spans="1:17" x14ac:dyDescent="0.2">
      <c r="A2042" s="46">
        <v>42286</v>
      </c>
      <c r="B2042" s="42">
        <v>5</v>
      </c>
      <c r="C2042" s="47" t="s">
        <v>17</v>
      </c>
      <c r="D2042" s="45" t="s">
        <v>65</v>
      </c>
      <c r="E2042" s="47" t="s">
        <v>66</v>
      </c>
      <c r="F2042" s="47" t="s">
        <v>67</v>
      </c>
      <c r="G2042" s="42">
        <v>73</v>
      </c>
      <c r="H2042" s="44">
        <v>14.361111111111111</v>
      </c>
      <c r="I2042" s="40">
        <v>33.5</v>
      </c>
      <c r="J2042" s="40">
        <v>8.9099999999999999E-2</v>
      </c>
      <c r="K2042" s="40" t="s">
        <v>16</v>
      </c>
      <c r="L2042" s="40" t="s">
        <v>16</v>
      </c>
      <c r="M2042" s="40">
        <v>123</v>
      </c>
      <c r="N2042" s="40">
        <v>0.11899999999999999</v>
      </c>
      <c r="O2042" s="40" t="s">
        <v>16</v>
      </c>
      <c r="P2042" s="40" t="s">
        <v>16</v>
      </c>
      <c r="Q2042" s="40" t="s">
        <v>16</v>
      </c>
    </row>
    <row r="2043" spans="1:17" x14ac:dyDescent="0.2">
      <c r="A2043" s="46">
        <v>42286</v>
      </c>
      <c r="B2043" s="42">
        <v>5</v>
      </c>
      <c r="C2043" s="47" t="s">
        <v>17</v>
      </c>
      <c r="D2043" s="45" t="s">
        <v>68</v>
      </c>
      <c r="E2043" s="47" t="s">
        <v>66</v>
      </c>
      <c r="F2043" s="47" t="s">
        <v>67</v>
      </c>
      <c r="G2043" s="42">
        <v>73</v>
      </c>
      <c r="H2043" s="44">
        <v>12.533888888888889</v>
      </c>
      <c r="I2043" s="40">
        <v>35.299999999999997</v>
      </c>
      <c r="J2043" s="40">
        <v>2.83</v>
      </c>
      <c r="K2043" s="40" t="s">
        <v>16</v>
      </c>
      <c r="L2043" s="40">
        <v>22.8</v>
      </c>
      <c r="M2043" s="40">
        <v>129</v>
      </c>
      <c r="N2043" s="40">
        <v>3.78</v>
      </c>
      <c r="O2043" s="40" t="s">
        <v>16</v>
      </c>
      <c r="P2043" s="40">
        <v>3.5799999999999998E-2</v>
      </c>
      <c r="Q2043" s="40" t="s">
        <v>16</v>
      </c>
    </row>
    <row r="2044" spans="1:17" x14ac:dyDescent="0.2">
      <c r="A2044" s="41">
        <v>42286</v>
      </c>
      <c r="B2044" s="47">
        <v>5</v>
      </c>
      <c r="C2044" s="47" t="s">
        <v>17</v>
      </c>
      <c r="D2044" s="47" t="s">
        <v>65</v>
      </c>
      <c r="E2044" s="47" t="s">
        <v>65</v>
      </c>
      <c r="F2044" s="47" t="s">
        <v>67</v>
      </c>
      <c r="G2044" s="42">
        <v>73</v>
      </c>
      <c r="H2044" s="44">
        <v>12.65388888888889</v>
      </c>
      <c r="I2044" s="40">
        <v>82.4</v>
      </c>
      <c r="J2044" s="40">
        <v>0.17</v>
      </c>
      <c r="K2044" s="40" t="s">
        <v>16</v>
      </c>
      <c r="L2044" s="40" t="s">
        <v>16</v>
      </c>
      <c r="M2044" s="40">
        <v>302</v>
      </c>
      <c r="N2044" s="40">
        <v>0.22700000000000001</v>
      </c>
      <c r="O2044" s="40" t="s">
        <v>16</v>
      </c>
      <c r="P2044" s="40" t="s">
        <v>16</v>
      </c>
      <c r="Q2044" s="40" t="s">
        <v>16</v>
      </c>
    </row>
    <row r="2045" spans="1:17" x14ac:dyDescent="0.2">
      <c r="A2045" s="41">
        <v>42286</v>
      </c>
      <c r="B2045" s="47">
        <v>5</v>
      </c>
      <c r="C2045" s="47" t="s">
        <v>17</v>
      </c>
      <c r="D2045" s="47" t="s">
        <v>68</v>
      </c>
      <c r="E2045" s="47" t="s">
        <v>65</v>
      </c>
      <c r="F2045" s="47" t="s">
        <v>67</v>
      </c>
      <c r="G2045" s="42">
        <v>73</v>
      </c>
      <c r="H2045" s="44">
        <v>13.546111111111113</v>
      </c>
      <c r="I2045" s="40">
        <v>58</v>
      </c>
      <c r="J2045" s="40">
        <v>4.6399999999999997</v>
      </c>
      <c r="K2045" s="40" t="s">
        <v>16</v>
      </c>
      <c r="L2045" s="40">
        <v>24.7</v>
      </c>
      <c r="M2045" s="40">
        <v>213</v>
      </c>
      <c r="N2045" s="40">
        <v>6.19</v>
      </c>
      <c r="O2045" s="40" t="s">
        <v>16</v>
      </c>
      <c r="P2045" s="40">
        <v>3.8800000000000001E-2</v>
      </c>
      <c r="Q2045" s="40" t="s">
        <v>16</v>
      </c>
    </row>
    <row r="2046" spans="1:17" x14ac:dyDescent="0.2">
      <c r="A2046" s="46">
        <v>42286</v>
      </c>
      <c r="B2046" s="42">
        <v>6</v>
      </c>
      <c r="C2046" s="47" t="s">
        <v>17</v>
      </c>
      <c r="D2046" s="45" t="s">
        <v>65</v>
      </c>
      <c r="E2046" s="47" t="s">
        <v>66</v>
      </c>
      <c r="F2046" s="47" t="s">
        <v>67</v>
      </c>
      <c r="G2046" s="42">
        <v>73</v>
      </c>
      <c r="H2046" s="44">
        <v>15.174999999999999</v>
      </c>
      <c r="I2046" s="40">
        <v>49.2</v>
      </c>
      <c r="J2046" s="40">
        <v>8.66</v>
      </c>
      <c r="K2046" s="40" t="s">
        <v>16</v>
      </c>
      <c r="L2046" s="40">
        <v>57.1</v>
      </c>
      <c r="M2046" s="40">
        <v>181</v>
      </c>
      <c r="N2046" s="40">
        <v>11.5</v>
      </c>
      <c r="O2046" s="40" t="s">
        <v>16</v>
      </c>
      <c r="P2046" s="40">
        <v>8.9700000000000002E-2</v>
      </c>
      <c r="Q2046" s="40" t="s">
        <v>16</v>
      </c>
    </row>
    <row r="2047" spans="1:17" x14ac:dyDescent="0.2">
      <c r="A2047" s="46">
        <v>42286</v>
      </c>
      <c r="B2047" s="42">
        <v>6</v>
      </c>
      <c r="C2047" s="47" t="s">
        <v>17</v>
      </c>
      <c r="D2047" s="45" t="s">
        <v>68</v>
      </c>
      <c r="E2047" s="47" t="s">
        <v>66</v>
      </c>
      <c r="F2047" s="47" t="s">
        <v>67</v>
      </c>
      <c r="G2047" s="42">
        <v>73</v>
      </c>
      <c r="H2047" s="44">
        <v>12.943888888888889</v>
      </c>
      <c r="I2047" s="40">
        <v>36.5</v>
      </c>
      <c r="J2047" s="40" t="s">
        <v>16</v>
      </c>
      <c r="K2047" s="40" t="s">
        <v>16</v>
      </c>
      <c r="L2047" s="40">
        <v>26.1</v>
      </c>
      <c r="M2047" s="40">
        <v>134</v>
      </c>
      <c r="N2047" s="40" t="s">
        <v>16</v>
      </c>
      <c r="O2047" s="40" t="s">
        <v>16</v>
      </c>
      <c r="P2047" s="40">
        <v>4.1000000000000002E-2</v>
      </c>
      <c r="Q2047" s="40" t="s">
        <v>16</v>
      </c>
    </row>
    <row r="2048" spans="1:17" x14ac:dyDescent="0.2">
      <c r="A2048" s="41">
        <v>42286</v>
      </c>
      <c r="B2048" s="47">
        <v>6</v>
      </c>
      <c r="C2048" s="47" t="s">
        <v>17</v>
      </c>
      <c r="D2048" s="47" t="s">
        <v>65</v>
      </c>
      <c r="E2048" s="47" t="s">
        <v>65</v>
      </c>
      <c r="F2048" s="47" t="s">
        <v>67</v>
      </c>
      <c r="G2048" s="42">
        <v>73</v>
      </c>
      <c r="H2048" s="44">
        <v>12.943888888888889</v>
      </c>
      <c r="I2048" s="40">
        <v>43.8</v>
      </c>
      <c r="J2048" s="40">
        <v>4.79</v>
      </c>
      <c r="K2048" s="40" t="s">
        <v>16</v>
      </c>
      <c r="L2048" s="40">
        <v>34.200000000000003</v>
      </c>
      <c r="M2048" s="40">
        <v>161</v>
      </c>
      <c r="N2048" s="40">
        <v>6.39</v>
      </c>
      <c r="O2048" s="40" t="s">
        <v>16</v>
      </c>
      <c r="P2048" s="40">
        <v>5.3800000000000001E-2</v>
      </c>
      <c r="Q2048" s="40" t="s">
        <v>16</v>
      </c>
    </row>
    <row r="2049" spans="1:17" x14ac:dyDescent="0.2">
      <c r="A2049" s="41">
        <v>42286</v>
      </c>
      <c r="B2049" s="47">
        <v>6</v>
      </c>
      <c r="C2049" s="47" t="s">
        <v>17</v>
      </c>
      <c r="D2049" s="47" t="s">
        <v>68</v>
      </c>
      <c r="E2049" s="47" t="s">
        <v>65</v>
      </c>
      <c r="F2049" s="47" t="s">
        <v>67</v>
      </c>
      <c r="G2049" s="42">
        <v>73</v>
      </c>
      <c r="H2049" s="44">
        <v>15.437777777777777</v>
      </c>
      <c r="I2049" s="40">
        <v>44.9</v>
      </c>
      <c r="J2049" s="40" t="s">
        <v>16</v>
      </c>
      <c r="K2049" s="40" t="s">
        <v>16</v>
      </c>
      <c r="L2049" s="40">
        <v>32.200000000000003</v>
      </c>
      <c r="M2049" s="40">
        <v>165</v>
      </c>
      <c r="N2049" s="40" t="s">
        <v>16</v>
      </c>
      <c r="O2049" s="40" t="s">
        <v>16</v>
      </c>
      <c r="P2049" s="40">
        <v>5.0599999999999999E-2</v>
      </c>
      <c r="Q2049" s="40" t="s">
        <v>16</v>
      </c>
    </row>
    <row r="2050" spans="1:17" x14ac:dyDescent="0.2">
      <c r="A2050" s="46">
        <v>42286</v>
      </c>
      <c r="B2050" s="42">
        <v>7</v>
      </c>
      <c r="C2050" s="47" t="s">
        <v>18</v>
      </c>
      <c r="D2050" s="45" t="s">
        <v>65</v>
      </c>
      <c r="E2050" s="47" t="s">
        <v>66</v>
      </c>
      <c r="F2050" s="47" t="s">
        <v>67</v>
      </c>
      <c r="G2050" s="42">
        <v>73</v>
      </c>
      <c r="H2050" s="44">
        <v>15.699999999999998</v>
      </c>
      <c r="I2050" s="40">
        <v>101</v>
      </c>
      <c r="J2050" s="40">
        <v>0.72399999999999998</v>
      </c>
      <c r="K2050" s="40" t="s">
        <v>16</v>
      </c>
      <c r="L2050" s="40">
        <v>24.9</v>
      </c>
      <c r="M2050" s="40">
        <v>371</v>
      </c>
      <c r="N2050" s="40">
        <v>0.96499999999999997</v>
      </c>
      <c r="O2050" s="40" t="s">
        <v>16</v>
      </c>
      <c r="P2050" s="40">
        <v>3.9100000000000003E-2</v>
      </c>
      <c r="Q2050" s="40" t="s">
        <v>16</v>
      </c>
    </row>
    <row r="2051" spans="1:17" x14ac:dyDescent="0.2">
      <c r="A2051" s="46">
        <v>42286</v>
      </c>
      <c r="B2051" s="42">
        <v>7</v>
      </c>
      <c r="C2051" s="47" t="s">
        <v>18</v>
      </c>
      <c r="D2051" s="45" t="s">
        <v>68</v>
      </c>
      <c r="E2051" s="47" t="s">
        <v>66</v>
      </c>
      <c r="F2051" s="47" t="s">
        <v>67</v>
      </c>
      <c r="G2051" s="42">
        <v>73</v>
      </c>
      <c r="H2051" s="44">
        <v>12.774999999999999</v>
      </c>
      <c r="I2051" s="40">
        <v>103</v>
      </c>
      <c r="J2051" s="40">
        <v>9.5100000000000004E-2</v>
      </c>
      <c r="K2051" s="40" t="s">
        <v>16</v>
      </c>
      <c r="L2051" s="40" t="s">
        <v>16</v>
      </c>
      <c r="M2051" s="40">
        <v>377</v>
      </c>
      <c r="N2051" s="40">
        <v>0.127</v>
      </c>
      <c r="O2051" s="40" t="s">
        <v>16</v>
      </c>
      <c r="P2051" s="40" t="s">
        <v>16</v>
      </c>
      <c r="Q2051" s="40" t="s">
        <v>16</v>
      </c>
    </row>
    <row r="2052" spans="1:17" x14ac:dyDescent="0.2">
      <c r="A2052" s="41">
        <v>42286</v>
      </c>
      <c r="B2052" s="47">
        <v>7</v>
      </c>
      <c r="C2052" s="47" t="s">
        <v>18</v>
      </c>
      <c r="D2052" s="47" t="s">
        <v>65</v>
      </c>
      <c r="E2052" s="47" t="s">
        <v>65</v>
      </c>
      <c r="F2052" s="47" t="s">
        <v>67</v>
      </c>
      <c r="G2052" s="42">
        <v>73</v>
      </c>
      <c r="H2052" s="44">
        <v>12.41277777777778</v>
      </c>
      <c r="I2052" s="40">
        <v>111</v>
      </c>
      <c r="J2052" s="40">
        <v>0.39</v>
      </c>
      <c r="K2052" s="40" t="s">
        <v>16</v>
      </c>
      <c r="L2052" s="40">
        <v>11.4</v>
      </c>
      <c r="M2052" s="40">
        <v>406</v>
      </c>
      <c r="N2052" s="40">
        <v>0.52</v>
      </c>
      <c r="O2052" s="40" t="s">
        <v>16</v>
      </c>
      <c r="P2052" s="40">
        <v>1.78E-2</v>
      </c>
      <c r="Q2052" s="40" t="s">
        <v>16</v>
      </c>
    </row>
    <row r="2053" spans="1:17" x14ac:dyDescent="0.2">
      <c r="A2053" s="41">
        <v>42286</v>
      </c>
      <c r="B2053" s="47">
        <v>7</v>
      </c>
      <c r="C2053" s="47" t="s">
        <v>18</v>
      </c>
      <c r="D2053" s="47" t="s">
        <v>68</v>
      </c>
      <c r="E2053" s="47" t="s">
        <v>65</v>
      </c>
      <c r="F2053" s="47" t="s">
        <v>67</v>
      </c>
      <c r="G2053" s="42">
        <v>73</v>
      </c>
      <c r="H2053" s="44">
        <v>13.232777777777779</v>
      </c>
      <c r="I2053" s="40">
        <v>115</v>
      </c>
      <c r="J2053" s="40">
        <v>0.26700000000000002</v>
      </c>
      <c r="K2053" s="40" t="s">
        <v>16</v>
      </c>
      <c r="L2053" s="40">
        <v>16.7</v>
      </c>
      <c r="M2053" s="40">
        <v>421</v>
      </c>
      <c r="N2053" s="40">
        <v>0.35599999999999998</v>
      </c>
      <c r="O2053" s="40" t="s">
        <v>16</v>
      </c>
      <c r="P2053" s="40">
        <v>2.63E-2</v>
      </c>
      <c r="Q2053" s="40" t="s">
        <v>16</v>
      </c>
    </row>
    <row r="2054" spans="1:17" x14ac:dyDescent="0.2">
      <c r="A2054" s="46">
        <v>42286</v>
      </c>
      <c r="B2054" s="42">
        <v>8</v>
      </c>
      <c r="C2054" s="47" t="s">
        <v>18</v>
      </c>
      <c r="D2054" s="45" t="s">
        <v>65</v>
      </c>
      <c r="E2054" s="47" t="s">
        <v>66</v>
      </c>
      <c r="F2054" s="47" t="s">
        <v>67</v>
      </c>
      <c r="G2054" s="42">
        <v>73</v>
      </c>
      <c r="H2054" s="44">
        <v>13.522222222222224</v>
      </c>
      <c r="I2054" s="40">
        <v>120</v>
      </c>
      <c r="J2054" s="40">
        <v>7.51E-2</v>
      </c>
      <c r="K2054" s="40" t="s">
        <v>16</v>
      </c>
      <c r="L2054" s="40">
        <v>66</v>
      </c>
      <c r="M2054" s="40">
        <v>439</v>
      </c>
      <c r="N2054" s="40">
        <v>0.1</v>
      </c>
      <c r="O2054" s="40" t="s">
        <v>16</v>
      </c>
      <c r="P2054" s="40">
        <v>0.104</v>
      </c>
      <c r="Q2054" s="40" t="s">
        <v>16</v>
      </c>
    </row>
    <row r="2055" spans="1:17" x14ac:dyDescent="0.2">
      <c r="A2055" s="46">
        <v>42286</v>
      </c>
      <c r="B2055" s="42">
        <v>8</v>
      </c>
      <c r="C2055" s="47" t="s">
        <v>18</v>
      </c>
      <c r="D2055" s="45" t="s">
        <v>68</v>
      </c>
      <c r="E2055" s="47" t="s">
        <v>66</v>
      </c>
      <c r="F2055" s="47" t="s">
        <v>67</v>
      </c>
      <c r="G2055" s="42">
        <v>73</v>
      </c>
      <c r="H2055" s="44">
        <v>12.871111111111112</v>
      </c>
      <c r="I2055" s="40">
        <v>67.400000000000006</v>
      </c>
      <c r="J2055" s="40">
        <v>0.66400000000000003</v>
      </c>
      <c r="K2055" s="40" t="s">
        <v>16</v>
      </c>
      <c r="L2055" s="40" t="s">
        <v>16</v>
      </c>
      <c r="M2055" s="40">
        <v>247</v>
      </c>
      <c r="N2055" s="40">
        <v>0.88500000000000001</v>
      </c>
      <c r="O2055" s="40" t="s">
        <v>16</v>
      </c>
      <c r="P2055" s="40" t="s">
        <v>16</v>
      </c>
      <c r="Q2055" s="40" t="s">
        <v>16</v>
      </c>
    </row>
    <row r="2056" spans="1:17" x14ac:dyDescent="0.2">
      <c r="A2056" s="41">
        <v>42286</v>
      </c>
      <c r="B2056" s="47">
        <v>8</v>
      </c>
      <c r="C2056" s="47" t="s">
        <v>18</v>
      </c>
      <c r="D2056" s="47" t="s">
        <v>65</v>
      </c>
      <c r="E2056" s="47" t="s">
        <v>65</v>
      </c>
      <c r="F2056" s="47" t="s">
        <v>67</v>
      </c>
      <c r="G2056" s="42">
        <v>73</v>
      </c>
      <c r="H2056" s="44">
        <v>12.871111111111112</v>
      </c>
      <c r="I2056" s="40">
        <v>114</v>
      </c>
      <c r="J2056" s="40" t="s">
        <v>16</v>
      </c>
      <c r="K2056" s="40" t="s">
        <v>16</v>
      </c>
      <c r="L2056" s="40">
        <v>8.23</v>
      </c>
      <c r="M2056" s="40">
        <v>418</v>
      </c>
      <c r="N2056" s="40" t="s">
        <v>16</v>
      </c>
      <c r="O2056" s="40" t="s">
        <v>16</v>
      </c>
      <c r="P2056" s="40">
        <v>1.29E-2</v>
      </c>
      <c r="Q2056" s="40" t="s">
        <v>16</v>
      </c>
    </row>
    <row r="2057" spans="1:17" x14ac:dyDescent="0.2">
      <c r="A2057" s="41">
        <v>42286</v>
      </c>
      <c r="B2057" s="47">
        <v>8</v>
      </c>
      <c r="C2057" s="47" t="s">
        <v>18</v>
      </c>
      <c r="D2057" s="47" t="s">
        <v>68</v>
      </c>
      <c r="E2057" s="47" t="s">
        <v>65</v>
      </c>
      <c r="F2057" s="47" t="s">
        <v>67</v>
      </c>
      <c r="G2057" s="42">
        <v>73</v>
      </c>
      <c r="H2057" s="44">
        <v>15.174999999999999</v>
      </c>
      <c r="I2057" s="40">
        <v>89.4</v>
      </c>
      <c r="J2057" s="40">
        <v>1.1399999999999999</v>
      </c>
      <c r="K2057" s="40" t="s">
        <v>16</v>
      </c>
      <c r="L2057" s="40">
        <v>22.2</v>
      </c>
      <c r="M2057" s="40">
        <v>328</v>
      </c>
      <c r="N2057" s="40">
        <v>1.51</v>
      </c>
      <c r="O2057" s="40" t="s">
        <v>16</v>
      </c>
      <c r="P2057" s="40">
        <v>3.49E-2</v>
      </c>
      <c r="Q2057" s="40" t="s">
        <v>16</v>
      </c>
    </row>
    <row r="2058" spans="1:17" x14ac:dyDescent="0.2">
      <c r="A2058" s="46">
        <v>42286</v>
      </c>
      <c r="B2058" s="42">
        <v>9</v>
      </c>
      <c r="C2058" s="47" t="s">
        <v>18</v>
      </c>
      <c r="D2058" s="45" t="s">
        <v>65</v>
      </c>
      <c r="E2058" s="47" t="s">
        <v>66</v>
      </c>
      <c r="F2058" s="47" t="s">
        <v>67</v>
      </c>
      <c r="G2058" s="42">
        <v>73</v>
      </c>
      <c r="H2058" s="44">
        <v>13.762222222222221</v>
      </c>
      <c r="I2058" s="40">
        <v>151</v>
      </c>
      <c r="J2058" s="40">
        <v>0.11899999999999999</v>
      </c>
      <c r="K2058" s="40" t="s">
        <v>16</v>
      </c>
      <c r="L2058" s="40">
        <v>52.7</v>
      </c>
      <c r="M2058" s="40">
        <v>553</v>
      </c>
      <c r="N2058" s="40">
        <v>0.159</v>
      </c>
      <c r="O2058" s="40" t="s">
        <v>16</v>
      </c>
      <c r="P2058" s="40">
        <v>8.2799999999999999E-2</v>
      </c>
      <c r="Q2058" s="40" t="s">
        <v>16</v>
      </c>
    </row>
    <row r="2059" spans="1:17" x14ac:dyDescent="0.2">
      <c r="A2059" s="41">
        <v>42286</v>
      </c>
      <c r="B2059" s="47">
        <v>9</v>
      </c>
      <c r="C2059" s="47" t="s">
        <v>18</v>
      </c>
      <c r="D2059" s="47" t="s">
        <v>68</v>
      </c>
      <c r="E2059" s="47" t="s">
        <v>66</v>
      </c>
      <c r="F2059" s="47" t="s">
        <v>67</v>
      </c>
      <c r="G2059" s="42">
        <v>73</v>
      </c>
      <c r="H2059" s="44">
        <v>13.424999999999999</v>
      </c>
      <c r="I2059" s="40">
        <v>103</v>
      </c>
      <c r="J2059" s="40">
        <v>1.32</v>
      </c>
      <c r="K2059" s="40" t="s">
        <v>16</v>
      </c>
      <c r="L2059" s="40" t="s">
        <v>16</v>
      </c>
      <c r="M2059" s="40">
        <v>378</v>
      </c>
      <c r="N2059" s="40">
        <v>1.77</v>
      </c>
      <c r="O2059" s="40" t="s">
        <v>16</v>
      </c>
      <c r="P2059" s="40" t="s">
        <v>16</v>
      </c>
      <c r="Q2059" s="40" t="s">
        <v>16</v>
      </c>
    </row>
    <row r="2060" spans="1:17" x14ac:dyDescent="0.2">
      <c r="A2060" s="41">
        <v>42286</v>
      </c>
      <c r="B2060" s="47">
        <v>9</v>
      </c>
      <c r="C2060" s="47" t="s">
        <v>18</v>
      </c>
      <c r="D2060" s="47" t="s">
        <v>65</v>
      </c>
      <c r="E2060" s="47" t="s">
        <v>65</v>
      </c>
      <c r="F2060" s="47" t="s">
        <v>67</v>
      </c>
      <c r="G2060" s="42">
        <v>73</v>
      </c>
      <c r="H2060" s="44">
        <v>13.424999999999999</v>
      </c>
      <c r="I2060" s="40">
        <v>147</v>
      </c>
      <c r="J2060" s="40">
        <v>0.16500000000000001</v>
      </c>
      <c r="K2060" s="40" t="s">
        <v>16</v>
      </c>
      <c r="L2060" s="40">
        <v>46.4</v>
      </c>
      <c r="M2060" s="40">
        <v>537</v>
      </c>
      <c r="N2060" s="40">
        <v>0.22</v>
      </c>
      <c r="O2060" s="40" t="s">
        <v>16</v>
      </c>
      <c r="P2060" s="40">
        <v>7.2900000000000006E-2</v>
      </c>
      <c r="Q2060" s="40" t="s">
        <v>16</v>
      </c>
    </row>
    <row r="2061" spans="1:17" x14ac:dyDescent="0.2">
      <c r="A2061" s="41">
        <v>42286</v>
      </c>
      <c r="B2061" s="47">
        <v>9</v>
      </c>
      <c r="C2061" s="47" t="s">
        <v>18</v>
      </c>
      <c r="D2061" s="47" t="s">
        <v>68</v>
      </c>
      <c r="E2061" s="47" t="s">
        <v>65</v>
      </c>
      <c r="F2061" s="47" t="s">
        <v>67</v>
      </c>
      <c r="G2061" s="42">
        <v>73</v>
      </c>
      <c r="H2061" s="44">
        <v>13.906111111111111</v>
      </c>
      <c r="I2061" s="40">
        <v>106</v>
      </c>
      <c r="J2061" s="40">
        <v>2.0499999999999998</v>
      </c>
      <c r="K2061" s="40" t="s">
        <v>16</v>
      </c>
      <c r="L2061" s="40" t="s">
        <v>16</v>
      </c>
      <c r="M2061" s="40">
        <v>388</v>
      </c>
      <c r="N2061" s="40">
        <v>2.73</v>
      </c>
      <c r="O2061" s="40" t="s">
        <v>16</v>
      </c>
      <c r="P2061" s="40" t="s">
        <v>16</v>
      </c>
      <c r="Q2061" s="40" t="s">
        <v>16</v>
      </c>
    </row>
    <row r="2062" spans="1:17" x14ac:dyDescent="0.2">
      <c r="A2062" s="46">
        <v>42289</v>
      </c>
      <c r="B2062" s="42">
        <v>1</v>
      </c>
      <c r="C2062" s="47" t="s">
        <v>14</v>
      </c>
      <c r="D2062" s="45" t="s">
        <v>69</v>
      </c>
      <c r="E2062" s="47" t="s">
        <v>66</v>
      </c>
      <c r="F2062" s="47" t="s">
        <v>67</v>
      </c>
      <c r="G2062" s="42">
        <v>76</v>
      </c>
      <c r="H2062" s="44">
        <v>14.313888888888888</v>
      </c>
      <c r="I2062" s="40">
        <v>66.900000000000006</v>
      </c>
      <c r="J2062" s="40">
        <v>0.21</v>
      </c>
      <c r="K2062" s="40" t="s">
        <v>16</v>
      </c>
      <c r="L2062" s="40">
        <v>30.5</v>
      </c>
      <c r="M2062" s="40">
        <v>245</v>
      </c>
      <c r="N2062" s="40">
        <v>0.28000000000000003</v>
      </c>
      <c r="O2062" s="40" t="s">
        <v>16</v>
      </c>
      <c r="P2062" s="40">
        <v>4.8000000000000001E-2</v>
      </c>
      <c r="Q2062" s="40" t="s">
        <v>16</v>
      </c>
    </row>
    <row r="2063" spans="1:17" x14ac:dyDescent="0.2">
      <c r="A2063" s="41">
        <v>42289</v>
      </c>
      <c r="B2063" s="47">
        <v>1</v>
      </c>
      <c r="C2063" s="47" t="s">
        <v>14</v>
      </c>
      <c r="D2063" s="47" t="s">
        <v>70</v>
      </c>
      <c r="E2063" s="47" t="s">
        <v>66</v>
      </c>
      <c r="F2063" s="47" t="s">
        <v>67</v>
      </c>
      <c r="G2063" s="42">
        <v>76</v>
      </c>
      <c r="H2063" s="44">
        <v>16.248888888888885</v>
      </c>
      <c r="I2063" s="40">
        <v>80.2</v>
      </c>
      <c r="J2063" s="40">
        <v>3.45</v>
      </c>
      <c r="K2063" s="40" t="s">
        <v>16</v>
      </c>
      <c r="L2063" s="40">
        <v>15.8</v>
      </c>
      <c r="M2063" s="40">
        <v>294</v>
      </c>
      <c r="N2063" s="40">
        <v>4.5999999999999996</v>
      </c>
      <c r="O2063" s="40" t="s">
        <v>16</v>
      </c>
      <c r="P2063" s="40">
        <v>2.4799999999999999E-2</v>
      </c>
      <c r="Q2063" s="40" t="s">
        <v>16</v>
      </c>
    </row>
    <row r="2064" spans="1:17" x14ac:dyDescent="0.2">
      <c r="A2064" s="41">
        <v>42289</v>
      </c>
      <c r="B2064" s="47">
        <v>1</v>
      </c>
      <c r="C2064" s="47" t="s">
        <v>14</v>
      </c>
      <c r="D2064" s="47" t="s">
        <v>69</v>
      </c>
      <c r="E2064" s="47" t="s">
        <v>65</v>
      </c>
      <c r="F2064" s="47" t="s">
        <v>67</v>
      </c>
      <c r="G2064" s="42">
        <v>76</v>
      </c>
      <c r="H2064" s="44">
        <v>17.391111111111112</v>
      </c>
      <c r="I2064" s="40">
        <v>23.5</v>
      </c>
      <c r="J2064" s="40" t="s">
        <v>16</v>
      </c>
      <c r="K2064" s="40" t="s">
        <v>16</v>
      </c>
      <c r="L2064" s="40" t="s">
        <v>16</v>
      </c>
      <c r="M2064" s="40">
        <v>86.1</v>
      </c>
      <c r="N2064" s="40" t="s">
        <v>16</v>
      </c>
      <c r="O2064" s="40" t="s">
        <v>16</v>
      </c>
      <c r="P2064" s="40" t="s">
        <v>16</v>
      </c>
      <c r="Q2064" s="40" t="s">
        <v>16</v>
      </c>
    </row>
    <row r="2065" spans="1:17" x14ac:dyDescent="0.2">
      <c r="A2065" s="41">
        <v>42289</v>
      </c>
      <c r="B2065" s="47">
        <v>1</v>
      </c>
      <c r="C2065" s="47" t="s">
        <v>14</v>
      </c>
      <c r="D2065" s="47" t="s">
        <v>70</v>
      </c>
      <c r="E2065" s="47" t="s">
        <v>65</v>
      </c>
      <c r="F2065" s="47" t="s">
        <v>67</v>
      </c>
      <c r="G2065" s="42">
        <v>76</v>
      </c>
      <c r="H2065" s="44">
        <v>20.602777777777774</v>
      </c>
      <c r="I2065" s="40">
        <v>83.9</v>
      </c>
      <c r="J2065" s="40">
        <v>4.3600000000000003</v>
      </c>
      <c r="K2065" s="40" t="s">
        <v>16</v>
      </c>
      <c r="L2065" s="40" t="s">
        <v>16</v>
      </c>
      <c r="M2065" s="40">
        <v>308</v>
      </c>
      <c r="N2065" s="40">
        <v>5.82</v>
      </c>
      <c r="O2065" s="40" t="s">
        <v>16</v>
      </c>
      <c r="P2065" s="40" t="s">
        <v>16</v>
      </c>
      <c r="Q2065" s="40" t="s">
        <v>16</v>
      </c>
    </row>
    <row r="2066" spans="1:17" x14ac:dyDescent="0.2">
      <c r="A2066" s="46">
        <v>42289</v>
      </c>
      <c r="B2066" s="42">
        <v>2</v>
      </c>
      <c r="C2066" s="47" t="s">
        <v>14</v>
      </c>
      <c r="D2066" s="45" t="s">
        <v>69</v>
      </c>
      <c r="E2066" s="47" t="s">
        <v>66</v>
      </c>
      <c r="F2066" s="47" t="s">
        <v>67</v>
      </c>
      <c r="G2066" s="42">
        <v>76</v>
      </c>
      <c r="H2066" s="44">
        <v>20.602777777777774</v>
      </c>
      <c r="I2066" s="40">
        <v>33.299999999999997</v>
      </c>
      <c r="J2066" s="40" t="s">
        <v>16</v>
      </c>
      <c r="K2066" s="40" t="s">
        <v>16</v>
      </c>
      <c r="L2066" s="40" t="s">
        <v>16</v>
      </c>
      <c r="M2066" s="40">
        <v>122</v>
      </c>
      <c r="N2066" s="40" t="s">
        <v>16</v>
      </c>
      <c r="O2066" s="40" t="s">
        <v>16</v>
      </c>
      <c r="P2066" s="40" t="s">
        <v>16</v>
      </c>
      <c r="Q2066" s="40" t="s">
        <v>16</v>
      </c>
    </row>
    <row r="2067" spans="1:17" x14ac:dyDescent="0.2">
      <c r="A2067" s="46">
        <v>42289</v>
      </c>
      <c r="B2067" s="42">
        <v>2</v>
      </c>
      <c r="C2067" s="47" t="s">
        <v>14</v>
      </c>
      <c r="D2067" s="47" t="s">
        <v>70</v>
      </c>
      <c r="E2067" s="47" t="s">
        <v>66</v>
      </c>
      <c r="F2067" s="47" t="s">
        <v>67</v>
      </c>
      <c r="G2067" s="42">
        <v>76</v>
      </c>
      <c r="H2067" s="44">
        <v>19.865000000000002</v>
      </c>
      <c r="I2067" s="40">
        <v>28.1</v>
      </c>
      <c r="J2067" s="40">
        <v>7.96</v>
      </c>
      <c r="K2067" s="40" t="s">
        <v>16</v>
      </c>
      <c r="L2067" s="40">
        <v>47</v>
      </c>
      <c r="M2067" s="40">
        <v>103</v>
      </c>
      <c r="N2067" s="40">
        <v>10.6</v>
      </c>
      <c r="O2067" s="40" t="s">
        <v>16</v>
      </c>
      <c r="P2067" s="40">
        <v>7.3800000000000004E-2</v>
      </c>
      <c r="Q2067" s="40" t="s">
        <v>16</v>
      </c>
    </row>
    <row r="2068" spans="1:17" x14ac:dyDescent="0.2">
      <c r="A2068" s="41">
        <v>42289</v>
      </c>
      <c r="B2068" s="47">
        <v>2</v>
      </c>
      <c r="C2068" s="47" t="s">
        <v>14</v>
      </c>
      <c r="D2068" s="47" t="s">
        <v>69</v>
      </c>
      <c r="E2068" s="47" t="s">
        <v>65</v>
      </c>
      <c r="F2068" s="47" t="s">
        <v>67</v>
      </c>
      <c r="G2068" s="42">
        <v>76</v>
      </c>
      <c r="H2068" s="44">
        <v>20.055</v>
      </c>
      <c r="I2068" s="40">
        <v>11.6</v>
      </c>
      <c r="J2068" s="40" t="s">
        <v>16</v>
      </c>
      <c r="K2068" s="40" t="s">
        <v>16</v>
      </c>
      <c r="L2068" s="40" t="s">
        <v>16</v>
      </c>
      <c r="M2068" s="40">
        <v>42.5</v>
      </c>
      <c r="N2068" s="40" t="s">
        <v>16</v>
      </c>
      <c r="O2068" s="40" t="s">
        <v>16</v>
      </c>
      <c r="P2068" s="40" t="s">
        <v>16</v>
      </c>
      <c r="Q2068" s="40" t="s">
        <v>16</v>
      </c>
    </row>
    <row r="2069" spans="1:17" x14ac:dyDescent="0.2">
      <c r="A2069" s="41">
        <v>42289</v>
      </c>
      <c r="B2069" s="47">
        <v>2</v>
      </c>
      <c r="C2069" s="47" t="s">
        <v>14</v>
      </c>
      <c r="D2069" s="47" t="s">
        <v>70</v>
      </c>
      <c r="E2069" s="47" t="s">
        <v>65</v>
      </c>
      <c r="F2069" s="47" t="s">
        <v>67</v>
      </c>
      <c r="G2069" s="42">
        <v>76</v>
      </c>
      <c r="H2069" s="44">
        <v>20.507222222222222</v>
      </c>
      <c r="I2069" s="40">
        <v>11.1</v>
      </c>
      <c r="J2069" s="40">
        <v>2.77</v>
      </c>
      <c r="K2069" s="40" t="s">
        <v>16</v>
      </c>
      <c r="L2069" s="40">
        <v>8.4600000000000009</v>
      </c>
      <c r="M2069" s="40">
        <v>40.6</v>
      </c>
      <c r="N2069" s="40">
        <v>3.69</v>
      </c>
      <c r="O2069" s="40" t="s">
        <v>16</v>
      </c>
      <c r="P2069" s="40">
        <v>1.3299999999999999E-2</v>
      </c>
      <c r="Q2069" s="40" t="s">
        <v>16</v>
      </c>
    </row>
    <row r="2070" spans="1:17" x14ac:dyDescent="0.2">
      <c r="A2070" s="46">
        <v>42289</v>
      </c>
      <c r="B2070" s="42">
        <v>3</v>
      </c>
      <c r="C2070" s="47" t="s">
        <v>14</v>
      </c>
      <c r="D2070" s="45" t="s">
        <v>69</v>
      </c>
      <c r="E2070" s="47" t="s">
        <v>66</v>
      </c>
      <c r="F2070" s="47" t="s">
        <v>67</v>
      </c>
      <c r="G2070" s="42">
        <v>76</v>
      </c>
      <c r="H2070" s="44">
        <v>20.627222222222226</v>
      </c>
      <c r="I2070" s="40">
        <v>50.6</v>
      </c>
      <c r="J2070" s="40">
        <v>6.27</v>
      </c>
      <c r="K2070" s="40" t="s">
        <v>16</v>
      </c>
      <c r="L2070" s="40">
        <v>10.5</v>
      </c>
      <c r="M2070" s="40">
        <v>186</v>
      </c>
      <c r="N2070" s="40">
        <v>8.36</v>
      </c>
      <c r="O2070" s="40" t="s">
        <v>16</v>
      </c>
      <c r="P2070" s="40">
        <v>1.6500000000000001E-2</v>
      </c>
      <c r="Q2070" s="40" t="s">
        <v>16</v>
      </c>
    </row>
    <row r="2071" spans="1:17" x14ac:dyDescent="0.2">
      <c r="A2071" s="46">
        <v>42289</v>
      </c>
      <c r="B2071" s="42">
        <v>3</v>
      </c>
      <c r="C2071" s="47" t="s">
        <v>14</v>
      </c>
      <c r="D2071" s="47" t="s">
        <v>70</v>
      </c>
      <c r="E2071" s="47" t="s">
        <v>66</v>
      </c>
      <c r="F2071" s="47" t="s">
        <v>67</v>
      </c>
      <c r="G2071" s="42">
        <v>76</v>
      </c>
      <c r="H2071" s="44">
        <v>20.173888888888889</v>
      </c>
      <c r="I2071" s="40">
        <v>24.2</v>
      </c>
      <c r="J2071" s="40" t="s">
        <v>16</v>
      </c>
      <c r="K2071" s="40" t="s">
        <v>16</v>
      </c>
      <c r="L2071" s="40" t="s">
        <v>16</v>
      </c>
      <c r="M2071" s="40">
        <v>88.9</v>
      </c>
      <c r="N2071" s="40" t="s">
        <v>16</v>
      </c>
      <c r="O2071" s="40" t="s">
        <v>16</v>
      </c>
      <c r="P2071" s="40" t="s">
        <v>16</v>
      </c>
      <c r="Q2071" s="40" t="s">
        <v>16</v>
      </c>
    </row>
    <row r="2072" spans="1:17" x14ac:dyDescent="0.2">
      <c r="A2072" s="41">
        <v>42289</v>
      </c>
      <c r="B2072" s="47">
        <v>3</v>
      </c>
      <c r="C2072" s="47" t="s">
        <v>14</v>
      </c>
      <c r="D2072" s="47" t="s">
        <v>69</v>
      </c>
      <c r="E2072" s="47" t="s">
        <v>65</v>
      </c>
      <c r="F2072" s="47" t="s">
        <v>67</v>
      </c>
      <c r="G2072" s="42">
        <v>76</v>
      </c>
      <c r="H2072" s="44">
        <v>20.483888888888885</v>
      </c>
      <c r="I2072" s="40">
        <v>31.5</v>
      </c>
      <c r="J2072" s="40">
        <v>8.68</v>
      </c>
      <c r="K2072" s="40" t="s">
        <v>16</v>
      </c>
      <c r="L2072" s="40">
        <v>10.199999999999999</v>
      </c>
      <c r="M2072" s="40">
        <v>116</v>
      </c>
      <c r="N2072" s="40">
        <v>11.6</v>
      </c>
      <c r="O2072" s="40" t="s">
        <v>16</v>
      </c>
      <c r="P2072" s="40">
        <v>1.6E-2</v>
      </c>
      <c r="Q2072" s="40" t="s">
        <v>16</v>
      </c>
    </row>
    <row r="2073" spans="1:17" x14ac:dyDescent="0.2">
      <c r="A2073" s="41">
        <v>42289</v>
      </c>
      <c r="B2073" s="47">
        <v>3</v>
      </c>
      <c r="C2073" s="47" t="s">
        <v>14</v>
      </c>
      <c r="D2073" s="47" t="s">
        <v>70</v>
      </c>
      <c r="E2073" s="47" t="s">
        <v>65</v>
      </c>
      <c r="F2073" s="47" t="s">
        <v>67</v>
      </c>
      <c r="G2073" s="42">
        <v>76</v>
      </c>
      <c r="H2073" s="44">
        <v>18.39</v>
      </c>
      <c r="I2073" s="40">
        <v>7.39</v>
      </c>
      <c r="J2073" s="40" t="s">
        <v>16</v>
      </c>
      <c r="K2073" s="40" t="s">
        <v>16</v>
      </c>
      <c r="L2073" s="40" t="s">
        <v>16</v>
      </c>
      <c r="M2073" s="40">
        <v>27.1</v>
      </c>
      <c r="N2073" s="40" t="s">
        <v>16</v>
      </c>
      <c r="O2073" s="40" t="s">
        <v>16</v>
      </c>
      <c r="P2073" s="40" t="s">
        <v>16</v>
      </c>
      <c r="Q2073" s="40" t="s">
        <v>16</v>
      </c>
    </row>
    <row r="2074" spans="1:17" x14ac:dyDescent="0.2">
      <c r="A2074" s="46">
        <v>42289</v>
      </c>
      <c r="B2074" s="42">
        <v>4</v>
      </c>
      <c r="C2074" s="47" t="s">
        <v>17</v>
      </c>
      <c r="D2074" s="45" t="s">
        <v>69</v>
      </c>
      <c r="E2074" s="47" t="s">
        <v>66</v>
      </c>
      <c r="F2074" s="47" t="s">
        <v>67</v>
      </c>
      <c r="G2074" s="42">
        <v>76</v>
      </c>
      <c r="H2074" s="44">
        <v>18.36611111111111</v>
      </c>
      <c r="I2074" s="40">
        <v>35.5</v>
      </c>
      <c r="J2074" s="40" t="s">
        <v>16</v>
      </c>
      <c r="K2074" s="40" t="s">
        <v>16</v>
      </c>
      <c r="L2074" s="40">
        <v>78.3</v>
      </c>
      <c r="M2074" s="40">
        <v>130</v>
      </c>
      <c r="N2074" s="40" t="s">
        <v>16</v>
      </c>
      <c r="O2074" s="40" t="s">
        <v>16</v>
      </c>
      <c r="P2074" s="40">
        <v>0.123</v>
      </c>
      <c r="Q2074" s="40" t="s">
        <v>16</v>
      </c>
    </row>
    <row r="2075" spans="1:17" x14ac:dyDescent="0.2">
      <c r="A2075" s="46">
        <v>42289</v>
      </c>
      <c r="B2075" s="42">
        <v>4</v>
      </c>
      <c r="C2075" s="47" t="s">
        <v>17</v>
      </c>
      <c r="D2075" s="47" t="s">
        <v>70</v>
      </c>
      <c r="E2075" s="47" t="s">
        <v>66</v>
      </c>
      <c r="F2075" s="47" t="s">
        <v>67</v>
      </c>
      <c r="G2075" s="42">
        <v>76</v>
      </c>
      <c r="H2075" s="44">
        <v>18.081111111111113</v>
      </c>
      <c r="I2075" s="40">
        <v>47.4</v>
      </c>
      <c r="J2075" s="40">
        <v>2.67</v>
      </c>
      <c r="K2075" s="40" t="s">
        <v>16</v>
      </c>
      <c r="L2075" s="40">
        <v>67.3</v>
      </c>
      <c r="M2075" s="40">
        <v>174</v>
      </c>
      <c r="N2075" s="40">
        <v>3.56</v>
      </c>
      <c r="O2075" s="40" t="s">
        <v>16</v>
      </c>
      <c r="P2075" s="40">
        <v>0.106</v>
      </c>
      <c r="Q2075" s="40" t="s">
        <v>16</v>
      </c>
    </row>
    <row r="2076" spans="1:17" x14ac:dyDescent="0.2">
      <c r="A2076" s="41">
        <v>42289</v>
      </c>
      <c r="B2076" s="47">
        <v>4</v>
      </c>
      <c r="C2076" s="47" t="s">
        <v>17</v>
      </c>
      <c r="D2076" s="47" t="s">
        <v>69</v>
      </c>
      <c r="E2076" s="47" t="s">
        <v>65</v>
      </c>
      <c r="F2076" s="47" t="s">
        <v>67</v>
      </c>
      <c r="G2076" s="42">
        <v>76</v>
      </c>
      <c r="H2076" s="44">
        <v>18.580000000000002</v>
      </c>
      <c r="I2076" s="40">
        <v>43.4</v>
      </c>
      <c r="J2076" s="40">
        <v>0.41799999999999998</v>
      </c>
      <c r="K2076" s="40" t="s">
        <v>16</v>
      </c>
      <c r="L2076" s="40" t="s">
        <v>16</v>
      </c>
      <c r="M2076" s="40">
        <v>159</v>
      </c>
      <c r="N2076" s="40">
        <v>0.55800000000000005</v>
      </c>
      <c r="O2076" s="40" t="s">
        <v>16</v>
      </c>
      <c r="P2076" s="40" t="s">
        <v>16</v>
      </c>
      <c r="Q2076" s="40" t="s">
        <v>16</v>
      </c>
    </row>
    <row r="2077" spans="1:17" x14ac:dyDescent="0.2">
      <c r="A2077" s="41">
        <v>42289</v>
      </c>
      <c r="B2077" s="47">
        <v>4</v>
      </c>
      <c r="C2077" s="47" t="s">
        <v>17</v>
      </c>
      <c r="D2077" s="47" t="s">
        <v>70</v>
      </c>
      <c r="E2077" s="47" t="s">
        <v>65</v>
      </c>
      <c r="F2077" s="47" t="s">
        <v>67</v>
      </c>
      <c r="G2077" s="42">
        <v>76</v>
      </c>
      <c r="H2077" s="44">
        <v>20.865000000000002</v>
      </c>
      <c r="I2077" s="40">
        <v>65.8</v>
      </c>
      <c r="J2077" s="40">
        <v>3.31</v>
      </c>
      <c r="K2077" s="40" t="s">
        <v>16</v>
      </c>
      <c r="L2077" s="40" t="s">
        <v>16</v>
      </c>
      <c r="M2077" s="40">
        <v>241</v>
      </c>
      <c r="N2077" s="40">
        <v>4.42</v>
      </c>
      <c r="O2077" s="40" t="s">
        <v>16</v>
      </c>
      <c r="P2077" s="40" t="s">
        <v>16</v>
      </c>
      <c r="Q2077" s="40" t="s">
        <v>16</v>
      </c>
    </row>
    <row r="2078" spans="1:17" x14ac:dyDescent="0.2">
      <c r="A2078" s="46">
        <v>42289</v>
      </c>
      <c r="B2078" s="42">
        <v>5</v>
      </c>
      <c r="C2078" s="47" t="s">
        <v>17</v>
      </c>
      <c r="D2078" s="45" t="s">
        <v>69</v>
      </c>
      <c r="E2078" s="47" t="s">
        <v>66</v>
      </c>
      <c r="F2078" s="47" t="s">
        <v>67</v>
      </c>
      <c r="G2078" s="42">
        <v>76</v>
      </c>
      <c r="H2078" s="44">
        <v>20.387777777777771</v>
      </c>
      <c r="I2078" s="40">
        <v>56.9</v>
      </c>
      <c r="J2078" s="40">
        <v>0.60699999999999998</v>
      </c>
      <c r="K2078" s="40" t="s">
        <v>16</v>
      </c>
      <c r="L2078" s="40">
        <v>4.17</v>
      </c>
      <c r="M2078" s="40">
        <v>209</v>
      </c>
      <c r="N2078" s="40">
        <v>0.80900000000000005</v>
      </c>
      <c r="O2078" s="40" t="s">
        <v>16</v>
      </c>
      <c r="P2078" s="40">
        <v>6.5500000000000003E-3</v>
      </c>
      <c r="Q2078" s="40" t="s">
        <v>16</v>
      </c>
    </row>
    <row r="2079" spans="1:17" x14ac:dyDescent="0.2">
      <c r="A2079" s="46">
        <v>42289</v>
      </c>
      <c r="B2079" s="42">
        <v>5</v>
      </c>
      <c r="C2079" s="47" t="s">
        <v>17</v>
      </c>
      <c r="D2079" s="47" t="s">
        <v>70</v>
      </c>
      <c r="E2079" s="47" t="s">
        <v>66</v>
      </c>
      <c r="F2079" s="47" t="s">
        <v>67</v>
      </c>
      <c r="G2079" s="42">
        <v>76</v>
      </c>
      <c r="H2079" s="44">
        <v>19.555</v>
      </c>
      <c r="I2079" s="40">
        <v>35.700000000000003</v>
      </c>
      <c r="J2079" s="40">
        <v>1.47</v>
      </c>
      <c r="K2079" s="40" t="s">
        <v>16</v>
      </c>
      <c r="L2079" s="40">
        <v>9.14</v>
      </c>
      <c r="M2079" s="40">
        <v>131</v>
      </c>
      <c r="N2079" s="40">
        <v>1.96</v>
      </c>
      <c r="O2079" s="40" t="s">
        <v>16</v>
      </c>
      <c r="P2079" s="40">
        <v>1.44E-2</v>
      </c>
      <c r="Q2079" s="40" t="s">
        <v>16</v>
      </c>
    </row>
    <row r="2080" spans="1:17" x14ac:dyDescent="0.2">
      <c r="A2080" s="46">
        <v>42289</v>
      </c>
      <c r="B2080" s="42">
        <v>5</v>
      </c>
      <c r="C2080" s="47" t="s">
        <v>17</v>
      </c>
      <c r="D2080" s="47" t="s">
        <v>69</v>
      </c>
      <c r="E2080" s="47" t="s">
        <v>65</v>
      </c>
      <c r="F2080" s="47" t="s">
        <v>67</v>
      </c>
      <c r="G2080" s="42">
        <v>76</v>
      </c>
      <c r="H2080" s="44">
        <v>19.865000000000002</v>
      </c>
      <c r="I2080" s="40">
        <v>59.8</v>
      </c>
      <c r="J2080" s="40">
        <v>0.40100000000000002</v>
      </c>
      <c r="K2080" s="40" t="s">
        <v>16</v>
      </c>
      <c r="L2080" s="40">
        <v>13.4</v>
      </c>
      <c r="M2080" s="40">
        <v>219</v>
      </c>
      <c r="N2080" s="40">
        <v>0.53500000000000003</v>
      </c>
      <c r="O2080" s="40" t="s">
        <v>16</v>
      </c>
      <c r="P2080" s="40">
        <v>2.1100000000000001E-2</v>
      </c>
      <c r="Q2080" s="40" t="s">
        <v>16</v>
      </c>
    </row>
    <row r="2081" spans="1:17" x14ac:dyDescent="0.2">
      <c r="A2081" s="41">
        <v>42289</v>
      </c>
      <c r="B2081" s="47">
        <v>5</v>
      </c>
      <c r="C2081" s="47" t="s">
        <v>17</v>
      </c>
      <c r="D2081" s="47" t="s">
        <v>70</v>
      </c>
      <c r="E2081" s="47" t="s">
        <v>65</v>
      </c>
      <c r="F2081" s="47" t="s">
        <v>67</v>
      </c>
      <c r="G2081" s="42">
        <v>76</v>
      </c>
      <c r="H2081" s="44">
        <v>21.342222222222219</v>
      </c>
      <c r="I2081" s="40">
        <v>42.6</v>
      </c>
      <c r="J2081" s="40">
        <v>2.64</v>
      </c>
      <c r="K2081" s="40" t="s">
        <v>16</v>
      </c>
      <c r="L2081" s="40" t="s">
        <v>16</v>
      </c>
      <c r="M2081" s="40">
        <v>156</v>
      </c>
      <c r="N2081" s="40">
        <v>3.52</v>
      </c>
      <c r="O2081" s="40" t="s">
        <v>16</v>
      </c>
      <c r="P2081" s="40" t="s">
        <v>16</v>
      </c>
      <c r="Q2081" s="40" t="s">
        <v>16</v>
      </c>
    </row>
    <row r="2082" spans="1:17" x14ac:dyDescent="0.2">
      <c r="A2082" s="46">
        <v>42289</v>
      </c>
      <c r="B2082" s="42">
        <v>6</v>
      </c>
      <c r="C2082" s="47" t="s">
        <v>17</v>
      </c>
      <c r="D2082" s="45" t="s">
        <v>69</v>
      </c>
      <c r="E2082" s="47" t="s">
        <v>66</v>
      </c>
      <c r="F2082" s="47" t="s">
        <v>67</v>
      </c>
      <c r="G2082" s="42">
        <v>76</v>
      </c>
      <c r="H2082" s="44">
        <v>20.769999999999996</v>
      </c>
      <c r="I2082" s="40">
        <v>55.1</v>
      </c>
      <c r="J2082" s="40">
        <v>4.01</v>
      </c>
      <c r="K2082" s="40" t="s">
        <v>16</v>
      </c>
      <c r="L2082" s="40" t="s">
        <v>16</v>
      </c>
      <c r="M2082" s="40">
        <v>202</v>
      </c>
      <c r="N2082" s="40">
        <v>5.35</v>
      </c>
      <c r="O2082" s="40" t="s">
        <v>16</v>
      </c>
      <c r="P2082" s="40" t="s">
        <v>16</v>
      </c>
      <c r="Q2082" s="40" t="s">
        <v>16</v>
      </c>
    </row>
    <row r="2083" spans="1:17" x14ac:dyDescent="0.2">
      <c r="A2083" s="46">
        <v>42289</v>
      </c>
      <c r="B2083" s="42">
        <v>6</v>
      </c>
      <c r="C2083" s="47" t="s">
        <v>17</v>
      </c>
      <c r="D2083" s="47" t="s">
        <v>70</v>
      </c>
      <c r="E2083" s="47" t="s">
        <v>66</v>
      </c>
      <c r="F2083" s="47" t="s">
        <v>67</v>
      </c>
      <c r="G2083" s="42">
        <v>76</v>
      </c>
      <c r="H2083" s="44">
        <v>20.483888888888885</v>
      </c>
      <c r="I2083" s="40">
        <v>51.4</v>
      </c>
      <c r="J2083" s="40">
        <v>1.19</v>
      </c>
      <c r="K2083" s="40" t="s">
        <v>16</v>
      </c>
      <c r="L2083" s="40">
        <v>35.5</v>
      </c>
      <c r="M2083" s="40">
        <v>188</v>
      </c>
      <c r="N2083" s="40">
        <v>1.59</v>
      </c>
      <c r="O2083" s="40" t="s">
        <v>16</v>
      </c>
      <c r="P2083" s="40">
        <v>5.5800000000000002E-2</v>
      </c>
      <c r="Q2083" s="40" t="s">
        <v>16</v>
      </c>
    </row>
    <row r="2084" spans="1:17" x14ac:dyDescent="0.2">
      <c r="A2084" s="41">
        <v>42289</v>
      </c>
      <c r="B2084" s="47">
        <v>6</v>
      </c>
      <c r="C2084" s="47" t="s">
        <v>17</v>
      </c>
      <c r="D2084" s="47" t="s">
        <v>69</v>
      </c>
      <c r="E2084" s="47" t="s">
        <v>65</v>
      </c>
      <c r="F2084" s="47" t="s">
        <v>67</v>
      </c>
      <c r="G2084" s="42">
        <v>76</v>
      </c>
      <c r="H2084" s="44">
        <v>20.865000000000002</v>
      </c>
      <c r="I2084" s="40">
        <v>35.1</v>
      </c>
      <c r="J2084" s="40">
        <v>3.24</v>
      </c>
      <c r="K2084" s="40" t="s">
        <v>16</v>
      </c>
      <c r="L2084" s="40">
        <v>12.7</v>
      </c>
      <c r="M2084" s="40">
        <v>129</v>
      </c>
      <c r="N2084" s="40">
        <v>4.33</v>
      </c>
      <c r="O2084" s="40" t="s">
        <v>16</v>
      </c>
      <c r="P2084" s="40">
        <v>0.02</v>
      </c>
      <c r="Q2084" s="40" t="s">
        <v>16</v>
      </c>
    </row>
    <row r="2085" spans="1:17" x14ac:dyDescent="0.2">
      <c r="A2085" s="41">
        <v>42289</v>
      </c>
      <c r="B2085" s="47">
        <v>6</v>
      </c>
      <c r="C2085" s="47" t="s">
        <v>17</v>
      </c>
      <c r="D2085" s="47" t="s">
        <v>70</v>
      </c>
      <c r="E2085" s="47" t="s">
        <v>65</v>
      </c>
      <c r="F2085" s="47" t="s">
        <v>67</v>
      </c>
      <c r="G2085" s="42">
        <v>76</v>
      </c>
      <c r="H2085" s="44">
        <v>19.056111111111111</v>
      </c>
      <c r="I2085" s="40">
        <v>40.6</v>
      </c>
      <c r="J2085" s="40">
        <v>1.28</v>
      </c>
      <c r="K2085" s="40" t="s">
        <v>16</v>
      </c>
      <c r="L2085" s="40">
        <v>33.1</v>
      </c>
      <c r="M2085" s="40">
        <v>149</v>
      </c>
      <c r="N2085" s="40">
        <v>1.71</v>
      </c>
      <c r="O2085" s="40" t="s">
        <v>16</v>
      </c>
      <c r="P2085" s="40">
        <v>5.1999999999999998E-2</v>
      </c>
      <c r="Q2085" s="40" t="s">
        <v>16</v>
      </c>
    </row>
    <row r="2086" spans="1:17" x14ac:dyDescent="0.2">
      <c r="A2086" s="46">
        <v>42289</v>
      </c>
      <c r="B2086" s="42">
        <v>7</v>
      </c>
      <c r="C2086" s="47" t="s">
        <v>18</v>
      </c>
      <c r="D2086" s="45" t="s">
        <v>69</v>
      </c>
      <c r="E2086" s="47" t="s">
        <v>66</v>
      </c>
      <c r="F2086" s="47" t="s">
        <v>67</v>
      </c>
      <c r="G2086" s="42">
        <v>76</v>
      </c>
      <c r="H2086" s="44">
        <v>19.341111111111108</v>
      </c>
      <c r="I2086" s="40">
        <v>71.099999999999994</v>
      </c>
      <c r="J2086" s="40">
        <v>0.77</v>
      </c>
      <c r="K2086" s="40" t="s">
        <v>16</v>
      </c>
      <c r="L2086" s="40">
        <v>16.600000000000001</v>
      </c>
      <c r="M2086" s="40">
        <v>261</v>
      </c>
      <c r="N2086" s="40">
        <v>1.03</v>
      </c>
      <c r="O2086" s="40" t="s">
        <v>16</v>
      </c>
      <c r="P2086" s="40">
        <v>2.6200000000000001E-2</v>
      </c>
      <c r="Q2086" s="40" t="s">
        <v>16</v>
      </c>
    </row>
    <row r="2087" spans="1:17" x14ac:dyDescent="0.2">
      <c r="A2087" s="46">
        <v>42289</v>
      </c>
      <c r="B2087" s="42">
        <v>7</v>
      </c>
      <c r="C2087" s="47" t="s">
        <v>18</v>
      </c>
      <c r="D2087" s="47" t="s">
        <v>70</v>
      </c>
      <c r="E2087" s="47" t="s">
        <v>66</v>
      </c>
      <c r="F2087" s="47" t="s">
        <v>67</v>
      </c>
      <c r="G2087" s="42">
        <v>76</v>
      </c>
      <c r="H2087" s="44">
        <v>18.771111111111111</v>
      </c>
      <c r="I2087" s="40">
        <v>127</v>
      </c>
      <c r="J2087" s="40" t="s">
        <v>16</v>
      </c>
      <c r="K2087" s="40" t="s">
        <v>16</v>
      </c>
      <c r="L2087" s="40">
        <v>20.3</v>
      </c>
      <c r="M2087" s="40">
        <v>466</v>
      </c>
      <c r="N2087" s="40" t="s">
        <v>16</v>
      </c>
      <c r="O2087" s="40" t="s">
        <v>16</v>
      </c>
      <c r="P2087" s="40">
        <v>3.1899999999999998E-2</v>
      </c>
      <c r="Q2087" s="40" t="s">
        <v>16</v>
      </c>
    </row>
    <row r="2088" spans="1:17" x14ac:dyDescent="0.2">
      <c r="A2088" s="41">
        <v>42289</v>
      </c>
      <c r="B2088" s="47">
        <v>7</v>
      </c>
      <c r="C2088" s="47" t="s">
        <v>18</v>
      </c>
      <c r="D2088" s="47" t="s">
        <v>69</v>
      </c>
      <c r="E2088" s="47" t="s">
        <v>65</v>
      </c>
      <c r="F2088" s="47" t="s">
        <v>67</v>
      </c>
      <c r="G2088" s="42">
        <v>76</v>
      </c>
      <c r="H2088" s="44">
        <v>18.771111111111111</v>
      </c>
      <c r="I2088" s="40">
        <v>81.3</v>
      </c>
      <c r="J2088" s="40">
        <v>1.06</v>
      </c>
      <c r="K2088" s="40" t="s">
        <v>16</v>
      </c>
      <c r="L2088" s="40">
        <v>15.1</v>
      </c>
      <c r="M2088" s="40">
        <v>298</v>
      </c>
      <c r="N2088" s="40">
        <v>1.42</v>
      </c>
      <c r="O2088" s="40" t="s">
        <v>16</v>
      </c>
      <c r="P2088" s="40">
        <v>2.3699999999999999E-2</v>
      </c>
      <c r="Q2088" s="40" t="s">
        <v>16</v>
      </c>
    </row>
    <row r="2089" spans="1:17" x14ac:dyDescent="0.2">
      <c r="A2089" s="41">
        <v>42289</v>
      </c>
      <c r="B2089" s="47">
        <v>7</v>
      </c>
      <c r="C2089" s="47" t="s">
        <v>18</v>
      </c>
      <c r="D2089" s="47" t="s">
        <v>70</v>
      </c>
      <c r="E2089" s="47" t="s">
        <v>65</v>
      </c>
      <c r="F2089" s="47" t="s">
        <v>67</v>
      </c>
      <c r="G2089" s="42">
        <v>76</v>
      </c>
      <c r="H2089" s="44">
        <v>20.888888888888886</v>
      </c>
      <c r="I2089" s="40">
        <v>153</v>
      </c>
      <c r="J2089" s="40" t="s">
        <v>16</v>
      </c>
      <c r="K2089" s="40" t="s">
        <v>16</v>
      </c>
      <c r="L2089" s="40">
        <v>76.599999999999994</v>
      </c>
      <c r="M2089" s="40">
        <v>561</v>
      </c>
      <c r="N2089" s="40" t="s">
        <v>16</v>
      </c>
      <c r="O2089" s="40" t="s">
        <v>16</v>
      </c>
      <c r="P2089" s="40">
        <v>0.12</v>
      </c>
      <c r="Q2089" s="40" t="s">
        <v>16</v>
      </c>
    </row>
    <row r="2090" spans="1:17" x14ac:dyDescent="0.2">
      <c r="A2090" s="46">
        <v>42289</v>
      </c>
      <c r="B2090" s="42">
        <v>8</v>
      </c>
      <c r="C2090" s="47" t="s">
        <v>18</v>
      </c>
      <c r="D2090" s="45" t="s">
        <v>69</v>
      </c>
      <c r="E2090" s="47" t="s">
        <v>66</v>
      </c>
      <c r="F2090" s="47" t="s">
        <v>67</v>
      </c>
      <c r="G2090" s="42">
        <v>76</v>
      </c>
      <c r="H2090" s="44">
        <v>20.888888888888886</v>
      </c>
      <c r="I2090" s="40">
        <v>74.2</v>
      </c>
      <c r="J2090" s="40">
        <v>0.106</v>
      </c>
      <c r="K2090" s="40" t="s">
        <v>16</v>
      </c>
      <c r="L2090" s="40" t="s">
        <v>16</v>
      </c>
      <c r="M2090" s="40">
        <v>272</v>
      </c>
      <c r="N2090" s="40">
        <v>0.14199999999999999</v>
      </c>
      <c r="O2090" s="40" t="s">
        <v>16</v>
      </c>
      <c r="P2090" s="40" t="s">
        <v>16</v>
      </c>
      <c r="Q2090" s="40" t="s">
        <v>16</v>
      </c>
    </row>
    <row r="2091" spans="1:17" x14ac:dyDescent="0.2">
      <c r="A2091" s="46">
        <v>42289</v>
      </c>
      <c r="B2091" s="42">
        <v>8</v>
      </c>
      <c r="C2091" s="47" t="s">
        <v>18</v>
      </c>
      <c r="D2091" s="47" t="s">
        <v>70</v>
      </c>
      <c r="E2091" s="47" t="s">
        <v>66</v>
      </c>
      <c r="F2091" s="47" t="s">
        <v>67</v>
      </c>
      <c r="G2091" s="42">
        <v>76</v>
      </c>
      <c r="H2091" s="44">
        <v>18.961111111111109</v>
      </c>
      <c r="I2091" s="40">
        <v>79.2</v>
      </c>
      <c r="J2091" s="40">
        <v>0.20200000000000001</v>
      </c>
      <c r="K2091" s="40" t="s">
        <v>16</v>
      </c>
      <c r="L2091" s="40">
        <v>5.54</v>
      </c>
      <c r="M2091" s="40">
        <v>290</v>
      </c>
      <c r="N2091" s="40">
        <v>0.26900000000000002</v>
      </c>
      <c r="O2091" s="40" t="s">
        <v>16</v>
      </c>
      <c r="P2091" s="40">
        <v>8.7100000000000007E-3</v>
      </c>
      <c r="Q2091" s="40" t="s">
        <v>16</v>
      </c>
    </row>
    <row r="2092" spans="1:17" x14ac:dyDescent="0.2">
      <c r="A2092" s="41">
        <v>42289</v>
      </c>
      <c r="B2092" s="47">
        <v>8</v>
      </c>
      <c r="C2092" s="47" t="s">
        <v>18</v>
      </c>
      <c r="D2092" s="47" t="s">
        <v>69</v>
      </c>
      <c r="E2092" s="47" t="s">
        <v>65</v>
      </c>
      <c r="F2092" s="47" t="s">
        <v>67</v>
      </c>
      <c r="G2092" s="42">
        <v>76</v>
      </c>
      <c r="H2092" s="44">
        <v>19.341111111111108</v>
      </c>
      <c r="I2092" s="40">
        <v>84.1</v>
      </c>
      <c r="J2092" s="40" t="s">
        <v>16</v>
      </c>
      <c r="K2092" s="40" t="s">
        <v>16</v>
      </c>
      <c r="L2092" s="40">
        <v>22.5</v>
      </c>
      <c r="M2092" s="40">
        <v>308</v>
      </c>
      <c r="N2092" s="40" t="s">
        <v>16</v>
      </c>
      <c r="O2092" s="40" t="s">
        <v>16</v>
      </c>
      <c r="P2092" s="40">
        <v>3.5299999999999998E-2</v>
      </c>
      <c r="Q2092" s="40" t="s">
        <v>16</v>
      </c>
    </row>
    <row r="2093" spans="1:17" x14ac:dyDescent="0.2">
      <c r="A2093" s="41">
        <v>42289</v>
      </c>
      <c r="B2093" s="47">
        <v>8</v>
      </c>
      <c r="C2093" s="47" t="s">
        <v>18</v>
      </c>
      <c r="D2093" s="47" t="s">
        <v>70</v>
      </c>
      <c r="E2093" s="47" t="s">
        <v>65</v>
      </c>
      <c r="F2093" s="47" t="s">
        <v>67</v>
      </c>
      <c r="G2093" s="42">
        <v>76</v>
      </c>
      <c r="H2093" s="44">
        <v>20.769999999999996</v>
      </c>
      <c r="I2093" s="40">
        <v>62.3</v>
      </c>
      <c r="J2093" s="40">
        <v>0.23300000000000001</v>
      </c>
      <c r="K2093" s="40" t="s">
        <v>16</v>
      </c>
      <c r="L2093" s="40" t="s">
        <v>16</v>
      </c>
      <c r="M2093" s="40">
        <v>228</v>
      </c>
      <c r="N2093" s="40">
        <v>0.311</v>
      </c>
      <c r="O2093" s="40" t="s">
        <v>16</v>
      </c>
      <c r="P2093" s="40" t="s">
        <v>16</v>
      </c>
      <c r="Q2093" s="40" t="s">
        <v>16</v>
      </c>
    </row>
    <row r="2094" spans="1:17" x14ac:dyDescent="0.2">
      <c r="A2094" s="46">
        <v>42289</v>
      </c>
      <c r="B2094" s="42">
        <v>9</v>
      </c>
      <c r="C2094" s="47" t="s">
        <v>18</v>
      </c>
      <c r="D2094" s="45" t="s">
        <v>69</v>
      </c>
      <c r="E2094" s="47" t="s">
        <v>66</v>
      </c>
      <c r="F2094" s="47" t="s">
        <v>67</v>
      </c>
      <c r="G2094" s="42">
        <v>76</v>
      </c>
      <c r="H2094" s="44">
        <v>20.43611111111111</v>
      </c>
      <c r="I2094" s="40">
        <v>62</v>
      </c>
      <c r="J2094" s="40" t="s">
        <v>16</v>
      </c>
      <c r="K2094" s="40" t="s">
        <v>16</v>
      </c>
      <c r="L2094" s="40">
        <v>43.5</v>
      </c>
      <c r="M2094" s="40">
        <v>227</v>
      </c>
      <c r="N2094" s="40" t="s">
        <v>16</v>
      </c>
      <c r="O2094" s="40" t="s">
        <v>16</v>
      </c>
      <c r="P2094" s="40">
        <v>6.83E-2</v>
      </c>
      <c r="Q2094" s="40" t="s">
        <v>16</v>
      </c>
    </row>
    <row r="2095" spans="1:17" x14ac:dyDescent="0.2">
      <c r="A2095" s="41">
        <v>42289</v>
      </c>
      <c r="B2095" s="47">
        <v>9</v>
      </c>
      <c r="C2095" s="47" t="s">
        <v>18</v>
      </c>
      <c r="D2095" s="47" t="s">
        <v>70</v>
      </c>
      <c r="E2095" s="47" t="s">
        <v>66</v>
      </c>
      <c r="F2095" s="47" t="s">
        <v>67</v>
      </c>
      <c r="G2095" s="42">
        <v>76</v>
      </c>
      <c r="H2095" s="44">
        <v>20.673888888888886</v>
      </c>
      <c r="I2095" s="40">
        <v>33</v>
      </c>
      <c r="J2095" s="40" t="s">
        <v>16</v>
      </c>
      <c r="K2095" s="40" t="s">
        <v>16</v>
      </c>
      <c r="L2095" s="40">
        <v>54.7</v>
      </c>
      <c r="M2095" s="40">
        <v>121</v>
      </c>
      <c r="N2095" s="40" t="s">
        <v>16</v>
      </c>
      <c r="O2095" s="40" t="s">
        <v>16</v>
      </c>
      <c r="P2095" s="40">
        <v>8.5900000000000004E-2</v>
      </c>
      <c r="Q2095" s="40" t="s">
        <v>16</v>
      </c>
    </row>
    <row r="2096" spans="1:17" x14ac:dyDescent="0.2">
      <c r="A2096" s="41">
        <v>42289</v>
      </c>
      <c r="B2096" s="47">
        <v>9</v>
      </c>
      <c r="C2096" s="47" t="s">
        <v>18</v>
      </c>
      <c r="D2096" s="47" t="s">
        <v>69</v>
      </c>
      <c r="E2096" s="47" t="s">
        <v>65</v>
      </c>
      <c r="F2096" s="47" t="s">
        <v>67</v>
      </c>
      <c r="G2096" s="42">
        <v>76</v>
      </c>
      <c r="H2096" s="44">
        <v>20.673888888888886</v>
      </c>
      <c r="I2096" s="40">
        <v>75.3</v>
      </c>
      <c r="J2096" s="40" t="s">
        <v>16</v>
      </c>
      <c r="K2096" s="40" t="s">
        <v>16</v>
      </c>
      <c r="L2096" s="40">
        <v>26.4</v>
      </c>
      <c r="M2096" s="40">
        <v>276</v>
      </c>
      <c r="N2096" s="40" t="s">
        <v>16</v>
      </c>
      <c r="O2096" s="40" t="s">
        <v>16</v>
      </c>
      <c r="P2096" s="40">
        <v>4.1500000000000002E-2</v>
      </c>
      <c r="Q2096" s="40" t="s">
        <v>16</v>
      </c>
    </row>
    <row r="2097" spans="1:17" x14ac:dyDescent="0.2">
      <c r="A2097" s="41">
        <v>42289</v>
      </c>
      <c r="B2097" s="47">
        <v>9</v>
      </c>
      <c r="C2097" s="47" t="s">
        <v>18</v>
      </c>
      <c r="D2097" s="47" t="s">
        <v>70</v>
      </c>
      <c r="E2097" s="47" t="s">
        <v>65</v>
      </c>
      <c r="F2097" s="47" t="s">
        <v>67</v>
      </c>
      <c r="G2097" s="42">
        <v>76</v>
      </c>
      <c r="H2097" s="44">
        <v>20.031111111111109</v>
      </c>
      <c r="I2097" s="40">
        <v>63.9</v>
      </c>
      <c r="J2097" s="40" t="s">
        <v>16</v>
      </c>
      <c r="K2097" s="40" t="s">
        <v>16</v>
      </c>
      <c r="L2097" s="40" t="s">
        <v>16</v>
      </c>
      <c r="M2097" s="40">
        <v>234</v>
      </c>
      <c r="N2097" s="40" t="s">
        <v>16</v>
      </c>
      <c r="O2097" s="40" t="s">
        <v>16</v>
      </c>
      <c r="P2097" s="40" t="s">
        <v>16</v>
      </c>
      <c r="Q2097" s="40" t="s">
        <v>16</v>
      </c>
    </row>
    <row r="2098" spans="1:17" x14ac:dyDescent="0.2">
      <c r="A2098" s="46">
        <v>42297</v>
      </c>
      <c r="B2098" s="42">
        <v>1</v>
      </c>
      <c r="C2098" s="47" t="s">
        <v>14</v>
      </c>
      <c r="D2098" s="45" t="s">
        <v>65</v>
      </c>
      <c r="E2098" s="47" t="s">
        <v>66</v>
      </c>
      <c r="F2098" s="47" t="s">
        <v>71</v>
      </c>
      <c r="G2098" s="42">
        <v>0</v>
      </c>
      <c r="H2098" s="44">
        <v>19.056111111111111</v>
      </c>
      <c r="I2098" s="40">
        <v>308</v>
      </c>
      <c r="J2098" s="40">
        <v>0.30199999999999999</v>
      </c>
      <c r="K2098" s="40">
        <v>13600</v>
      </c>
      <c r="L2098" s="40">
        <v>980</v>
      </c>
      <c r="M2098" s="40">
        <v>1130</v>
      </c>
      <c r="N2098" s="40">
        <v>0.40200000000000002</v>
      </c>
      <c r="O2098" s="40">
        <v>16.600000000000001</v>
      </c>
      <c r="P2098" s="40">
        <v>1.54</v>
      </c>
      <c r="Q2098" s="40">
        <v>1650</v>
      </c>
    </row>
    <row r="2099" spans="1:17" x14ac:dyDescent="0.2">
      <c r="A2099" s="46">
        <v>42297</v>
      </c>
      <c r="B2099" s="42">
        <v>1</v>
      </c>
      <c r="C2099" s="47" t="s">
        <v>14</v>
      </c>
      <c r="D2099" s="45" t="s">
        <v>68</v>
      </c>
      <c r="E2099" s="47" t="s">
        <v>66</v>
      </c>
      <c r="F2099" s="47" t="s">
        <v>71</v>
      </c>
      <c r="G2099" s="42">
        <v>0</v>
      </c>
      <c r="H2099" s="44">
        <v>18.152222222222225</v>
      </c>
      <c r="I2099" s="40">
        <v>142</v>
      </c>
      <c r="J2099" s="40">
        <v>7.35</v>
      </c>
      <c r="K2099" s="40">
        <v>7210</v>
      </c>
      <c r="L2099" s="40">
        <v>40.1</v>
      </c>
      <c r="M2099" s="40">
        <v>522</v>
      </c>
      <c r="N2099" s="40">
        <v>9.8000000000000007</v>
      </c>
      <c r="O2099" s="40">
        <v>8.76</v>
      </c>
      <c r="P2099" s="40">
        <v>6.3E-2</v>
      </c>
      <c r="Q2099" s="40">
        <v>812</v>
      </c>
    </row>
    <row r="2100" spans="1:17" x14ac:dyDescent="0.2">
      <c r="A2100" s="41">
        <v>42297</v>
      </c>
      <c r="B2100" s="47">
        <v>1</v>
      </c>
      <c r="C2100" s="47" t="s">
        <v>14</v>
      </c>
      <c r="D2100" s="47" t="s">
        <v>65</v>
      </c>
      <c r="E2100" s="47" t="s">
        <v>65</v>
      </c>
      <c r="F2100" s="47" t="s">
        <v>71</v>
      </c>
      <c r="G2100" s="42">
        <v>0</v>
      </c>
      <c r="H2100" s="44">
        <v>19.364999999999998</v>
      </c>
      <c r="I2100" s="40">
        <v>328</v>
      </c>
      <c r="J2100" s="40">
        <v>0.14899999999999999</v>
      </c>
      <c r="K2100" s="40">
        <v>10600</v>
      </c>
      <c r="L2100" s="40">
        <v>1040</v>
      </c>
      <c r="M2100" s="40">
        <v>1200</v>
      </c>
      <c r="N2100" s="40">
        <v>0.19800000000000001</v>
      </c>
      <c r="O2100" s="40">
        <v>12.8</v>
      </c>
      <c r="P2100" s="40">
        <v>1.63</v>
      </c>
      <c r="Q2100" s="40">
        <v>1730</v>
      </c>
    </row>
    <row r="2101" spans="1:17" x14ac:dyDescent="0.2">
      <c r="A2101" s="41">
        <v>42297</v>
      </c>
      <c r="B2101" s="47">
        <v>1</v>
      </c>
      <c r="C2101" s="47" t="s">
        <v>14</v>
      </c>
      <c r="D2101" s="47" t="s">
        <v>68</v>
      </c>
      <c r="E2101" s="47" t="s">
        <v>65</v>
      </c>
      <c r="F2101" s="47" t="s">
        <v>71</v>
      </c>
      <c r="G2101" s="42">
        <v>0</v>
      </c>
      <c r="H2101" s="44">
        <v>23.112222222222226</v>
      </c>
      <c r="I2101" s="40">
        <v>277</v>
      </c>
      <c r="J2101" s="40">
        <v>4.2300000000000004</v>
      </c>
      <c r="K2101" s="40">
        <v>9050</v>
      </c>
      <c r="L2101" s="40">
        <v>177</v>
      </c>
      <c r="M2101" s="40">
        <v>1020</v>
      </c>
      <c r="N2101" s="40">
        <v>5.63</v>
      </c>
      <c r="O2101" s="40">
        <v>11</v>
      </c>
      <c r="P2101" s="40">
        <v>0.27800000000000002</v>
      </c>
      <c r="Q2101" s="40">
        <v>1270</v>
      </c>
    </row>
    <row r="2102" spans="1:17" x14ac:dyDescent="0.2">
      <c r="A2102" s="46">
        <v>42297</v>
      </c>
      <c r="B2102" s="42">
        <v>2</v>
      </c>
      <c r="C2102" s="47" t="s">
        <v>14</v>
      </c>
      <c r="D2102" s="45" t="s">
        <v>65</v>
      </c>
      <c r="E2102" s="47" t="s">
        <v>66</v>
      </c>
      <c r="F2102" s="47" t="s">
        <v>71</v>
      </c>
      <c r="G2102" s="42">
        <v>0</v>
      </c>
      <c r="H2102" s="44">
        <v>23.112222222222226</v>
      </c>
      <c r="I2102" s="40">
        <v>39.6</v>
      </c>
      <c r="J2102" s="40">
        <v>0.123</v>
      </c>
      <c r="K2102" s="40">
        <v>616</v>
      </c>
      <c r="L2102" s="40">
        <v>692</v>
      </c>
      <c r="M2102" s="40">
        <v>145</v>
      </c>
      <c r="N2102" s="40">
        <v>0.16400000000000001</v>
      </c>
      <c r="O2102" s="40">
        <v>0.748</v>
      </c>
      <c r="P2102" s="40">
        <v>1.0900000000000001</v>
      </c>
      <c r="Q2102" s="40">
        <v>476</v>
      </c>
    </row>
    <row r="2103" spans="1:17" x14ac:dyDescent="0.2">
      <c r="A2103" s="46">
        <v>42297</v>
      </c>
      <c r="B2103" s="42">
        <v>2</v>
      </c>
      <c r="C2103" s="47" t="s">
        <v>14</v>
      </c>
      <c r="D2103" s="45" t="s">
        <v>68</v>
      </c>
      <c r="E2103" s="47" t="s">
        <v>66</v>
      </c>
      <c r="F2103" s="47" t="s">
        <v>71</v>
      </c>
      <c r="G2103" s="42">
        <v>0</v>
      </c>
      <c r="H2103" s="44">
        <v>21.056111111111111</v>
      </c>
      <c r="I2103" s="40">
        <v>185</v>
      </c>
      <c r="J2103" s="40">
        <v>7.5600000000000001E-2</v>
      </c>
      <c r="K2103" s="40">
        <v>5230</v>
      </c>
      <c r="L2103" s="40">
        <v>262</v>
      </c>
      <c r="M2103" s="40">
        <v>679</v>
      </c>
      <c r="N2103" s="40">
        <v>0.10100000000000001</v>
      </c>
      <c r="O2103" s="40">
        <v>6.35</v>
      </c>
      <c r="P2103" s="40">
        <v>0.41099999999999998</v>
      </c>
      <c r="Q2103" s="40">
        <v>823</v>
      </c>
    </row>
    <row r="2104" spans="1:17" x14ac:dyDescent="0.2">
      <c r="A2104" s="41">
        <v>42297</v>
      </c>
      <c r="B2104" s="47">
        <v>2</v>
      </c>
      <c r="C2104" s="47" t="s">
        <v>14</v>
      </c>
      <c r="D2104" s="47" t="s">
        <v>65</v>
      </c>
      <c r="E2104" s="47" t="s">
        <v>65</v>
      </c>
      <c r="F2104" s="47" t="s">
        <v>71</v>
      </c>
      <c r="G2104" s="42">
        <v>0</v>
      </c>
      <c r="H2104" s="44">
        <v>21.222777777777775</v>
      </c>
      <c r="I2104" s="40">
        <v>103</v>
      </c>
      <c r="J2104" s="40">
        <v>1.0900000000000001</v>
      </c>
      <c r="K2104" s="40">
        <v>1770</v>
      </c>
      <c r="L2104" s="40">
        <v>1140</v>
      </c>
      <c r="M2104" s="40">
        <v>378</v>
      </c>
      <c r="N2104" s="40">
        <v>1.45</v>
      </c>
      <c r="O2104" s="40">
        <v>2.15</v>
      </c>
      <c r="P2104" s="40">
        <v>1.8</v>
      </c>
      <c r="Q2104" s="40">
        <v>956</v>
      </c>
    </row>
    <row r="2105" spans="1:17" x14ac:dyDescent="0.2">
      <c r="A2105" s="41">
        <v>42297</v>
      </c>
      <c r="B2105" s="47">
        <v>2</v>
      </c>
      <c r="C2105" s="47" t="s">
        <v>14</v>
      </c>
      <c r="D2105" s="47" t="s">
        <v>68</v>
      </c>
      <c r="E2105" s="47" t="s">
        <v>65</v>
      </c>
      <c r="F2105" s="47" t="s">
        <v>71</v>
      </c>
      <c r="G2105" s="42">
        <v>0</v>
      </c>
      <c r="H2105" s="44">
        <v>22.202222222222222</v>
      </c>
      <c r="I2105" s="40">
        <v>175</v>
      </c>
      <c r="J2105" s="40">
        <v>0.15</v>
      </c>
      <c r="K2105" s="40">
        <v>3380</v>
      </c>
      <c r="L2105" s="40">
        <v>413</v>
      </c>
      <c r="M2105" s="40">
        <v>641</v>
      </c>
      <c r="N2105" s="40">
        <v>0.2</v>
      </c>
      <c r="O2105" s="40">
        <v>4.0999999999999996</v>
      </c>
      <c r="P2105" s="40">
        <v>0.64900000000000002</v>
      </c>
      <c r="Q2105" s="40">
        <v>852</v>
      </c>
    </row>
    <row r="2106" spans="1:17" x14ac:dyDescent="0.2">
      <c r="A2106" s="46">
        <v>42297</v>
      </c>
      <c r="B2106" s="42">
        <v>3</v>
      </c>
      <c r="C2106" s="47" t="s">
        <v>14</v>
      </c>
      <c r="D2106" s="45" t="s">
        <v>65</v>
      </c>
      <c r="E2106" s="47" t="s">
        <v>66</v>
      </c>
      <c r="F2106" s="47" t="s">
        <v>71</v>
      </c>
      <c r="G2106" s="42">
        <v>0</v>
      </c>
      <c r="H2106" s="44">
        <v>22.202222222222222</v>
      </c>
      <c r="I2106" s="40">
        <v>537</v>
      </c>
      <c r="J2106" s="40">
        <v>4.04</v>
      </c>
      <c r="K2106" s="40">
        <v>37200</v>
      </c>
      <c r="L2106" s="40">
        <v>300</v>
      </c>
      <c r="M2106" s="40">
        <v>1970</v>
      </c>
      <c r="N2106" s="40">
        <v>5.39</v>
      </c>
      <c r="O2106" s="40">
        <v>45.2</v>
      </c>
      <c r="P2106" s="40">
        <v>0.47099999999999997</v>
      </c>
      <c r="Q2106" s="40">
        <v>2380</v>
      </c>
    </row>
    <row r="2107" spans="1:17" x14ac:dyDescent="0.2">
      <c r="A2107" s="46">
        <v>42297</v>
      </c>
      <c r="B2107" s="42">
        <v>3</v>
      </c>
      <c r="C2107" s="47" t="s">
        <v>14</v>
      </c>
      <c r="D2107" s="45" t="s">
        <v>68</v>
      </c>
      <c r="E2107" s="47" t="s">
        <v>66</v>
      </c>
      <c r="F2107" s="47" t="s">
        <v>71</v>
      </c>
      <c r="G2107" s="42">
        <v>0</v>
      </c>
      <c r="H2107" s="44">
        <v>22.967777777777776</v>
      </c>
      <c r="I2107" s="40">
        <v>92.9</v>
      </c>
      <c r="J2107" s="40">
        <v>4.08</v>
      </c>
      <c r="K2107" s="40" t="s">
        <v>16</v>
      </c>
      <c r="L2107" s="40">
        <v>400</v>
      </c>
      <c r="M2107" s="40">
        <v>341</v>
      </c>
      <c r="N2107" s="40">
        <v>5.44</v>
      </c>
      <c r="O2107" s="40" t="s">
        <v>16</v>
      </c>
      <c r="P2107" s="40">
        <v>0.628</v>
      </c>
      <c r="Q2107" s="40" t="s">
        <v>16</v>
      </c>
    </row>
    <row r="2108" spans="1:17" x14ac:dyDescent="0.2">
      <c r="A2108" s="41">
        <v>42297</v>
      </c>
      <c r="B2108" s="47">
        <v>3</v>
      </c>
      <c r="C2108" s="47" t="s">
        <v>14</v>
      </c>
      <c r="D2108" s="47" t="s">
        <v>65</v>
      </c>
      <c r="E2108" s="47" t="s">
        <v>65</v>
      </c>
      <c r="F2108" s="47" t="s">
        <v>71</v>
      </c>
      <c r="G2108" s="42">
        <v>0</v>
      </c>
      <c r="H2108" s="44">
        <v>22.967777777777776</v>
      </c>
      <c r="I2108" s="40">
        <v>533</v>
      </c>
      <c r="J2108" s="40">
        <v>2.77</v>
      </c>
      <c r="K2108" s="40">
        <v>42200</v>
      </c>
      <c r="L2108" s="40">
        <v>151</v>
      </c>
      <c r="M2108" s="40">
        <v>1950</v>
      </c>
      <c r="N2108" s="40">
        <v>3.69</v>
      </c>
      <c r="O2108" s="40">
        <v>51.2</v>
      </c>
      <c r="P2108" s="40">
        <v>0.23699999999999999</v>
      </c>
      <c r="Q2108" s="40">
        <v>2270</v>
      </c>
    </row>
    <row r="2109" spans="1:17" x14ac:dyDescent="0.2">
      <c r="A2109" s="41">
        <v>42297</v>
      </c>
      <c r="B2109" s="47">
        <v>3</v>
      </c>
      <c r="C2109" s="47" t="s">
        <v>14</v>
      </c>
      <c r="D2109" s="47" t="s">
        <v>68</v>
      </c>
      <c r="E2109" s="47" t="s">
        <v>65</v>
      </c>
      <c r="F2109" s="47" t="s">
        <v>71</v>
      </c>
      <c r="G2109" s="42">
        <v>0</v>
      </c>
      <c r="H2109" s="44">
        <v>22.011111111111113</v>
      </c>
      <c r="I2109" s="40">
        <v>112</v>
      </c>
      <c r="J2109" s="40">
        <v>6.68</v>
      </c>
      <c r="K2109" s="40" t="s">
        <v>16</v>
      </c>
      <c r="L2109" s="40">
        <v>581</v>
      </c>
      <c r="M2109" s="40">
        <v>412</v>
      </c>
      <c r="N2109" s="40">
        <v>8.91</v>
      </c>
      <c r="O2109" s="40" t="s">
        <v>16</v>
      </c>
      <c r="P2109" s="40">
        <v>0.91300000000000003</v>
      </c>
      <c r="Q2109" s="40" t="s">
        <v>16</v>
      </c>
    </row>
    <row r="2110" spans="1:17" x14ac:dyDescent="0.2">
      <c r="A2110" s="46">
        <v>42297</v>
      </c>
      <c r="B2110" s="42">
        <v>4</v>
      </c>
      <c r="C2110" s="47" t="s">
        <v>17</v>
      </c>
      <c r="D2110" s="45" t="s">
        <v>65</v>
      </c>
      <c r="E2110" s="47" t="s">
        <v>66</v>
      </c>
      <c r="F2110" s="47" t="s">
        <v>71</v>
      </c>
      <c r="G2110" s="42">
        <v>0</v>
      </c>
      <c r="H2110" s="44">
        <v>21.915000000000003</v>
      </c>
      <c r="I2110" s="40">
        <v>193</v>
      </c>
      <c r="J2110" s="40">
        <v>12.9</v>
      </c>
      <c r="K2110" s="40">
        <v>1740</v>
      </c>
      <c r="L2110" s="40">
        <v>27</v>
      </c>
      <c r="M2110" s="40">
        <v>709</v>
      </c>
      <c r="N2110" s="40">
        <v>17.3</v>
      </c>
      <c r="O2110" s="40">
        <v>2.11</v>
      </c>
      <c r="P2110" s="40">
        <v>4.24E-2</v>
      </c>
      <c r="Q2110" s="40">
        <v>1160</v>
      </c>
    </row>
    <row r="2111" spans="1:17" x14ac:dyDescent="0.2">
      <c r="A2111" s="46">
        <v>42297</v>
      </c>
      <c r="B2111" s="42">
        <v>4</v>
      </c>
      <c r="C2111" s="47" t="s">
        <v>17</v>
      </c>
      <c r="D2111" s="45" t="s">
        <v>68</v>
      </c>
      <c r="E2111" s="47" t="s">
        <v>66</v>
      </c>
      <c r="F2111" s="47" t="s">
        <v>71</v>
      </c>
      <c r="G2111" s="42">
        <v>0</v>
      </c>
      <c r="H2111" s="44">
        <v>19.388888888888893</v>
      </c>
      <c r="I2111" s="40">
        <v>213</v>
      </c>
      <c r="J2111" s="40">
        <v>1.45</v>
      </c>
      <c r="K2111" s="40">
        <v>15300</v>
      </c>
      <c r="L2111" s="40">
        <v>786</v>
      </c>
      <c r="M2111" s="40">
        <v>782</v>
      </c>
      <c r="N2111" s="40">
        <v>1.94</v>
      </c>
      <c r="O2111" s="40">
        <v>18.5</v>
      </c>
      <c r="P2111" s="40">
        <v>1.23</v>
      </c>
      <c r="Q2111" s="40">
        <v>1250</v>
      </c>
    </row>
    <row r="2112" spans="1:17" x14ac:dyDescent="0.2">
      <c r="A2112" s="41">
        <v>42297</v>
      </c>
      <c r="B2112" s="47">
        <v>4</v>
      </c>
      <c r="C2112" s="47" t="s">
        <v>17</v>
      </c>
      <c r="D2112" s="47" t="s">
        <v>65</v>
      </c>
      <c r="E2112" s="47" t="s">
        <v>65</v>
      </c>
      <c r="F2112" s="47" t="s">
        <v>71</v>
      </c>
      <c r="G2112" s="42">
        <v>0</v>
      </c>
      <c r="H2112" s="44">
        <v>20.031111111111109</v>
      </c>
      <c r="I2112" s="40">
        <v>214</v>
      </c>
      <c r="J2112" s="40">
        <v>3.3</v>
      </c>
      <c r="K2112" s="40">
        <v>1970</v>
      </c>
      <c r="L2112" s="40" t="s">
        <v>16</v>
      </c>
      <c r="M2112" s="40">
        <v>785</v>
      </c>
      <c r="N2112" s="40">
        <v>4.4000000000000004</v>
      </c>
      <c r="O2112" s="40">
        <v>2.39</v>
      </c>
      <c r="P2112" s="40" t="s">
        <v>16</v>
      </c>
      <c r="Q2112" s="40" t="s">
        <v>16</v>
      </c>
    </row>
    <row r="2113" spans="1:17" x14ac:dyDescent="0.2">
      <c r="A2113" s="41">
        <v>42297</v>
      </c>
      <c r="B2113" s="47">
        <v>4</v>
      </c>
      <c r="C2113" s="47" t="s">
        <v>17</v>
      </c>
      <c r="D2113" s="47" t="s">
        <v>68</v>
      </c>
      <c r="E2113" s="47" t="s">
        <v>65</v>
      </c>
      <c r="F2113" s="47" t="s">
        <v>71</v>
      </c>
      <c r="G2113" s="42">
        <v>0</v>
      </c>
      <c r="H2113" s="44">
        <v>22.92</v>
      </c>
      <c r="I2113" s="40">
        <v>202</v>
      </c>
      <c r="J2113" s="40">
        <v>3.03</v>
      </c>
      <c r="K2113" s="40">
        <v>12400</v>
      </c>
      <c r="L2113" s="40">
        <v>1010</v>
      </c>
      <c r="M2113" s="40">
        <v>740</v>
      </c>
      <c r="N2113" s="40">
        <v>4.04</v>
      </c>
      <c r="O2113" s="40">
        <v>15.1</v>
      </c>
      <c r="P2113" s="40">
        <v>1.59</v>
      </c>
      <c r="Q2113" s="40">
        <v>1360</v>
      </c>
    </row>
    <row r="2114" spans="1:17" x14ac:dyDescent="0.2">
      <c r="A2114" s="46">
        <v>42297</v>
      </c>
      <c r="B2114" s="42">
        <v>5</v>
      </c>
      <c r="C2114" s="47" t="s">
        <v>17</v>
      </c>
      <c r="D2114" s="45" t="s">
        <v>65</v>
      </c>
      <c r="E2114" s="47" t="s">
        <v>66</v>
      </c>
      <c r="F2114" s="47" t="s">
        <v>71</v>
      </c>
      <c r="G2114" s="42">
        <v>0</v>
      </c>
      <c r="H2114" s="44">
        <v>22.776111111111113</v>
      </c>
      <c r="I2114" s="40">
        <v>252</v>
      </c>
      <c r="J2114" s="40">
        <v>5.56</v>
      </c>
      <c r="K2114" s="40">
        <v>5480</v>
      </c>
      <c r="L2114" s="40">
        <v>1090</v>
      </c>
      <c r="M2114" s="40">
        <v>925</v>
      </c>
      <c r="N2114" s="40">
        <v>7.42</v>
      </c>
      <c r="O2114" s="40">
        <v>6.65</v>
      </c>
      <c r="P2114" s="40">
        <v>1.72</v>
      </c>
      <c r="Q2114" s="40">
        <v>1640</v>
      </c>
    </row>
    <row r="2115" spans="1:17" x14ac:dyDescent="0.2">
      <c r="A2115" s="46">
        <v>42297</v>
      </c>
      <c r="B2115" s="42">
        <v>5</v>
      </c>
      <c r="C2115" s="47" t="s">
        <v>17</v>
      </c>
      <c r="D2115" s="45" t="s">
        <v>68</v>
      </c>
      <c r="E2115" s="47" t="s">
        <v>66</v>
      </c>
      <c r="F2115" s="47" t="s">
        <v>71</v>
      </c>
      <c r="G2115" s="42">
        <v>0</v>
      </c>
      <c r="H2115" s="44">
        <v>20.43611111111111</v>
      </c>
      <c r="I2115" s="40">
        <v>414</v>
      </c>
      <c r="J2115" s="40">
        <v>3.61</v>
      </c>
      <c r="K2115" s="40">
        <v>20300</v>
      </c>
      <c r="L2115" s="40">
        <v>17.5</v>
      </c>
      <c r="M2115" s="40">
        <v>1520</v>
      </c>
      <c r="N2115" s="40">
        <v>4.8099999999999996</v>
      </c>
      <c r="O2115" s="40">
        <v>24.6</v>
      </c>
      <c r="P2115" s="40">
        <v>2.75E-2</v>
      </c>
      <c r="Q2115" s="40">
        <v>1720</v>
      </c>
    </row>
    <row r="2116" spans="1:17" x14ac:dyDescent="0.2">
      <c r="A2116" s="41">
        <v>42297</v>
      </c>
      <c r="B2116" s="47">
        <v>5</v>
      </c>
      <c r="C2116" s="47" t="s">
        <v>17</v>
      </c>
      <c r="D2116" s="47" t="s">
        <v>68</v>
      </c>
      <c r="E2116" s="47" t="s">
        <v>65</v>
      </c>
      <c r="F2116" s="47" t="s">
        <v>71</v>
      </c>
      <c r="G2116" s="42">
        <v>0</v>
      </c>
      <c r="H2116" s="44">
        <v>20.43611111111111</v>
      </c>
      <c r="I2116" s="40">
        <v>233</v>
      </c>
      <c r="J2116" s="40">
        <v>3.88</v>
      </c>
      <c r="K2116" s="40">
        <v>3810</v>
      </c>
      <c r="L2116" s="40">
        <v>1370</v>
      </c>
      <c r="M2116" s="40">
        <v>853</v>
      </c>
      <c r="N2116" s="40">
        <v>5.18</v>
      </c>
      <c r="O2116" s="40">
        <v>4.63</v>
      </c>
      <c r="P2116" s="40">
        <v>2.15</v>
      </c>
      <c r="Q2116" s="40">
        <v>1640</v>
      </c>
    </row>
    <row r="2117" spans="1:17" x14ac:dyDescent="0.2">
      <c r="A2117" s="41">
        <v>42297</v>
      </c>
      <c r="B2117" s="47">
        <v>5</v>
      </c>
      <c r="C2117" s="47" t="s">
        <v>17</v>
      </c>
      <c r="D2117" s="47" t="s">
        <v>68</v>
      </c>
      <c r="E2117" s="47" t="s">
        <v>65</v>
      </c>
      <c r="F2117" s="47" t="s">
        <v>71</v>
      </c>
      <c r="G2117" s="42">
        <v>0</v>
      </c>
      <c r="H2117" s="44">
        <v>22.800000000000004</v>
      </c>
      <c r="I2117" s="40">
        <v>420</v>
      </c>
      <c r="J2117" s="40">
        <v>2.54</v>
      </c>
      <c r="K2117" s="40">
        <v>16100</v>
      </c>
      <c r="L2117" s="40">
        <v>61.7</v>
      </c>
      <c r="M2117" s="40">
        <v>1540</v>
      </c>
      <c r="N2117" s="40">
        <v>3.39</v>
      </c>
      <c r="O2117" s="40">
        <v>19.5</v>
      </c>
      <c r="P2117" s="40">
        <v>9.69E-2</v>
      </c>
      <c r="Q2117" s="40">
        <v>1710</v>
      </c>
    </row>
    <row r="2118" spans="1:17" x14ac:dyDescent="0.2">
      <c r="A2118" s="46">
        <v>42297</v>
      </c>
      <c r="B2118" s="42">
        <v>6</v>
      </c>
      <c r="C2118" s="47" t="s">
        <v>17</v>
      </c>
      <c r="D2118" s="45" t="s">
        <v>65</v>
      </c>
      <c r="E2118" s="47" t="s">
        <v>66</v>
      </c>
      <c r="F2118" s="47" t="s">
        <v>71</v>
      </c>
      <c r="G2118" s="42">
        <v>0</v>
      </c>
      <c r="H2118" s="44">
        <v>23.207777777777778</v>
      </c>
      <c r="I2118" s="40">
        <v>251</v>
      </c>
      <c r="J2118" s="40">
        <v>1.58</v>
      </c>
      <c r="K2118" s="40">
        <v>27000</v>
      </c>
      <c r="L2118" s="40" t="s">
        <v>16</v>
      </c>
      <c r="M2118" s="40">
        <v>919</v>
      </c>
      <c r="N2118" s="40">
        <v>2.1</v>
      </c>
      <c r="O2118" s="40">
        <v>32.700000000000003</v>
      </c>
      <c r="P2118" s="40" t="s">
        <v>16</v>
      </c>
      <c r="Q2118" s="40" t="s">
        <v>16</v>
      </c>
    </row>
    <row r="2119" spans="1:17" x14ac:dyDescent="0.2">
      <c r="A2119" s="41">
        <v>42297</v>
      </c>
      <c r="B2119" s="47">
        <v>6</v>
      </c>
      <c r="C2119" s="47" t="s">
        <v>17</v>
      </c>
      <c r="D2119" s="47" t="s">
        <v>68</v>
      </c>
      <c r="E2119" s="47" t="s">
        <v>66</v>
      </c>
      <c r="F2119" s="47" t="s">
        <v>71</v>
      </c>
      <c r="G2119" s="42">
        <v>0</v>
      </c>
      <c r="H2119" s="44">
        <v>22.106111111111108</v>
      </c>
      <c r="I2119" s="40">
        <v>156</v>
      </c>
      <c r="J2119" s="40">
        <v>3.11</v>
      </c>
      <c r="K2119" s="40" t="s">
        <v>16</v>
      </c>
      <c r="L2119" s="40">
        <v>1300</v>
      </c>
      <c r="M2119" s="40">
        <v>570</v>
      </c>
      <c r="N2119" s="40">
        <v>4.1500000000000004</v>
      </c>
      <c r="O2119" s="40" t="s">
        <v>16</v>
      </c>
      <c r="P2119" s="40">
        <v>2.04</v>
      </c>
      <c r="Q2119" s="40" t="s">
        <v>16</v>
      </c>
    </row>
    <row r="2120" spans="1:17" x14ac:dyDescent="0.2">
      <c r="A2120" s="41">
        <v>42297</v>
      </c>
      <c r="B2120" s="47">
        <v>6</v>
      </c>
      <c r="C2120" s="47" t="s">
        <v>17</v>
      </c>
      <c r="D2120" s="47" t="s">
        <v>65</v>
      </c>
      <c r="E2120" s="47" t="s">
        <v>65</v>
      </c>
      <c r="F2120" s="47" t="s">
        <v>71</v>
      </c>
      <c r="G2120" s="42">
        <v>0</v>
      </c>
      <c r="H2120" s="44">
        <v>21.102777777777778</v>
      </c>
      <c r="I2120" s="40">
        <v>190</v>
      </c>
      <c r="J2120" s="40">
        <v>2.0699999999999998</v>
      </c>
      <c r="K2120" s="40">
        <v>18900</v>
      </c>
      <c r="L2120" s="40" t="s">
        <v>16</v>
      </c>
      <c r="M2120" s="40">
        <v>696</v>
      </c>
      <c r="N2120" s="40">
        <v>2.76</v>
      </c>
      <c r="O2120" s="40">
        <v>22.9</v>
      </c>
      <c r="P2120" s="40" t="s">
        <v>16</v>
      </c>
      <c r="Q2120" s="40" t="s">
        <v>16</v>
      </c>
    </row>
    <row r="2121" spans="1:17" x14ac:dyDescent="0.2">
      <c r="A2121" s="41">
        <v>42297</v>
      </c>
      <c r="B2121" s="47">
        <v>6</v>
      </c>
      <c r="C2121" s="47" t="s">
        <v>17</v>
      </c>
      <c r="D2121" s="47" t="s">
        <v>68</v>
      </c>
      <c r="E2121" s="47" t="s">
        <v>65</v>
      </c>
      <c r="F2121" s="47" t="s">
        <v>71</v>
      </c>
      <c r="G2121" s="42">
        <v>0</v>
      </c>
      <c r="H2121" s="44">
        <v>22.488888888888894</v>
      </c>
      <c r="I2121" s="40">
        <v>179</v>
      </c>
      <c r="J2121" s="40">
        <v>4.7</v>
      </c>
      <c r="K2121" s="40" t="s">
        <v>16</v>
      </c>
      <c r="L2121" s="40">
        <v>1690</v>
      </c>
      <c r="M2121" s="40">
        <v>655</v>
      </c>
      <c r="N2121" s="40">
        <v>6.26</v>
      </c>
      <c r="O2121" s="40" t="s">
        <v>16</v>
      </c>
      <c r="P2121" s="40">
        <v>2.66</v>
      </c>
      <c r="Q2121" s="40" t="s">
        <v>16</v>
      </c>
    </row>
    <row r="2122" spans="1:17" x14ac:dyDescent="0.2">
      <c r="A2122" s="46">
        <v>42297</v>
      </c>
      <c r="B2122" s="42">
        <v>7</v>
      </c>
      <c r="C2122" s="47" t="s">
        <v>18</v>
      </c>
      <c r="D2122" s="45" t="s">
        <v>65</v>
      </c>
      <c r="E2122" s="47" t="s">
        <v>66</v>
      </c>
      <c r="F2122" s="47" t="s">
        <v>71</v>
      </c>
      <c r="G2122" s="42">
        <v>0</v>
      </c>
      <c r="H2122" s="44">
        <v>22.011111111111113</v>
      </c>
      <c r="I2122" s="40">
        <v>287</v>
      </c>
      <c r="J2122" s="40">
        <v>5.56</v>
      </c>
      <c r="K2122" s="40">
        <v>8780</v>
      </c>
      <c r="L2122" s="40">
        <v>1280</v>
      </c>
      <c r="M2122" s="40">
        <v>1050</v>
      </c>
      <c r="N2122" s="40">
        <v>7.42</v>
      </c>
      <c r="O2122" s="40">
        <v>10.7</v>
      </c>
      <c r="P2122" s="40">
        <v>2</v>
      </c>
      <c r="Q2122" s="40">
        <v>1870</v>
      </c>
    </row>
    <row r="2123" spans="1:17" x14ac:dyDescent="0.2">
      <c r="A2123" s="46">
        <v>42297</v>
      </c>
      <c r="B2123" s="42">
        <v>7</v>
      </c>
      <c r="C2123" s="47" t="s">
        <v>18</v>
      </c>
      <c r="D2123" s="45" t="s">
        <v>68</v>
      </c>
      <c r="E2123" s="47" t="s">
        <v>66</v>
      </c>
      <c r="F2123" s="47" t="s">
        <v>71</v>
      </c>
      <c r="G2123" s="42">
        <v>0</v>
      </c>
      <c r="H2123" s="44">
        <v>20.031111111111109</v>
      </c>
      <c r="I2123" s="40">
        <v>164</v>
      </c>
      <c r="J2123" s="40">
        <v>2.97</v>
      </c>
      <c r="K2123" s="40">
        <v>2910</v>
      </c>
      <c r="L2123" s="40">
        <v>1250</v>
      </c>
      <c r="M2123" s="40">
        <v>601</v>
      </c>
      <c r="N2123" s="40">
        <v>3.95</v>
      </c>
      <c r="O2123" s="40">
        <v>3.53</v>
      </c>
      <c r="P2123" s="40">
        <v>1.96</v>
      </c>
      <c r="Q2123" s="40">
        <v>1300</v>
      </c>
    </row>
    <row r="2124" spans="1:17" x14ac:dyDescent="0.2">
      <c r="A2124" s="41">
        <v>42297</v>
      </c>
      <c r="B2124" s="47">
        <v>7</v>
      </c>
      <c r="C2124" s="47" t="s">
        <v>18</v>
      </c>
      <c r="D2124" s="47" t="s">
        <v>65</v>
      </c>
      <c r="E2124" s="47" t="s">
        <v>65</v>
      </c>
      <c r="F2124" s="47" t="s">
        <v>71</v>
      </c>
      <c r="G2124" s="42">
        <v>0</v>
      </c>
      <c r="H2124" s="44">
        <v>20.31722222222222</v>
      </c>
      <c r="I2124" s="40">
        <v>350</v>
      </c>
      <c r="J2124" s="40">
        <v>2.84</v>
      </c>
      <c r="K2124" s="40">
        <v>9480</v>
      </c>
      <c r="L2124" s="40">
        <v>2270</v>
      </c>
      <c r="M2124" s="40">
        <v>1280</v>
      </c>
      <c r="N2124" s="40">
        <v>3.78</v>
      </c>
      <c r="O2124" s="40">
        <v>11.5</v>
      </c>
      <c r="P2124" s="40">
        <v>3.57</v>
      </c>
      <c r="Q2124" s="40">
        <v>2480</v>
      </c>
    </row>
    <row r="2125" spans="1:17" x14ac:dyDescent="0.2">
      <c r="A2125" s="41">
        <v>42297</v>
      </c>
      <c r="B2125" s="47">
        <v>7</v>
      </c>
      <c r="C2125" s="47" t="s">
        <v>18</v>
      </c>
      <c r="D2125" s="47" t="s">
        <v>68</v>
      </c>
      <c r="E2125" s="47" t="s">
        <v>65</v>
      </c>
      <c r="F2125" s="47" t="s">
        <v>71</v>
      </c>
      <c r="G2125" s="42">
        <v>0</v>
      </c>
      <c r="H2125" s="44">
        <v>22.297777777777775</v>
      </c>
      <c r="I2125" s="40">
        <v>352</v>
      </c>
      <c r="J2125" s="40">
        <v>2.08</v>
      </c>
      <c r="K2125" s="40">
        <v>5870</v>
      </c>
      <c r="L2125" s="40">
        <v>2700</v>
      </c>
      <c r="M2125" s="40">
        <v>1290</v>
      </c>
      <c r="N2125" s="40">
        <v>2.78</v>
      </c>
      <c r="O2125" s="40">
        <v>7.13</v>
      </c>
      <c r="P2125" s="40">
        <v>4.25</v>
      </c>
      <c r="Q2125" s="40">
        <v>2650</v>
      </c>
    </row>
    <row r="2126" spans="1:17" x14ac:dyDescent="0.2">
      <c r="A2126" s="46">
        <v>42297</v>
      </c>
      <c r="B2126" s="42">
        <v>8</v>
      </c>
      <c r="C2126" s="47" t="s">
        <v>18</v>
      </c>
      <c r="D2126" s="45" t="s">
        <v>65</v>
      </c>
      <c r="E2126" s="47" t="s">
        <v>66</v>
      </c>
      <c r="F2126" s="47" t="s">
        <v>71</v>
      </c>
      <c r="G2126" s="42">
        <v>0</v>
      </c>
      <c r="H2126" s="44">
        <v>22.297777777777775</v>
      </c>
      <c r="I2126" s="40">
        <v>209</v>
      </c>
      <c r="J2126" s="40">
        <v>0.85299999999999998</v>
      </c>
      <c r="K2126" s="40">
        <v>9110</v>
      </c>
      <c r="L2126" s="40">
        <v>2180</v>
      </c>
      <c r="M2126" s="40">
        <v>765</v>
      </c>
      <c r="N2126" s="40">
        <v>1.1399999999999999</v>
      </c>
      <c r="O2126" s="40">
        <v>11.1</v>
      </c>
      <c r="P2126" s="40">
        <v>3.43</v>
      </c>
      <c r="Q2126" s="40">
        <v>1850</v>
      </c>
    </row>
    <row r="2127" spans="1:17" x14ac:dyDescent="0.2">
      <c r="A2127" s="46">
        <v>42297</v>
      </c>
      <c r="B2127" s="42">
        <v>8</v>
      </c>
      <c r="C2127" s="47" t="s">
        <v>18</v>
      </c>
      <c r="D2127" s="45" t="s">
        <v>68</v>
      </c>
      <c r="E2127" s="47" t="s">
        <v>66</v>
      </c>
      <c r="F2127" s="47" t="s">
        <v>71</v>
      </c>
      <c r="G2127" s="42">
        <v>0</v>
      </c>
      <c r="H2127" s="44">
        <v>20.483888888888885</v>
      </c>
      <c r="I2127" s="40">
        <v>168</v>
      </c>
      <c r="J2127" s="40">
        <v>0.158</v>
      </c>
      <c r="K2127" s="40">
        <v>1800</v>
      </c>
      <c r="L2127" s="40">
        <v>772</v>
      </c>
      <c r="M2127" s="40">
        <v>618</v>
      </c>
      <c r="N2127" s="40">
        <v>0.21099999999999999</v>
      </c>
      <c r="O2127" s="40">
        <v>2.1800000000000002</v>
      </c>
      <c r="P2127" s="40">
        <v>1.21</v>
      </c>
      <c r="Q2127" s="40">
        <v>991</v>
      </c>
    </row>
    <row r="2128" spans="1:17" x14ac:dyDescent="0.2">
      <c r="A2128" s="41">
        <v>42297</v>
      </c>
      <c r="B2128" s="47">
        <v>8</v>
      </c>
      <c r="C2128" s="47" t="s">
        <v>18</v>
      </c>
      <c r="D2128" s="47" t="s">
        <v>65</v>
      </c>
      <c r="E2128" s="47" t="s">
        <v>65</v>
      </c>
      <c r="F2128" s="47" t="s">
        <v>71</v>
      </c>
      <c r="G2128" s="42">
        <v>0</v>
      </c>
      <c r="H2128" s="44">
        <v>20.792777777777783</v>
      </c>
      <c r="I2128" s="40">
        <v>399</v>
      </c>
      <c r="J2128" s="40">
        <v>1.3</v>
      </c>
      <c r="K2128" s="40">
        <v>6930</v>
      </c>
      <c r="L2128" s="40">
        <v>4130</v>
      </c>
      <c r="M2128" s="40">
        <v>1460</v>
      </c>
      <c r="N2128" s="40">
        <v>1.74</v>
      </c>
      <c r="O2128" s="40">
        <v>8.42</v>
      </c>
      <c r="P2128" s="40">
        <v>6.5</v>
      </c>
      <c r="Q2128" s="40">
        <v>3470</v>
      </c>
    </row>
    <row r="2129" spans="1:17" x14ac:dyDescent="0.2">
      <c r="A2129" s="41">
        <v>42297</v>
      </c>
      <c r="B2129" s="47">
        <v>8</v>
      </c>
      <c r="C2129" s="47" t="s">
        <v>18</v>
      </c>
      <c r="D2129" s="47" t="s">
        <v>68</v>
      </c>
      <c r="E2129" s="47" t="s">
        <v>65</v>
      </c>
      <c r="F2129" s="47" t="s">
        <v>71</v>
      </c>
      <c r="G2129" s="42">
        <v>0</v>
      </c>
      <c r="H2129" s="44">
        <v>23.25611111111111</v>
      </c>
      <c r="I2129" s="40">
        <v>268</v>
      </c>
      <c r="J2129" s="40">
        <v>0.22900000000000001</v>
      </c>
      <c r="K2129" s="40">
        <v>583</v>
      </c>
      <c r="L2129" s="40">
        <v>1640</v>
      </c>
      <c r="M2129" s="40">
        <v>983</v>
      </c>
      <c r="N2129" s="40">
        <v>0.30599999999999999</v>
      </c>
      <c r="O2129" s="40">
        <v>0.70799999999999996</v>
      </c>
      <c r="P2129" s="40">
        <v>2.58</v>
      </c>
      <c r="Q2129" s="40">
        <v>1760</v>
      </c>
    </row>
    <row r="2130" spans="1:17" x14ac:dyDescent="0.2">
      <c r="A2130" s="41">
        <v>42297</v>
      </c>
      <c r="B2130" s="47">
        <v>9</v>
      </c>
      <c r="C2130" s="47" t="s">
        <v>18</v>
      </c>
      <c r="D2130" s="47" t="s">
        <v>65</v>
      </c>
      <c r="E2130" s="47" t="s">
        <v>66</v>
      </c>
      <c r="F2130" s="47" t="s">
        <v>71</v>
      </c>
      <c r="G2130" s="42">
        <v>0</v>
      </c>
      <c r="H2130" s="44">
        <v>23.25611111111111</v>
      </c>
      <c r="I2130" s="40">
        <v>337</v>
      </c>
      <c r="J2130" s="40" t="s">
        <v>16</v>
      </c>
      <c r="K2130" s="40">
        <v>6210</v>
      </c>
      <c r="L2130" s="40">
        <v>1490</v>
      </c>
      <c r="M2130" s="40">
        <v>1240</v>
      </c>
      <c r="N2130" s="40" t="s">
        <v>16</v>
      </c>
      <c r="O2130" s="40">
        <v>7.55</v>
      </c>
      <c r="P2130" s="40">
        <v>2.33</v>
      </c>
      <c r="Q2130" s="40" t="s">
        <v>16</v>
      </c>
    </row>
    <row r="2131" spans="1:17" x14ac:dyDescent="0.2">
      <c r="A2131" s="41">
        <v>42297</v>
      </c>
      <c r="B2131" s="47">
        <v>9</v>
      </c>
      <c r="C2131" s="47" t="s">
        <v>18</v>
      </c>
      <c r="D2131" s="47" t="s">
        <v>68</v>
      </c>
      <c r="E2131" s="47" t="s">
        <v>66</v>
      </c>
      <c r="F2131" s="47" t="s">
        <v>71</v>
      </c>
      <c r="G2131" s="42">
        <v>0</v>
      </c>
      <c r="H2131" s="44">
        <v>23.592777777777776</v>
      </c>
      <c r="I2131" s="40">
        <v>413</v>
      </c>
      <c r="J2131" s="40">
        <v>1.73</v>
      </c>
      <c r="K2131" s="40">
        <v>13000</v>
      </c>
      <c r="L2131" s="40">
        <v>1140</v>
      </c>
      <c r="M2131" s="40">
        <v>1520</v>
      </c>
      <c r="N2131" s="40">
        <v>2.31</v>
      </c>
      <c r="O2131" s="40">
        <v>15.8</v>
      </c>
      <c r="P2131" s="40">
        <v>1.8</v>
      </c>
      <c r="Q2131" s="40">
        <v>2160</v>
      </c>
    </row>
    <row r="2132" spans="1:17" x14ac:dyDescent="0.2">
      <c r="A2132" s="41">
        <v>42297</v>
      </c>
      <c r="B2132" s="47">
        <v>9</v>
      </c>
      <c r="C2132" s="47" t="s">
        <v>18</v>
      </c>
      <c r="D2132" s="47" t="s">
        <v>65</v>
      </c>
      <c r="E2132" s="47" t="s">
        <v>65</v>
      </c>
      <c r="F2132" s="47" t="s">
        <v>71</v>
      </c>
      <c r="G2132" s="42">
        <v>0</v>
      </c>
      <c r="H2132" s="44">
        <v>22.273888888888891</v>
      </c>
      <c r="I2132" s="40">
        <v>403</v>
      </c>
      <c r="J2132" s="40">
        <v>0.218</v>
      </c>
      <c r="K2132" s="40">
        <v>6270</v>
      </c>
      <c r="L2132" s="40">
        <v>1690</v>
      </c>
      <c r="M2132" s="40">
        <v>1480</v>
      </c>
      <c r="N2132" s="40">
        <v>0.29099999999999998</v>
      </c>
      <c r="O2132" s="40">
        <v>7.61</v>
      </c>
      <c r="P2132" s="40">
        <v>2.66</v>
      </c>
      <c r="Q2132" s="40">
        <v>2300</v>
      </c>
    </row>
    <row r="2133" spans="1:17" x14ac:dyDescent="0.2">
      <c r="A2133" s="41">
        <v>42297</v>
      </c>
      <c r="B2133" s="47">
        <v>9</v>
      </c>
      <c r="C2133" s="47" t="s">
        <v>18</v>
      </c>
      <c r="D2133" s="47" t="s">
        <v>68</v>
      </c>
      <c r="E2133" s="47" t="s">
        <v>65</v>
      </c>
      <c r="F2133" s="47" t="s">
        <v>71</v>
      </c>
      <c r="G2133" s="42">
        <v>0</v>
      </c>
      <c r="H2133" s="44">
        <v>23.376111111111111</v>
      </c>
      <c r="I2133" s="40">
        <v>489</v>
      </c>
      <c r="J2133" s="40">
        <v>1.9</v>
      </c>
      <c r="K2133" s="40">
        <v>12200</v>
      </c>
      <c r="L2133" s="40">
        <v>1790</v>
      </c>
      <c r="M2133" s="40">
        <v>1790</v>
      </c>
      <c r="N2133" s="40">
        <v>2.5299999999999998</v>
      </c>
      <c r="O2133" s="40">
        <v>14.8</v>
      </c>
      <c r="P2133" s="40">
        <v>2.81</v>
      </c>
      <c r="Q2133" s="40">
        <v>2740</v>
      </c>
    </row>
    <row r="2134" spans="1:17" x14ac:dyDescent="0.2">
      <c r="A2134" s="46">
        <v>42298</v>
      </c>
      <c r="B2134" s="42">
        <v>1</v>
      </c>
      <c r="C2134" s="47" t="s">
        <v>14</v>
      </c>
      <c r="D2134" s="45" t="s">
        <v>69</v>
      </c>
      <c r="E2134" s="47" t="s">
        <v>66</v>
      </c>
      <c r="F2134" s="47" t="s">
        <v>71</v>
      </c>
      <c r="G2134" s="42">
        <v>1</v>
      </c>
      <c r="H2134" s="44">
        <v>22.943888888888893</v>
      </c>
      <c r="I2134" s="40">
        <v>191</v>
      </c>
      <c r="J2134" s="40">
        <v>1.62</v>
      </c>
      <c r="K2134" s="40">
        <v>7920</v>
      </c>
      <c r="L2134" s="40">
        <v>605</v>
      </c>
      <c r="M2134" s="40">
        <v>699</v>
      </c>
      <c r="N2134" s="40">
        <v>2.16</v>
      </c>
      <c r="O2134" s="40">
        <v>9.6199999999999992</v>
      </c>
      <c r="P2134" s="40">
        <v>0.95099999999999996</v>
      </c>
      <c r="Q2134" s="40">
        <v>1070</v>
      </c>
    </row>
    <row r="2135" spans="1:17" x14ac:dyDescent="0.2">
      <c r="A2135" s="46">
        <v>42298</v>
      </c>
      <c r="B2135" s="42">
        <v>1</v>
      </c>
      <c r="C2135" s="47" t="s">
        <v>14</v>
      </c>
      <c r="D2135" s="45" t="s">
        <v>70</v>
      </c>
      <c r="E2135" s="47" t="s">
        <v>66</v>
      </c>
      <c r="F2135" s="47" t="s">
        <v>71</v>
      </c>
      <c r="G2135" s="42">
        <v>1</v>
      </c>
      <c r="H2135" s="44">
        <v>15.58111111111111</v>
      </c>
      <c r="I2135" s="40">
        <v>97.1</v>
      </c>
      <c r="J2135" s="40">
        <v>6.41</v>
      </c>
      <c r="K2135" s="40">
        <v>2860</v>
      </c>
      <c r="L2135" s="40">
        <v>945</v>
      </c>
      <c r="M2135" s="40">
        <v>356</v>
      </c>
      <c r="N2135" s="40">
        <v>8.5500000000000007</v>
      </c>
      <c r="O2135" s="40">
        <v>3.47</v>
      </c>
      <c r="P2135" s="40">
        <v>1.49</v>
      </c>
      <c r="Q2135" s="40">
        <v>1020</v>
      </c>
    </row>
    <row r="2136" spans="1:17" x14ac:dyDescent="0.2">
      <c r="A2136" s="41">
        <v>42298</v>
      </c>
      <c r="B2136" s="47">
        <v>1</v>
      </c>
      <c r="C2136" s="47" t="s">
        <v>14</v>
      </c>
      <c r="D2136" s="47" t="s">
        <v>69</v>
      </c>
      <c r="E2136" s="47" t="s">
        <v>65</v>
      </c>
      <c r="F2136" s="47" t="s">
        <v>71</v>
      </c>
      <c r="G2136" s="42">
        <v>1</v>
      </c>
      <c r="H2136" s="44">
        <v>15.247222222222222</v>
      </c>
      <c r="I2136" s="40">
        <v>137</v>
      </c>
      <c r="J2136" s="40">
        <v>1.1200000000000001</v>
      </c>
      <c r="K2136" s="40">
        <v>7790</v>
      </c>
      <c r="L2136" s="40">
        <v>538</v>
      </c>
      <c r="M2136" s="40">
        <v>504</v>
      </c>
      <c r="N2136" s="40">
        <v>1.5</v>
      </c>
      <c r="O2136" s="40">
        <v>9.4600000000000009</v>
      </c>
      <c r="P2136" s="40">
        <v>0.84599999999999997</v>
      </c>
      <c r="Q2136" s="40">
        <v>822</v>
      </c>
    </row>
    <row r="2137" spans="1:17" x14ac:dyDescent="0.2">
      <c r="A2137" s="41">
        <v>42298</v>
      </c>
      <c r="B2137" s="47">
        <v>1</v>
      </c>
      <c r="C2137" s="47" t="s">
        <v>14</v>
      </c>
      <c r="D2137" s="47" t="s">
        <v>70</v>
      </c>
      <c r="E2137" s="47" t="s">
        <v>65</v>
      </c>
      <c r="F2137" s="47" t="s">
        <v>71</v>
      </c>
      <c r="G2137" s="42">
        <v>1</v>
      </c>
      <c r="H2137" s="44">
        <v>19.959999999999997</v>
      </c>
      <c r="I2137" s="40">
        <v>62.2</v>
      </c>
      <c r="J2137" s="40">
        <v>4.22</v>
      </c>
      <c r="K2137" s="40">
        <v>1650</v>
      </c>
      <c r="L2137" s="40">
        <v>1050</v>
      </c>
      <c r="M2137" s="40">
        <v>228</v>
      </c>
      <c r="N2137" s="40">
        <v>5.62</v>
      </c>
      <c r="O2137" s="40">
        <v>2</v>
      </c>
      <c r="P2137" s="40">
        <v>1.66</v>
      </c>
      <c r="Q2137" s="40">
        <v>868</v>
      </c>
    </row>
    <row r="2138" spans="1:17" x14ac:dyDescent="0.2">
      <c r="A2138" s="46">
        <v>42298</v>
      </c>
      <c r="B2138" s="42">
        <v>2</v>
      </c>
      <c r="C2138" s="47" t="s">
        <v>14</v>
      </c>
      <c r="D2138" s="45" t="s">
        <v>69</v>
      </c>
      <c r="E2138" s="47" t="s">
        <v>66</v>
      </c>
      <c r="F2138" s="47" t="s">
        <v>71</v>
      </c>
      <c r="G2138" s="42">
        <v>1</v>
      </c>
      <c r="H2138" s="44">
        <v>19.959999999999997</v>
      </c>
      <c r="I2138" s="40">
        <v>155</v>
      </c>
      <c r="J2138" s="40">
        <v>0.82499999999999996</v>
      </c>
      <c r="K2138" s="40">
        <v>1700</v>
      </c>
      <c r="L2138" s="40">
        <v>456</v>
      </c>
      <c r="M2138" s="40">
        <v>568</v>
      </c>
      <c r="N2138" s="40">
        <v>1.1000000000000001</v>
      </c>
      <c r="O2138" s="40">
        <v>2.0699999999999998</v>
      </c>
      <c r="P2138" s="40">
        <v>0.71699999999999997</v>
      </c>
      <c r="Q2138" s="40">
        <v>815</v>
      </c>
    </row>
    <row r="2139" spans="1:17" x14ac:dyDescent="0.2">
      <c r="A2139" s="46">
        <v>42298</v>
      </c>
      <c r="B2139" s="42">
        <v>2</v>
      </c>
      <c r="C2139" s="47" t="s">
        <v>14</v>
      </c>
      <c r="D2139" s="45" t="s">
        <v>70</v>
      </c>
      <c r="E2139" s="47" t="s">
        <v>66</v>
      </c>
      <c r="F2139" s="47" t="s">
        <v>71</v>
      </c>
      <c r="G2139" s="42">
        <v>1</v>
      </c>
      <c r="H2139" s="44">
        <v>17.915000000000003</v>
      </c>
      <c r="I2139" s="40">
        <v>75.099999999999994</v>
      </c>
      <c r="J2139" s="40">
        <v>7.17</v>
      </c>
      <c r="K2139" s="40">
        <v>4530</v>
      </c>
      <c r="L2139" s="40">
        <v>102</v>
      </c>
      <c r="M2139" s="40">
        <v>276</v>
      </c>
      <c r="N2139" s="40">
        <v>9.56</v>
      </c>
      <c r="O2139" s="40">
        <v>5.5</v>
      </c>
      <c r="P2139" s="40">
        <v>0.161</v>
      </c>
      <c r="Q2139" s="40">
        <v>579</v>
      </c>
    </row>
    <row r="2140" spans="1:17" x14ac:dyDescent="0.2">
      <c r="A2140" s="41">
        <v>42298</v>
      </c>
      <c r="B2140" s="47">
        <v>2</v>
      </c>
      <c r="C2140" s="47" t="s">
        <v>14</v>
      </c>
      <c r="D2140" s="47" t="s">
        <v>69</v>
      </c>
      <c r="E2140" s="47" t="s">
        <v>65</v>
      </c>
      <c r="F2140" s="47" t="s">
        <v>71</v>
      </c>
      <c r="G2140" s="42">
        <v>1</v>
      </c>
      <c r="H2140" s="44">
        <v>18.342777777777776</v>
      </c>
      <c r="I2140" s="40">
        <v>233</v>
      </c>
      <c r="J2140" s="40">
        <v>1.77</v>
      </c>
      <c r="K2140" s="40">
        <v>545</v>
      </c>
      <c r="L2140" s="40">
        <v>838</v>
      </c>
      <c r="M2140" s="40">
        <v>853</v>
      </c>
      <c r="N2140" s="40">
        <v>2.36</v>
      </c>
      <c r="O2140" s="40">
        <v>0.66200000000000003</v>
      </c>
      <c r="P2140" s="40">
        <v>1.32</v>
      </c>
      <c r="Q2140" s="40">
        <v>1310</v>
      </c>
    </row>
    <row r="2141" spans="1:17" x14ac:dyDescent="0.2">
      <c r="A2141" s="41">
        <v>42298</v>
      </c>
      <c r="B2141" s="47">
        <v>2</v>
      </c>
      <c r="C2141" s="47" t="s">
        <v>14</v>
      </c>
      <c r="D2141" s="47" t="s">
        <v>70</v>
      </c>
      <c r="E2141" s="47" t="s">
        <v>65</v>
      </c>
      <c r="F2141" s="47" t="s">
        <v>71</v>
      </c>
      <c r="G2141" s="42">
        <v>1</v>
      </c>
      <c r="H2141" s="44">
        <v>19.959999999999997</v>
      </c>
      <c r="I2141" s="40">
        <v>114</v>
      </c>
      <c r="J2141" s="40">
        <v>8.15</v>
      </c>
      <c r="K2141" s="40">
        <v>3140</v>
      </c>
      <c r="L2141" s="40">
        <v>279</v>
      </c>
      <c r="M2141" s="40">
        <v>417</v>
      </c>
      <c r="N2141" s="40">
        <v>10.9</v>
      </c>
      <c r="O2141" s="40">
        <v>3.82</v>
      </c>
      <c r="P2141" s="40">
        <v>0.438</v>
      </c>
      <c r="Q2141" s="40">
        <v>831</v>
      </c>
    </row>
    <row r="2142" spans="1:17" x14ac:dyDescent="0.2">
      <c r="A2142" s="46">
        <v>42298</v>
      </c>
      <c r="B2142" s="42">
        <v>3</v>
      </c>
      <c r="C2142" s="47" t="s">
        <v>14</v>
      </c>
      <c r="D2142" s="45" t="s">
        <v>70</v>
      </c>
      <c r="E2142" s="47" t="s">
        <v>66</v>
      </c>
      <c r="F2142" s="47" t="s">
        <v>71</v>
      </c>
      <c r="G2142" s="42">
        <v>1</v>
      </c>
      <c r="H2142" s="44">
        <v>19.555</v>
      </c>
      <c r="I2142" s="40">
        <v>58</v>
      </c>
      <c r="J2142" s="40">
        <v>1.08</v>
      </c>
      <c r="K2142" s="40">
        <v>1330</v>
      </c>
      <c r="L2142" s="40">
        <v>778</v>
      </c>
      <c r="M2142" s="40">
        <v>213</v>
      </c>
      <c r="N2142" s="40">
        <v>1.43</v>
      </c>
      <c r="O2142" s="40">
        <v>1.61</v>
      </c>
      <c r="P2142" s="40">
        <v>1.22</v>
      </c>
      <c r="Q2142" s="40">
        <v>617</v>
      </c>
    </row>
    <row r="2143" spans="1:17" x14ac:dyDescent="0.2">
      <c r="A2143" s="41">
        <v>42298</v>
      </c>
      <c r="B2143" s="47">
        <v>3</v>
      </c>
      <c r="C2143" s="47" t="s">
        <v>14</v>
      </c>
      <c r="D2143" s="47" t="s">
        <v>69</v>
      </c>
      <c r="E2143" s="47" t="s">
        <v>65</v>
      </c>
      <c r="F2143" s="47" t="s">
        <v>71</v>
      </c>
      <c r="G2143" s="42">
        <v>1</v>
      </c>
      <c r="H2143" s="44">
        <v>18.866111111111113</v>
      </c>
      <c r="I2143" s="40">
        <v>74.8</v>
      </c>
      <c r="J2143" s="40">
        <v>1.32</v>
      </c>
      <c r="K2143" s="40">
        <v>1300</v>
      </c>
      <c r="L2143" s="40">
        <v>1150</v>
      </c>
      <c r="M2143" s="40">
        <v>274</v>
      </c>
      <c r="N2143" s="40">
        <v>1.76</v>
      </c>
      <c r="O2143" s="40">
        <v>1.57</v>
      </c>
      <c r="P2143" s="40">
        <v>1.8</v>
      </c>
      <c r="Q2143" s="40">
        <v>861</v>
      </c>
    </row>
    <row r="2144" spans="1:17" x14ac:dyDescent="0.2">
      <c r="A2144" s="41">
        <v>42298</v>
      </c>
      <c r="B2144" s="47">
        <v>3</v>
      </c>
      <c r="C2144" s="47" t="s">
        <v>14</v>
      </c>
      <c r="D2144" s="47" t="s">
        <v>70</v>
      </c>
      <c r="E2144" s="47" t="s">
        <v>65</v>
      </c>
      <c r="F2144" s="47" t="s">
        <v>71</v>
      </c>
      <c r="G2144" s="42">
        <v>1</v>
      </c>
      <c r="H2144" s="44">
        <v>19.817222222222224</v>
      </c>
      <c r="I2144" s="40">
        <v>164</v>
      </c>
      <c r="J2144" s="40">
        <v>1.75</v>
      </c>
      <c r="K2144" s="40">
        <v>2890</v>
      </c>
      <c r="L2144" s="40">
        <v>233</v>
      </c>
      <c r="M2144" s="40">
        <v>602</v>
      </c>
      <c r="N2144" s="40">
        <v>2.34</v>
      </c>
      <c r="O2144" s="40">
        <v>3.51</v>
      </c>
      <c r="P2144" s="40">
        <v>0.36699999999999999</v>
      </c>
      <c r="Q2144" s="40">
        <v>780</v>
      </c>
    </row>
    <row r="2145" spans="1:17" x14ac:dyDescent="0.2">
      <c r="A2145" s="46">
        <v>42298</v>
      </c>
      <c r="B2145" s="42">
        <v>4</v>
      </c>
      <c r="C2145" s="47" t="s">
        <v>17</v>
      </c>
      <c r="D2145" s="45" t="s">
        <v>69</v>
      </c>
      <c r="E2145" s="47" t="s">
        <v>66</v>
      </c>
      <c r="F2145" s="47" t="s">
        <v>71</v>
      </c>
      <c r="G2145" s="42">
        <v>1</v>
      </c>
      <c r="H2145" s="44">
        <v>19.817222222222224</v>
      </c>
      <c r="I2145" s="40">
        <v>96.6</v>
      </c>
      <c r="J2145" s="40">
        <v>0.154</v>
      </c>
      <c r="K2145" s="40" t="s">
        <v>16</v>
      </c>
      <c r="L2145" s="40">
        <v>270</v>
      </c>
      <c r="M2145" s="40">
        <v>354</v>
      </c>
      <c r="N2145" s="40">
        <v>0.20499999999999999</v>
      </c>
      <c r="O2145" s="40" t="s">
        <v>16</v>
      </c>
      <c r="P2145" s="40">
        <v>0.42499999999999999</v>
      </c>
      <c r="Q2145" s="40" t="s">
        <v>16</v>
      </c>
    </row>
    <row r="2146" spans="1:17" x14ac:dyDescent="0.2">
      <c r="A2146" s="46">
        <v>42298</v>
      </c>
      <c r="B2146" s="42">
        <v>4</v>
      </c>
      <c r="C2146" s="47" t="s">
        <v>17</v>
      </c>
      <c r="D2146" s="45" t="s">
        <v>70</v>
      </c>
      <c r="E2146" s="47" t="s">
        <v>66</v>
      </c>
      <c r="F2146" s="47" t="s">
        <v>71</v>
      </c>
      <c r="G2146" s="42">
        <v>1</v>
      </c>
      <c r="H2146" s="44">
        <v>15.484999999999998</v>
      </c>
      <c r="I2146" s="40">
        <v>95.8</v>
      </c>
      <c r="J2146" s="40">
        <v>2.08</v>
      </c>
      <c r="K2146" s="40">
        <v>668</v>
      </c>
      <c r="L2146" s="40">
        <v>10.6</v>
      </c>
      <c r="M2146" s="40">
        <v>351</v>
      </c>
      <c r="N2146" s="40">
        <v>2.77</v>
      </c>
      <c r="O2146" s="40">
        <v>0.81100000000000005</v>
      </c>
      <c r="P2146" s="40">
        <v>1.67E-2</v>
      </c>
      <c r="Q2146" s="40">
        <v>428</v>
      </c>
    </row>
    <row r="2147" spans="1:17" x14ac:dyDescent="0.2">
      <c r="A2147" s="41">
        <v>42298</v>
      </c>
      <c r="B2147" s="47">
        <v>4</v>
      </c>
      <c r="C2147" s="47" t="s">
        <v>17</v>
      </c>
      <c r="D2147" s="47" t="s">
        <v>69</v>
      </c>
      <c r="E2147" s="47" t="s">
        <v>65</v>
      </c>
      <c r="F2147" s="47" t="s">
        <v>71</v>
      </c>
      <c r="G2147" s="42">
        <v>1</v>
      </c>
      <c r="H2147" s="44">
        <v>16.343888888888884</v>
      </c>
      <c r="I2147" s="40">
        <v>101</v>
      </c>
      <c r="J2147" s="40">
        <v>0.38600000000000001</v>
      </c>
      <c r="K2147" s="40">
        <v>120</v>
      </c>
      <c r="L2147" s="40">
        <v>325</v>
      </c>
      <c r="M2147" s="40">
        <v>371</v>
      </c>
      <c r="N2147" s="40">
        <v>0.51400000000000001</v>
      </c>
      <c r="O2147" s="40">
        <v>0.14599999999999999</v>
      </c>
      <c r="P2147" s="40">
        <v>0.51100000000000001</v>
      </c>
      <c r="Q2147" s="40">
        <v>537</v>
      </c>
    </row>
    <row r="2148" spans="1:17" x14ac:dyDescent="0.2">
      <c r="A2148" s="41">
        <v>42298</v>
      </c>
      <c r="B2148" s="47">
        <v>4</v>
      </c>
      <c r="C2148" s="47" t="s">
        <v>17</v>
      </c>
      <c r="D2148" s="47" t="s">
        <v>70</v>
      </c>
      <c r="E2148" s="47" t="s">
        <v>65</v>
      </c>
      <c r="F2148" s="47" t="s">
        <v>71</v>
      </c>
      <c r="G2148" s="42">
        <v>1</v>
      </c>
      <c r="H2148" s="44">
        <v>20.46</v>
      </c>
      <c r="I2148" s="40">
        <v>108</v>
      </c>
      <c r="J2148" s="40">
        <v>2.4</v>
      </c>
      <c r="K2148" s="40">
        <v>559</v>
      </c>
      <c r="L2148" s="40">
        <v>28.9</v>
      </c>
      <c r="M2148" s="40">
        <v>396</v>
      </c>
      <c r="N2148" s="40">
        <v>3.2</v>
      </c>
      <c r="O2148" s="40">
        <v>0.67900000000000005</v>
      </c>
      <c r="P2148" s="40">
        <v>4.5499999999999999E-2</v>
      </c>
      <c r="Q2148" s="40">
        <v>491</v>
      </c>
    </row>
    <row r="2149" spans="1:17" x14ac:dyDescent="0.2">
      <c r="A2149" s="46">
        <v>42298</v>
      </c>
      <c r="B2149" s="42">
        <v>5</v>
      </c>
      <c r="C2149" s="47" t="s">
        <v>17</v>
      </c>
      <c r="D2149" s="45" t="s">
        <v>69</v>
      </c>
      <c r="E2149" s="47" t="s">
        <v>66</v>
      </c>
      <c r="F2149" s="47" t="s">
        <v>71</v>
      </c>
      <c r="G2149" s="42">
        <v>1</v>
      </c>
      <c r="H2149" s="44">
        <v>20.055</v>
      </c>
      <c r="I2149" s="40">
        <v>300</v>
      </c>
      <c r="J2149" s="40">
        <v>1.72</v>
      </c>
      <c r="K2149" s="40">
        <v>15100</v>
      </c>
      <c r="L2149" s="40">
        <v>118</v>
      </c>
      <c r="M2149" s="40">
        <v>1100</v>
      </c>
      <c r="N2149" s="40">
        <v>2.29</v>
      </c>
      <c r="O2149" s="40">
        <v>18.399999999999999</v>
      </c>
      <c r="P2149" s="40">
        <v>0.185</v>
      </c>
      <c r="Q2149" s="40">
        <v>1270</v>
      </c>
    </row>
    <row r="2150" spans="1:17" x14ac:dyDescent="0.2">
      <c r="A2150" s="46">
        <v>42298</v>
      </c>
      <c r="B2150" s="42">
        <v>5</v>
      </c>
      <c r="C2150" s="47" t="s">
        <v>17</v>
      </c>
      <c r="D2150" s="45" t="s">
        <v>70</v>
      </c>
      <c r="E2150" s="47" t="s">
        <v>66</v>
      </c>
      <c r="F2150" s="47" t="s">
        <v>71</v>
      </c>
      <c r="G2150" s="42">
        <v>1</v>
      </c>
      <c r="H2150" s="44">
        <v>17.677222222222227</v>
      </c>
      <c r="I2150" s="40">
        <v>99.2</v>
      </c>
      <c r="J2150" s="40">
        <v>2.31</v>
      </c>
      <c r="K2150" s="40">
        <v>1180</v>
      </c>
      <c r="L2150" s="40">
        <v>1470</v>
      </c>
      <c r="M2150" s="40">
        <v>364</v>
      </c>
      <c r="N2150" s="40">
        <v>3.07</v>
      </c>
      <c r="O2150" s="40">
        <v>1.43</v>
      </c>
      <c r="P2150" s="40">
        <v>2.31</v>
      </c>
      <c r="Q2150" s="40">
        <v>1130</v>
      </c>
    </row>
    <row r="2151" spans="1:17" x14ac:dyDescent="0.2">
      <c r="A2151" s="41">
        <v>42298</v>
      </c>
      <c r="B2151" s="47">
        <v>5</v>
      </c>
      <c r="C2151" s="47" t="s">
        <v>17</v>
      </c>
      <c r="D2151" s="47" t="s">
        <v>69</v>
      </c>
      <c r="E2151" s="47" t="s">
        <v>65</v>
      </c>
      <c r="F2151" s="47" t="s">
        <v>71</v>
      </c>
      <c r="G2151" s="42">
        <v>1</v>
      </c>
      <c r="H2151" s="44">
        <v>17.677222222222227</v>
      </c>
      <c r="I2151" s="40">
        <v>310</v>
      </c>
      <c r="J2151" s="40">
        <v>3.28</v>
      </c>
      <c r="K2151" s="40">
        <v>13600</v>
      </c>
      <c r="L2151" s="40">
        <v>299</v>
      </c>
      <c r="M2151" s="40">
        <v>1140</v>
      </c>
      <c r="N2151" s="40">
        <v>4.37</v>
      </c>
      <c r="O2151" s="40">
        <v>16.5</v>
      </c>
      <c r="P2151" s="40">
        <v>0.47</v>
      </c>
      <c r="Q2151" s="40">
        <v>1430</v>
      </c>
    </row>
    <row r="2152" spans="1:17" x14ac:dyDescent="0.2">
      <c r="A2152" s="41">
        <v>42298</v>
      </c>
      <c r="B2152" s="47">
        <v>5</v>
      </c>
      <c r="C2152" s="47" t="s">
        <v>17</v>
      </c>
      <c r="D2152" s="47" t="s">
        <v>70</v>
      </c>
      <c r="E2152" s="47" t="s">
        <v>65</v>
      </c>
      <c r="F2152" s="47" t="s">
        <v>71</v>
      </c>
      <c r="G2152" s="42">
        <v>1</v>
      </c>
      <c r="H2152" s="44">
        <v>19.841111111111111</v>
      </c>
      <c r="I2152" s="40">
        <v>84.4</v>
      </c>
      <c r="J2152" s="40">
        <v>2.19</v>
      </c>
      <c r="K2152" s="40" t="s">
        <v>16</v>
      </c>
      <c r="L2152" s="40">
        <v>2040</v>
      </c>
      <c r="M2152" s="40">
        <v>310</v>
      </c>
      <c r="N2152" s="40">
        <v>2.92</v>
      </c>
      <c r="O2152" s="40" t="s">
        <v>16</v>
      </c>
      <c r="P2152" s="40">
        <v>3.21</v>
      </c>
      <c r="Q2152" s="40" t="s">
        <v>16</v>
      </c>
    </row>
    <row r="2153" spans="1:17" x14ac:dyDescent="0.2">
      <c r="A2153" s="41">
        <v>42298</v>
      </c>
      <c r="B2153" s="47">
        <v>6</v>
      </c>
      <c r="C2153" s="47" t="s">
        <v>17</v>
      </c>
      <c r="D2153" s="45" t="s">
        <v>69</v>
      </c>
      <c r="E2153" s="47" t="s">
        <v>66</v>
      </c>
      <c r="F2153" s="47" t="s">
        <v>71</v>
      </c>
      <c r="G2153" s="42">
        <v>1</v>
      </c>
      <c r="H2153" s="44">
        <v>19.841111111111111</v>
      </c>
      <c r="I2153" s="40">
        <v>170</v>
      </c>
      <c r="J2153" s="40">
        <v>8.2100000000000009</v>
      </c>
      <c r="K2153" s="40">
        <v>10500</v>
      </c>
      <c r="L2153" s="40">
        <v>677</v>
      </c>
      <c r="M2153" s="40">
        <v>623</v>
      </c>
      <c r="N2153" s="40">
        <v>10.9</v>
      </c>
      <c r="O2153" s="40">
        <v>12.7</v>
      </c>
      <c r="P2153" s="40">
        <v>1.06</v>
      </c>
      <c r="Q2153" s="40">
        <v>1250</v>
      </c>
    </row>
    <row r="2154" spans="1:17" x14ac:dyDescent="0.2">
      <c r="A2154" s="41">
        <v>42298</v>
      </c>
      <c r="B2154" s="47">
        <v>6</v>
      </c>
      <c r="C2154" s="47" t="s">
        <v>17</v>
      </c>
      <c r="D2154" s="45" t="s">
        <v>70</v>
      </c>
      <c r="E2154" s="47" t="s">
        <v>66</v>
      </c>
      <c r="F2154" s="47" t="s">
        <v>71</v>
      </c>
      <c r="G2154" s="42">
        <v>1</v>
      </c>
      <c r="H2154" s="44">
        <v>18.961111111111109</v>
      </c>
      <c r="I2154" s="40">
        <v>137</v>
      </c>
      <c r="J2154" s="40">
        <v>21.6</v>
      </c>
      <c r="K2154" s="40">
        <v>4120</v>
      </c>
      <c r="L2154" s="40">
        <v>396</v>
      </c>
      <c r="M2154" s="40">
        <v>501</v>
      </c>
      <c r="N2154" s="40">
        <v>28.8</v>
      </c>
      <c r="O2154" s="40">
        <v>5</v>
      </c>
      <c r="P2154" s="40">
        <v>0.623</v>
      </c>
      <c r="Q2154" s="40">
        <v>1420</v>
      </c>
    </row>
    <row r="2155" spans="1:17" x14ac:dyDescent="0.2">
      <c r="A2155" s="41">
        <v>42298</v>
      </c>
      <c r="B2155" s="47">
        <v>6</v>
      </c>
      <c r="C2155" s="47" t="s">
        <v>17</v>
      </c>
      <c r="D2155" s="47" t="s">
        <v>69</v>
      </c>
      <c r="E2155" s="47" t="s">
        <v>65</v>
      </c>
      <c r="F2155" s="47" t="s">
        <v>71</v>
      </c>
      <c r="G2155" s="42">
        <v>1</v>
      </c>
      <c r="H2155" s="44">
        <v>19.198888888888892</v>
      </c>
      <c r="I2155" s="40">
        <v>110</v>
      </c>
      <c r="J2155" s="40">
        <v>6.82</v>
      </c>
      <c r="K2155" s="40">
        <v>5660</v>
      </c>
      <c r="L2155" s="40">
        <v>823</v>
      </c>
      <c r="M2155" s="40">
        <v>402</v>
      </c>
      <c r="N2155" s="40">
        <v>9.09</v>
      </c>
      <c r="O2155" s="40">
        <v>6.87</v>
      </c>
      <c r="P2155" s="40">
        <v>1.29</v>
      </c>
      <c r="Q2155" s="40">
        <v>1030</v>
      </c>
    </row>
    <row r="2156" spans="1:17" x14ac:dyDescent="0.2">
      <c r="A2156" s="41">
        <v>42298</v>
      </c>
      <c r="B2156" s="47">
        <v>6</v>
      </c>
      <c r="C2156" s="47" t="s">
        <v>17</v>
      </c>
      <c r="D2156" s="47" t="s">
        <v>70</v>
      </c>
      <c r="E2156" s="47" t="s">
        <v>65</v>
      </c>
      <c r="F2156" s="47" t="s">
        <v>71</v>
      </c>
      <c r="G2156" s="42">
        <v>1</v>
      </c>
      <c r="H2156" s="44">
        <v>19.77</v>
      </c>
      <c r="I2156" s="40">
        <v>153</v>
      </c>
      <c r="J2156" s="40">
        <v>8.3699999999999992</v>
      </c>
      <c r="K2156" s="40">
        <v>2830</v>
      </c>
      <c r="L2156" s="40">
        <v>714</v>
      </c>
      <c r="M2156" s="40">
        <v>560</v>
      </c>
      <c r="N2156" s="40">
        <v>11.2</v>
      </c>
      <c r="O2156" s="40">
        <v>3.44</v>
      </c>
      <c r="P2156" s="40">
        <v>1.1200000000000001</v>
      </c>
      <c r="Q2156" s="40">
        <v>1180</v>
      </c>
    </row>
    <row r="2157" spans="1:17" x14ac:dyDescent="0.2">
      <c r="A2157" s="46">
        <v>42298</v>
      </c>
      <c r="B2157" s="42">
        <v>7</v>
      </c>
      <c r="C2157" s="47" t="s">
        <v>18</v>
      </c>
      <c r="D2157" s="45" t="s">
        <v>69</v>
      </c>
      <c r="E2157" s="47" t="s">
        <v>66</v>
      </c>
      <c r="F2157" s="47" t="s">
        <v>71</v>
      </c>
      <c r="G2157" s="42">
        <v>1</v>
      </c>
      <c r="H2157" s="44">
        <v>19.722222222222221</v>
      </c>
      <c r="I2157" s="40">
        <v>137</v>
      </c>
      <c r="J2157" s="40">
        <v>1.24</v>
      </c>
      <c r="K2157" s="40">
        <v>392</v>
      </c>
      <c r="L2157" s="40">
        <v>1670</v>
      </c>
      <c r="M2157" s="40">
        <v>503</v>
      </c>
      <c r="N2157" s="40">
        <v>1.66</v>
      </c>
      <c r="O2157" s="40">
        <v>0.47599999999999998</v>
      </c>
      <c r="P2157" s="40">
        <v>2.63</v>
      </c>
      <c r="Q2157" s="40">
        <v>1330</v>
      </c>
    </row>
    <row r="2158" spans="1:17" x14ac:dyDescent="0.2">
      <c r="A2158" s="46">
        <v>42298</v>
      </c>
      <c r="B2158" s="42">
        <v>7</v>
      </c>
      <c r="C2158" s="47" t="s">
        <v>18</v>
      </c>
      <c r="D2158" s="45" t="s">
        <v>70</v>
      </c>
      <c r="E2158" s="47" t="s">
        <v>66</v>
      </c>
      <c r="F2158" s="47" t="s">
        <v>71</v>
      </c>
      <c r="G2158" s="42">
        <v>1</v>
      </c>
      <c r="H2158" s="44">
        <v>16.343888888888884</v>
      </c>
      <c r="I2158" s="40">
        <v>174</v>
      </c>
      <c r="J2158" s="40" t="s">
        <v>16</v>
      </c>
      <c r="K2158" s="40">
        <v>112</v>
      </c>
      <c r="L2158" s="40">
        <v>3000</v>
      </c>
      <c r="M2158" s="40">
        <v>636</v>
      </c>
      <c r="N2158" s="40" t="s">
        <v>16</v>
      </c>
      <c r="O2158" s="40">
        <v>0.13500000000000001</v>
      </c>
      <c r="P2158" s="40">
        <v>4.71</v>
      </c>
      <c r="Q2158" s="40" t="s">
        <v>16</v>
      </c>
    </row>
    <row r="2159" spans="1:17" x14ac:dyDescent="0.2">
      <c r="A2159" s="41">
        <v>42298</v>
      </c>
      <c r="B2159" s="47">
        <v>7</v>
      </c>
      <c r="C2159" s="47" t="s">
        <v>18</v>
      </c>
      <c r="D2159" s="47" t="s">
        <v>69</v>
      </c>
      <c r="E2159" s="47" t="s">
        <v>65</v>
      </c>
      <c r="F2159" s="47" t="s">
        <v>71</v>
      </c>
      <c r="G2159" s="42">
        <v>1</v>
      </c>
      <c r="H2159" s="44">
        <v>16.082222222222224</v>
      </c>
      <c r="I2159" s="40">
        <v>127</v>
      </c>
      <c r="J2159" s="40">
        <v>1.1499999999999999</v>
      </c>
      <c r="K2159" s="40">
        <v>234</v>
      </c>
      <c r="L2159" s="40">
        <v>2130</v>
      </c>
      <c r="M2159" s="40">
        <v>467</v>
      </c>
      <c r="N2159" s="40">
        <v>1.53</v>
      </c>
      <c r="O2159" s="40">
        <v>0.28399999999999997</v>
      </c>
      <c r="P2159" s="40">
        <v>3.35</v>
      </c>
      <c r="Q2159" s="40">
        <v>1510</v>
      </c>
    </row>
    <row r="2160" spans="1:17" x14ac:dyDescent="0.2">
      <c r="A2160" s="41">
        <v>42298</v>
      </c>
      <c r="B2160" s="47">
        <v>7</v>
      </c>
      <c r="C2160" s="47" t="s">
        <v>18</v>
      </c>
      <c r="D2160" s="47" t="s">
        <v>70</v>
      </c>
      <c r="E2160" s="47" t="s">
        <v>65</v>
      </c>
      <c r="F2160" s="47" t="s">
        <v>71</v>
      </c>
      <c r="G2160" s="42">
        <v>1</v>
      </c>
      <c r="H2160" s="44">
        <v>20.578888888888891</v>
      </c>
      <c r="I2160" s="40">
        <v>179</v>
      </c>
      <c r="J2160" s="40">
        <v>2.2100000000000002E-3</v>
      </c>
      <c r="K2160" s="40" t="s">
        <v>16</v>
      </c>
      <c r="L2160" s="40">
        <v>3310</v>
      </c>
      <c r="M2160" s="40">
        <v>655</v>
      </c>
      <c r="N2160" s="40">
        <v>2.9399999999999999E-3</v>
      </c>
      <c r="O2160" s="40" t="s">
        <v>16</v>
      </c>
      <c r="P2160" s="40">
        <v>5.21</v>
      </c>
      <c r="Q2160" s="40" t="s">
        <v>16</v>
      </c>
    </row>
    <row r="2161" spans="1:17" x14ac:dyDescent="0.2">
      <c r="A2161" s="46">
        <v>42298</v>
      </c>
      <c r="B2161" s="42">
        <v>8</v>
      </c>
      <c r="C2161" s="47" t="s">
        <v>18</v>
      </c>
      <c r="D2161" s="45" t="s">
        <v>69</v>
      </c>
      <c r="E2161" s="47" t="s">
        <v>66</v>
      </c>
      <c r="F2161" s="47" t="s">
        <v>71</v>
      </c>
      <c r="G2161" s="42">
        <v>1</v>
      </c>
      <c r="H2161" s="44">
        <v>20.841111111111111</v>
      </c>
      <c r="I2161" s="40">
        <v>173</v>
      </c>
      <c r="J2161" s="40">
        <v>0.29299999999999998</v>
      </c>
      <c r="K2161" s="40">
        <v>3020</v>
      </c>
      <c r="L2161" s="40">
        <v>2170</v>
      </c>
      <c r="M2161" s="40">
        <v>634</v>
      </c>
      <c r="N2161" s="40">
        <v>0.39</v>
      </c>
      <c r="O2161" s="40">
        <v>3.67</v>
      </c>
      <c r="P2161" s="40">
        <v>3.42</v>
      </c>
      <c r="Q2161" s="40">
        <v>1670</v>
      </c>
    </row>
    <row r="2162" spans="1:17" x14ac:dyDescent="0.2">
      <c r="A2162" s="46">
        <v>42298</v>
      </c>
      <c r="B2162" s="42">
        <v>8</v>
      </c>
      <c r="C2162" s="47" t="s">
        <v>18</v>
      </c>
      <c r="D2162" s="45" t="s">
        <v>70</v>
      </c>
      <c r="E2162" s="47" t="s">
        <v>66</v>
      </c>
      <c r="F2162" s="47" t="s">
        <v>71</v>
      </c>
      <c r="G2162" s="42">
        <v>1</v>
      </c>
      <c r="H2162" s="44">
        <v>16.677222222222223</v>
      </c>
      <c r="I2162" s="40">
        <v>190</v>
      </c>
      <c r="J2162" s="40">
        <v>9.75</v>
      </c>
      <c r="K2162" s="40">
        <v>7600</v>
      </c>
      <c r="L2162" s="40">
        <v>288</v>
      </c>
      <c r="M2162" s="40">
        <v>696</v>
      </c>
      <c r="N2162" s="40">
        <v>13</v>
      </c>
      <c r="O2162" s="40">
        <v>9.23</v>
      </c>
      <c r="P2162" s="40">
        <v>0.45300000000000001</v>
      </c>
      <c r="Q2162" s="40">
        <v>1180</v>
      </c>
    </row>
    <row r="2163" spans="1:17" x14ac:dyDescent="0.2">
      <c r="A2163" s="41">
        <v>42298</v>
      </c>
      <c r="B2163" s="47">
        <v>8</v>
      </c>
      <c r="C2163" s="47" t="s">
        <v>18</v>
      </c>
      <c r="D2163" s="47" t="s">
        <v>69</v>
      </c>
      <c r="E2163" s="47" t="s">
        <v>65</v>
      </c>
      <c r="F2163" s="47" t="s">
        <v>71</v>
      </c>
      <c r="G2163" s="42">
        <v>1</v>
      </c>
      <c r="H2163" s="44">
        <v>17.391111111111112</v>
      </c>
      <c r="I2163" s="40">
        <v>179</v>
      </c>
      <c r="J2163" s="40">
        <v>0.54800000000000004</v>
      </c>
      <c r="K2163" s="40">
        <v>1120</v>
      </c>
      <c r="L2163" s="40">
        <v>3080</v>
      </c>
      <c r="M2163" s="40">
        <v>655</v>
      </c>
      <c r="N2163" s="40">
        <v>0.73099999999999998</v>
      </c>
      <c r="O2163" s="40">
        <v>1.36</v>
      </c>
      <c r="P2163" s="40">
        <v>4.84</v>
      </c>
      <c r="Q2163" s="40">
        <v>2120</v>
      </c>
    </row>
    <row r="2164" spans="1:17" x14ac:dyDescent="0.2">
      <c r="A2164" s="41">
        <v>42298</v>
      </c>
      <c r="B2164" s="47">
        <v>8</v>
      </c>
      <c r="C2164" s="47" t="s">
        <v>18</v>
      </c>
      <c r="D2164" s="47" t="s">
        <v>70</v>
      </c>
      <c r="E2164" s="47" t="s">
        <v>65</v>
      </c>
      <c r="F2164" s="47" t="s">
        <v>71</v>
      </c>
      <c r="G2164" s="42">
        <v>1</v>
      </c>
      <c r="H2164" s="44">
        <v>19.792777777777776</v>
      </c>
      <c r="I2164" s="40">
        <v>169</v>
      </c>
      <c r="J2164" s="40">
        <v>8.07</v>
      </c>
      <c r="K2164" s="40">
        <v>6290</v>
      </c>
      <c r="L2164" s="40">
        <v>358</v>
      </c>
      <c r="M2164" s="40">
        <v>621</v>
      </c>
      <c r="N2164" s="40">
        <v>10.8</v>
      </c>
      <c r="O2164" s="40">
        <v>7.64</v>
      </c>
      <c r="P2164" s="40">
        <v>0.56200000000000006</v>
      </c>
      <c r="Q2164" s="40">
        <v>1080</v>
      </c>
    </row>
    <row r="2165" spans="1:17" x14ac:dyDescent="0.2">
      <c r="A2165" s="41">
        <v>42298</v>
      </c>
      <c r="B2165" s="47">
        <v>9</v>
      </c>
      <c r="C2165" s="47" t="s">
        <v>18</v>
      </c>
      <c r="D2165" s="45" t="s">
        <v>69</v>
      </c>
      <c r="E2165" s="47" t="s">
        <v>66</v>
      </c>
      <c r="F2165" s="47" t="s">
        <v>71</v>
      </c>
      <c r="G2165" s="42">
        <v>1</v>
      </c>
      <c r="H2165" s="44">
        <v>19.722222222222221</v>
      </c>
      <c r="I2165" s="40">
        <v>246</v>
      </c>
      <c r="J2165" s="40">
        <v>8.09</v>
      </c>
      <c r="K2165" s="40">
        <v>6410</v>
      </c>
      <c r="L2165" s="40">
        <v>303</v>
      </c>
      <c r="M2165" s="40">
        <v>900</v>
      </c>
      <c r="N2165" s="40">
        <v>10.8</v>
      </c>
      <c r="O2165" s="40">
        <v>7.78</v>
      </c>
      <c r="P2165" s="40">
        <v>0.47599999999999998</v>
      </c>
      <c r="Q2165" s="40">
        <v>1330</v>
      </c>
    </row>
    <row r="2166" spans="1:17" x14ac:dyDescent="0.2">
      <c r="A2166" s="41">
        <v>42298</v>
      </c>
      <c r="B2166" s="47">
        <v>9</v>
      </c>
      <c r="C2166" s="47" t="s">
        <v>18</v>
      </c>
      <c r="D2166" s="45" t="s">
        <v>70</v>
      </c>
      <c r="E2166" s="47" t="s">
        <v>66</v>
      </c>
      <c r="F2166" s="47" t="s">
        <v>71</v>
      </c>
      <c r="G2166" s="42">
        <v>1</v>
      </c>
      <c r="H2166" s="44">
        <v>19.792777777777776</v>
      </c>
      <c r="I2166" s="40">
        <v>169</v>
      </c>
      <c r="J2166" s="40" t="s">
        <v>16</v>
      </c>
      <c r="K2166" s="40" t="s">
        <v>16</v>
      </c>
      <c r="L2166" s="40">
        <v>1460</v>
      </c>
      <c r="M2166" s="40">
        <v>619</v>
      </c>
      <c r="N2166" s="40" t="s">
        <v>16</v>
      </c>
      <c r="O2166" s="40" t="s">
        <v>16</v>
      </c>
      <c r="P2166" s="40">
        <v>2.2999999999999998</v>
      </c>
      <c r="Q2166" s="40" t="s">
        <v>16</v>
      </c>
    </row>
    <row r="2167" spans="1:17" x14ac:dyDescent="0.2">
      <c r="A2167" s="41">
        <v>42298</v>
      </c>
      <c r="B2167" s="47">
        <v>9</v>
      </c>
      <c r="C2167" s="47" t="s">
        <v>18</v>
      </c>
      <c r="D2167" s="47" t="s">
        <v>69</v>
      </c>
      <c r="E2167" s="47" t="s">
        <v>65</v>
      </c>
      <c r="F2167" s="47" t="s">
        <v>71</v>
      </c>
      <c r="G2167" s="42">
        <v>1</v>
      </c>
      <c r="H2167" s="44">
        <v>19.865000000000002</v>
      </c>
      <c r="I2167" s="40">
        <v>161</v>
      </c>
      <c r="J2167" s="40">
        <v>9.34</v>
      </c>
      <c r="K2167" s="40">
        <v>5780</v>
      </c>
      <c r="L2167" s="40">
        <v>205</v>
      </c>
      <c r="M2167" s="40">
        <v>589</v>
      </c>
      <c r="N2167" s="40">
        <v>12.5</v>
      </c>
      <c r="O2167" s="40">
        <v>7.01</v>
      </c>
      <c r="P2167" s="40">
        <v>0.32300000000000001</v>
      </c>
      <c r="Q2167" s="40">
        <v>1020</v>
      </c>
    </row>
    <row r="2168" spans="1:17" x14ac:dyDescent="0.2">
      <c r="A2168" s="41">
        <v>42298</v>
      </c>
      <c r="B2168" s="47">
        <v>9</v>
      </c>
      <c r="C2168" s="47" t="s">
        <v>18</v>
      </c>
      <c r="D2168" s="47" t="s">
        <v>70</v>
      </c>
      <c r="E2168" s="47" t="s">
        <v>65</v>
      </c>
      <c r="F2168" s="47" t="s">
        <v>71</v>
      </c>
      <c r="G2168" s="42">
        <v>1</v>
      </c>
      <c r="H2168" s="44">
        <v>19.722222222222221</v>
      </c>
      <c r="I2168" s="40">
        <v>176</v>
      </c>
      <c r="J2168" s="40">
        <v>0.88</v>
      </c>
      <c r="K2168" s="40">
        <v>703</v>
      </c>
      <c r="L2168" s="40">
        <v>1770</v>
      </c>
      <c r="M2168" s="40">
        <v>646</v>
      </c>
      <c r="N2168" s="40">
        <v>1.17</v>
      </c>
      <c r="O2168" s="40">
        <v>0.85399999999999998</v>
      </c>
      <c r="P2168" s="40">
        <v>2.78</v>
      </c>
      <c r="Q2168" s="40">
        <v>1510</v>
      </c>
    </row>
    <row r="2169" spans="1:17" x14ac:dyDescent="0.2">
      <c r="A2169" s="48"/>
      <c r="B2169"/>
      <c r="C2169"/>
      <c r="D2169"/>
      <c r="E2169"/>
      <c r="F2169"/>
      <c r="G2169"/>
      <c r="H2169" s="24"/>
    </row>
    <row r="2170" spans="1:17" x14ac:dyDescent="0.2">
      <c r="A2170" s="48"/>
      <c r="B2170"/>
      <c r="C2170"/>
      <c r="D2170"/>
      <c r="E2170"/>
      <c r="F2170"/>
      <c r="G2170"/>
      <c r="H2170" s="24" t="s">
        <v>72</v>
      </c>
    </row>
    <row r="2171" spans="1:17" x14ac:dyDescent="0.2">
      <c r="A2171" s="49"/>
      <c r="B2171" s="42" t="s">
        <v>72</v>
      </c>
      <c r="D2171" s="45" t="s">
        <v>72</v>
      </c>
      <c r="E2171"/>
      <c r="F2171" t="s">
        <v>72</v>
      </c>
      <c r="G2171"/>
      <c r="H2171" s="24" t="s">
        <v>72</v>
      </c>
    </row>
    <row r="2172" spans="1:17" x14ac:dyDescent="0.2">
      <c r="A2172" s="49" t="s">
        <v>72</v>
      </c>
      <c r="B2172" s="42" t="s">
        <v>72</v>
      </c>
      <c r="C2172" s="42" t="s">
        <v>72</v>
      </c>
      <c r="D2172" s="45" t="s">
        <v>72</v>
      </c>
      <c r="E2172"/>
      <c r="F2172" t="s">
        <v>72</v>
      </c>
      <c r="G2172"/>
      <c r="H2172" s="24" t="s">
        <v>72</v>
      </c>
    </row>
    <row r="2173" spans="1:17" x14ac:dyDescent="0.2">
      <c r="A2173" s="49" t="s">
        <v>72</v>
      </c>
      <c r="B2173" s="42" t="s">
        <v>72</v>
      </c>
      <c r="C2173" s="42" t="s">
        <v>72</v>
      </c>
      <c r="D2173" s="45" t="s">
        <v>72</v>
      </c>
      <c r="E2173"/>
      <c r="F2173" t="s">
        <v>72</v>
      </c>
      <c r="G2173"/>
      <c r="H2173" s="24" t="s">
        <v>72</v>
      </c>
    </row>
    <row r="2174" spans="1:17" x14ac:dyDescent="0.2">
      <c r="A2174" s="49" t="s">
        <v>72</v>
      </c>
      <c r="B2174" s="42" t="s">
        <v>72</v>
      </c>
      <c r="C2174" s="42" t="s">
        <v>72</v>
      </c>
      <c r="D2174" s="45" t="s">
        <v>72</v>
      </c>
      <c r="E2174"/>
      <c r="F2174" t="s">
        <v>72</v>
      </c>
      <c r="G2174"/>
      <c r="H2174" s="24" t="s">
        <v>72</v>
      </c>
    </row>
    <row r="2175" spans="1:17" x14ac:dyDescent="0.2">
      <c r="A2175" s="49" t="s">
        <v>72</v>
      </c>
      <c r="B2175" s="42" t="s">
        <v>72</v>
      </c>
      <c r="C2175" s="42" t="s">
        <v>72</v>
      </c>
      <c r="D2175" s="45" t="s">
        <v>72</v>
      </c>
      <c r="E2175"/>
      <c r="F2175" t="s">
        <v>72</v>
      </c>
      <c r="G2175"/>
      <c r="H2175" s="24" t="s">
        <v>72</v>
      </c>
    </row>
    <row r="2176" spans="1:17" x14ac:dyDescent="0.2">
      <c r="A2176" s="49" t="s">
        <v>72</v>
      </c>
      <c r="B2176" s="42" t="s">
        <v>72</v>
      </c>
      <c r="C2176" s="42" t="s">
        <v>72</v>
      </c>
      <c r="D2176" s="45" t="s">
        <v>72</v>
      </c>
      <c r="E2176"/>
      <c r="F2176" t="s">
        <v>72</v>
      </c>
      <c r="G2176"/>
      <c r="H2176" s="24" t="s">
        <v>72</v>
      </c>
    </row>
    <row r="2177" spans="1:8" customFormat="1" x14ac:dyDescent="0.2">
      <c r="A2177" s="49" t="s">
        <v>72</v>
      </c>
      <c r="B2177" s="42" t="s">
        <v>72</v>
      </c>
      <c r="C2177" s="42" t="s">
        <v>72</v>
      </c>
      <c r="D2177" s="45" t="s">
        <v>72</v>
      </c>
      <c r="F2177" t="s">
        <v>72</v>
      </c>
      <c r="H2177" s="24" t="s">
        <v>72</v>
      </c>
    </row>
    <row r="2178" spans="1:8" customFormat="1" x14ac:dyDescent="0.2">
      <c r="A2178" s="49" t="s">
        <v>72</v>
      </c>
      <c r="B2178" s="42" t="s">
        <v>72</v>
      </c>
      <c r="C2178" s="42" t="s">
        <v>72</v>
      </c>
      <c r="D2178" s="45" t="s">
        <v>72</v>
      </c>
      <c r="F2178" t="s">
        <v>72</v>
      </c>
      <c r="H2178" s="24" t="s">
        <v>72</v>
      </c>
    </row>
    <row r="2179" spans="1:8" customFormat="1" x14ac:dyDescent="0.2">
      <c r="A2179" s="48" t="s">
        <v>72</v>
      </c>
      <c r="B2179" t="s">
        <v>72</v>
      </c>
      <c r="C2179" t="s">
        <v>72</v>
      </c>
      <c r="D2179" t="s">
        <v>72</v>
      </c>
      <c r="F2179" t="s">
        <v>72</v>
      </c>
      <c r="H2179" s="24" t="s">
        <v>72</v>
      </c>
    </row>
    <row r="2180" spans="1:8" customFormat="1" x14ac:dyDescent="0.2">
      <c r="A2180" s="48" t="s">
        <v>72</v>
      </c>
      <c r="B2180" t="s">
        <v>72</v>
      </c>
      <c r="C2180" t="s">
        <v>72</v>
      </c>
      <c r="D2180" t="s">
        <v>72</v>
      </c>
      <c r="F2180" t="s">
        <v>72</v>
      </c>
      <c r="H2180" s="24" t="s">
        <v>72</v>
      </c>
    </row>
    <row r="2181" spans="1:8" customFormat="1" x14ac:dyDescent="0.2">
      <c r="A2181" s="48" t="s">
        <v>72</v>
      </c>
      <c r="B2181" t="s">
        <v>72</v>
      </c>
      <c r="C2181" t="s">
        <v>72</v>
      </c>
      <c r="D2181" t="s">
        <v>72</v>
      </c>
      <c r="F2181" t="s">
        <v>72</v>
      </c>
      <c r="H2181" s="24" t="s">
        <v>72</v>
      </c>
    </row>
    <row r="2182" spans="1:8" customFormat="1" x14ac:dyDescent="0.2">
      <c r="A2182" s="48" t="s">
        <v>72</v>
      </c>
      <c r="B2182" t="s">
        <v>72</v>
      </c>
      <c r="C2182" t="s">
        <v>72</v>
      </c>
      <c r="F2182" t="s">
        <v>72</v>
      </c>
      <c r="H2182" s="24" t="s">
        <v>72</v>
      </c>
    </row>
    <row r="2183" spans="1:8" customFormat="1" x14ac:dyDescent="0.2">
      <c r="A2183" s="49" t="s">
        <v>72</v>
      </c>
      <c r="B2183" s="42" t="s">
        <v>72</v>
      </c>
      <c r="C2183" s="42" t="s">
        <v>72</v>
      </c>
      <c r="F2183" t="s">
        <v>72</v>
      </c>
      <c r="H2183" s="24" t="s">
        <v>72</v>
      </c>
    </row>
    <row r="2184" spans="1:8" customFormat="1" x14ac:dyDescent="0.2">
      <c r="A2184" s="49" t="s">
        <v>72</v>
      </c>
      <c r="B2184" s="42" t="s">
        <v>72</v>
      </c>
      <c r="C2184" s="42" t="s">
        <v>72</v>
      </c>
      <c r="F2184" t="s">
        <v>72</v>
      </c>
      <c r="H2184" s="24" t="s">
        <v>72</v>
      </c>
    </row>
    <row r="2185" spans="1:8" customFormat="1" x14ac:dyDescent="0.2">
      <c r="A2185" s="49" t="s">
        <v>72</v>
      </c>
      <c r="B2185" s="42" t="s">
        <v>72</v>
      </c>
      <c r="C2185" s="42" t="s">
        <v>72</v>
      </c>
      <c r="F2185" t="s">
        <v>72</v>
      </c>
      <c r="H2185" s="24" t="s">
        <v>72</v>
      </c>
    </row>
    <row r="2186" spans="1:8" customFormat="1" x14ac:dyDescent="0.2">
      <c r="A2186" s="49" t="s">
        <v>72</v>
      </c>
      <c r="B2186" s="42" t="s">
        <v>72</v>
      </c>
      <c r="C2186" s="42" t="s">
        <v>72</v>
      </c>
      <c r="F2186" t="s">
        <v>72</v>
      </c>
      <c r="H2186" s="24" t="s">
        <v>72</v>
      </c>
    </row>
    <row r="2187" spans="1:8" customFormat="1" x14ac:dyDescent="0.2">
      <c r="A2187" s="49" t="s">
        <v>72</v>
      </c>
      <c r="B2187" s="42" t="s">
        <v>72</v>
      </c>
      <c r="C2187" s="42" t="s">
        <v>72</v>
      </c>
      <c r="F2187" t="s">
        <v>72</v>
      </c>
      <c r="H2187" s="24" t="s">
        <v>72</v>
      </c>
    </row>
    <row r="2188" spans="1:8" customFormat="1" x14ac:dyDescent="0.2">
      <c r="A2188" s="49" t="s">
        <v>72</v>
      </c>
      <c r="B2188" s="42" t="s">
        <v>72</v>
      </c>
      <c r="C2188" s="42" t="s">
        <v>72</v>
      </c>
      <c r="F2188" t="s">
        <v>72</v>
      </c>
      <c r="H2188" s="24" t="s">
        <v>72</v>
      </c>
    </row>
    <row r="2189" spans="1:8" customFormat="1" x14ac:dyDescent="0.2">
      <c r="A2189" s="49" t="s">
        <v>72</v>
      </c>
      <c r="B2189" s="42" t="s">
        <v>72</v>
      </c>
      <c r="C2189" s="42" t="s">
        <v>72</v>
      </c>
      <c r="F2189" t="s">
        <v>72</v>
      </c>
      <c r="H2189" s="24" t="s">
        <v>72</v>
      </c>
    </row>
    <row r="2190" spans="1:8" customFormat="1" x14ac:dyDescent="0.2">
      <c r="A2190" s="49" t="s">
        <v>72</v>
      </c>
      <c r="B2190" s="42" t="s">
        <v>72</v>
      </c>
      <c r="C2190" s="42" t="s">
        <v>72</v>
      </c>
      <c r="F2190" t="s">
        <v>72</v>
      </c>
      <c r="H2190" s="24" t="s">
        <v>72</v>
      </c>
    </row>
    <row r="2191" spans="1:8" customFormat="1" x14ac:dyDescent="0.2">
      <c r="A2191" s="49" t="s">
        <v>72</v>
      </c>
      <c r="B2191" s="42" t="s">
        <v>72</v>
      </c>
      <c r="C2191" s="42" t="s">
        <v>72</v>
      </c>
      <c r="F2191" t="s">
        <v>72</v>
      </c>
      <c r="H2191" s="24" t="s">
        <v>72</v>
      </c>
    </row>
    <row r="2192" spans="1:8" customFormat="1" x14ac:dyDescent="0.2">
      <c r="A2192" s="49" t="s">
        <v>72</v>
      </c>
      <c r="B2192" s="42" t="s">
        <v>72</v>
      </c>
      <c r="C2192" s="42" t="s">
        <v>72</v>
      </c>
      <c r="F2192" t="s">
        <v>72</v>
      </c>
      <c r="H2192" s="24" t="s">
        <v>72</v>
      </c>
    </row>
    <row r="2193" spans="1:8" customFormat="1" x14ac:dyDescent="0.2">
      <c r="A2193" s="49" t="s">
        <v>72</v>
      </c>
      <c r="B2193" s="42" t="s">
        <v>72</v>
      </c>
      <c r="C2193" s="42" t="s">
        <v>72</v>
      </c>
      <c r="F2193" t="s">
        <v>72</v>
      </c>
      <c r="H2193" s="24" t="s">
        <v>72</v>
      </c>
    </row>
    <row r="2194" spans="1:8" customFormat="1" x14ac:dyDescent="0.2">
      <c r="A2194" s="49" t="s">
        <v>72</v>
      </c>
      <c r="B2194" s="42" t="s">
        <v>72</v>
      </c>
      <c r="C2194" s="42" t="s">
        <v>72</v>
      </c>
      <c r="F2194" t="s">
        <v>72</v>
      </c>
      <c r="H2194" s="24" t="s">
        <v>72</v>
      </c>
    </row>
    <row r="2195" spans="1:8" customFormat="1" x14ac:dyDescent="0.2">
      <c r="A2195" s="49" t="s">
        <v>72</v>
      </c>
      <c r="B2195" s="42" t="s">
        <v>72</v>
      </c>
      <c r="C2195" s="42" t="s">
        <v>72</v>
      </c>
      <c r="F2195" t="s">
        <v>72</v>
      </c>
      <c r="H2195" s="24" t="s">
        <v>72</v>
      </c>
    </row>
    <row r="2196" spans="1:8" customFormat="1" x14ac:dyDescent="0.2">
      <c r="A2196" s="49" t="s">
        <v>72</v>
      </c>
      <c r="B2196" s="42" t="s">
        <v>72</v>
      </c>
      <c r="C2196" s="42" t="s">
        <v>72</v>
      </c>
      <c r="F2196" t="s">
        <v>72</v>
      </c>
      <c r="H2196" s="24" t="s">
        <v>72</v>
      </c>
    </row>
    <row r="2197" spans="1:8" customFormat="1" x14ac:dyDescent="0.2">
      <c r="A2197" s="49" t="s">
        <v>72</v>
      </c>
      <c r="B2197" s="42" t="s">
        <v>72</v>
      </c>
      <c r="C2197" s="42" t="s">
        <v>72</v>
      </c>
      <c r="F2197" t="s">
        <v>72</v>
      </c>
      <c r="H2197" s="24" t="s">
        <v>72</v>
      </c>
    </row>
    <row r="2198" spans="1:8" customFormat="1" x14ac:dyDescent="0.2">
      <c r="A2198" s="49" t="s">
        <v>72</v>
      </c>
      <c r="B2198" s="42" t="s">
        <v>72</v>
      </c>
      <c r="C2198" s="42" t="s">
        <v>72</v>
      </c>
      <c r="F2198" t="s">
        <v>72</v>
      </c>
      <c r="H2198" s="24" t="s">
        <v>72</v>
      </c>
    </row>
    <row r="2199" spans="1:8" customFormat="1" x14ac:dyDescent="0.2">
      <c r="A2199" s="49" t="s">
        <v>72</v>
      </c>
      <c r="B2199" s="42" t="s">
        <v>72</v>
      </c>
      <c r="C2199" s="42" t="s">
        <v>72</v>
      </c>
      <c r="F2199" t="s">
        <v>72</v>
      </c>
      <c r="H2199" s="24" t="s">
        <v>72</v>
      </c>
    </row>
    <row r="2200" spans="1:8" customFormat="1" x14ac:dyDescent="0.2">
      <c r="A2200" s="49" t="s">
        <v>72</v>
      </c>
      <c r="B2200" s="42" t="s">
        <v>72</v>
      </c>
      <c r="C2200" s="42" t="s">
        <v>72</v>
      </c>
      <c r="F2200" t="s">
        <v>72</v>
      </c>
      <c r="H2200" s="24" t="s">
        <v>72</v>
      </c>
    </row>
    <row r="2201" spans="1:8" customFormat="1" x14ac:dyDescent="0.2">
      <c r="A2201" s="49" t="s">
        <v>72</v>
      </c>
      <c r="B2201" s="42" t="s">
        <v>72</v>
      </c>
      <c r="C2201" s="42" t="s">
        <v>72</v>
      </c>
      <c r="F2201" t="s">
        <v>72</v>
      </c>
      <c r="H2201" s="24" t="s">
        <v>72</v>
      </c>
    </row>
    <row r="2202" spans="1:8" customFormat="1" x14ac:dyDescent="0.2">
      <c r="A2202" s="49" t="s">
        <v>72</v>
      </c>
      <c r="B2202" s="42" t="s">
        <v>72</v>
      </c>
      <c r="C2202" s="42" t="s">
        <v>72</v>
      </c>
      <c r="F2202" t="s">
        <v>72</v>
      </c>
      <c r="H2202" s="24" t="s">
        <v>72</v>
      </c>
    </row>
    <row r="2203" spans="1:8" customFormat="1" x14ac:dyDescent="0.2">
      <c r="A2203" s="49" t="s">
        <v>72</v>
      </c>
      <c r="B2203" s="42" t="s">
        <v>72</v>
      </c>
      <c r="C2203" s="42" t="s">
        <v>72</v>
      </c>
      <c r="F2203" t="s">
        <v>72</v>
      </c>
      <c r="H2203" s="24" t="s">
        <v>72</v>
      </c>
    </row>
    <row r="2204" spans="1:8" customFormat="1" x14ac:dyDescent="0.2">
      <c r="A2204" s="49" t="s">
        <v>72</v>
      </c>
      <c r="B2204" s="42" t="s">
        <v>72</v>
      </c>
      <c r="C2204" s="42" t="s">
        <v>72</v>
      </c>
      <c r="F2204" t="s">
        <v>72</v>
      </c>
      <c r="H2204" s="24" t="s">
        <v>72</v>
      </c>
    </row>
    <row r="2205" spans="1:8" customFormat="1" x14ac:dyDescent="0.2">
      <c r="A2205" s="49" t="s">
        <v>72</v>
      </c>
      <c r="B2205" s="42" t="s">
        <v>72</v>
      </c>
      <c r="C2205" s="42" t="s">
        <v>72</v>
      </c>
      <c r="F2205" t="s">
        <v>72</v>
      </c>
      <c r="H2205" s="24" t="s">
        <v>72</v>
      </c>
    </row>
    <row r="2206" spans="1:8" customFormat="1" x14ac:dyDescent="0.2">
      <c r="A2206" s="49" t="s">
        <v>72</v>
      </c>
      <c r="B2206" s="42" t="s">
        <v>72</v>
      </c>
      <c r="C2206" s="42" t="s">
        <v>72</v>
      </c>
      <c r="F2206" t="s">
        <v>72</v>
      </c>
      <c r="H2206" s="24" t="s">
        <v>72</v>
      </c>
    </row>
    <row r="2207" spans="1:8" customFormat="1" x14ac:dyDescent="0.2">
      <c r="A2207" s="49" t="s">
        <v>72</v>
      </c>
      <c r="B2207" s="42" t="s">
        <v>72</v>
      </c>
      <c r="C2207" s="42" t="s">
        <v>72</v>
      </c>
      <c r="F2207" t="s">
        <v>72</v>
      </c>
      <c r="H2207" s="24" t="s">
        <v>72</v>
      </c>
    </row>
    <row r="2208" spans="1:8" customFormat="1" x14ac:dyDescent="0.2">
      <c r="A2208" s="49" t="s">
        <v>72</v>
      </c>
      <c r="B2208" s="42" t="s">
        <v>72</v>
      </c>
      <c r="C2208" s="42" t="s">
        <v>72</v>
      </c>
      <c r="F2208" t="s">
        <v>72</v>
      </c>
      <c r="H2208" s="24" t="s">
        <v>72</v>
      </c>
    </row>
    <row r="2209" spans="1:8" customFormat="1" x14ac:dyDescent="0.2">
      <c r="A2209" s="49" t="s">
        <v>72</v>
      </c>
      <c r="B2209" s="42" t="s">
        <v>72</v>
      </c>
      <c r="C2209" s="42" t="s">
        <v>72</v>
      </c>
      <c r="F2209" t="s">
        <v>72</v>
      </c>
      <c r="H2209" s="24" t="s">
        <v>72</v>
      </c>
    </row>
    <row r="2210" spans="1:8" customFormat="1" x14ac:dyDescent="0.2">
      <c r="A2210" s="49" t="s">
        <v>72</v>
      </c>
      <c r="B2210" s="42" t="s">
        <v>72</v>
      </c>
      <c r="C2210" s="42" t="s">
        <v>72</v>
      </c>
      <c r="F2210" t="s">
        <v>72</v>
      </c>
      <c r="H2210" s="24" t="s">
        <v>72</v>
      </c>
    </row>
    <row r="2211" spans="1:8" customFormat="1" x14ac:dyDescent="0.2">
      <c r="A2211" s="49" t="s">
        <v>72</v>
      </c>
      <c r="B2211" s="42" t="s">
        <v>72</v>
      </c>
      <c r="C2211" s="42" t="s">
        <v>72</v>
      </c>
      <c r="F2211" t="s">
        <v>72</v>
      </c>
      <c r="H2211" s="24" t="s">
        <v>72</v>
      </c>
    </row>
    <row r="2212" spans="1:8" customFormat="1" x14ac:dyDescent="0.2">
      <c r="A2212" s="49" t="s">
        <v>72</v>
      </c>
      <c r="B2212" s="42" t="s">
        <v>72</v>
      </c>
      <c r="C2212" s="42" t="s">
        <v>72</v>
      </c>
      <c r="F2212" t="s">
        <v>72</v>
      </c>
      <c r="H2212" s="24" t="s">
        <v>72</v>
      </c>
    </row>
    <row r="2213" spans="1:8" customFormat="1" x14ac:dyDescent="0.2">
      <c r="A2213" s="49" t="s">
        <v>72</v>
      </c>
      <c r="B2213" s="42" t="s">
        <v>72</v>
      </c>
      <c r="C2213" s="42" t="s">
        <v>72</v>
      </c>
      <c r="F2213" t="s">
        <v>72</v>
      </c>
      <c r="H2213" s="24" t="s">
        <v>72</v>
      </c>
    </row>
    <row r="2214" spans="1:8" customFormat="1" x14ac:dyDescent="0.2">
      <c r="A2214" s="49" t="s">
        <v>72</v>
      </c>
      <c r="B2214" s="42" t="s">
        <v>72</v>
      </c>
      <c r="C2214" s="42" t="s">
        <v>72</v>
      </c>
      <c r="F2214" t="s">
        <v>72</v>
      </c>
      <c r="H2214" s="24" t="s">
        <v>72</v>
      </c>
    </row>
    <row r="2215" spans="1:8" customFormat="1" x14ac:dyDescent="0.2">
      <c r="A2215" s="49" t="s">
        <v>72</v>
      </c>
      <c r="B2215" s="42" t="s">
        <v>72</v>
      </c>
      <c r="C2215" s="42" t="s">
        <v>72</v>
      </c>
      <c r="F2215" t="s">
        <v>72</v>
      </c>
      <c r="H2215" s="24" t="s">
        <v>72</v>
      </c>
    </row>
    <row r="2216" spans="1:8" customFormat="1" x14ac:dyDescent="0.2">
      <c r="A2216" s="49" t="s">
        <v>72</v>
      </c>
      <c r="B2216" s="42" t="s">
        <v>72</v>
      </c>
      <c r="C2216" s="42" t="s">
        <v>72</v>
      </c>
      <c r="F2216" t="s">
        <v>72</v>
      </c>
      <c r="H2216" s="24" t="s">
        <v>72</v>
      </c>
    </row>
    <row r="2217" spans="1:8" customFormat="1" x14ac:dyDescent="0.2">
      <c r="A2217" s="49" t="s">
        <v>72</v>
      </c>
      <c r="B2217" s="42" t="s">
        <v>72</v>
      </c>
      <c r="C2217" s="42" t="s">
        <v>72</v>
      </c>
      <c r="F2217" t="s">
        <v>72</v>
      </c>
      <c r="H2217" s="24" t="s">
        <v>72</v>
      </c>
    </row>
    <row r="2218" spans="1:8" customFormat="1" x14ac:dyDescent="0.2">
      <c r="A2218" s="49" t="s">
        <v>72</v>
      </c>
      <c r="B2218" s="42" t="s">
        <v>72</v>
      </c>
      <c r="C2218" s="42" t="s">
        <v>72</v>
      </c>
      <c r="F2218" t="s">
        <v>72</v>
      </c>
      <c r="H2218" s="24" t="s">
        <v>72</v>
      </c>
    </row>
    <row r="2219" spans="1:8" customFormat="1" x14ac:dyDescent="0.2">
      <c r="A2219" s="49" t="s">
        <v>72</v>
      </c>
      <c r="B2219" s="42" t="s">
        <v>72</v>
      </c>
      <c r="C2219" s="42" t="s">
        <v>72</v>
      </c>
      <c r="F2219" t="s">
        <v>72</v>
      </c>
      <c r="H2219" s="24" t="s">
        <v>72</v>
      </c>
    </row>
    <row r="2220" spans="1:8" customFormat="1" x14ac:dyDescent="0.2">
      <c r="A2220" s="49" t="s">
        <v>72</v>
      </c>
      <c r="B2220" s="42" t="s">
        <v>72</v>
      </c>
      <c r="C2220" s="42" t="s">
        <v>72</v>
      </c>
      <c r="F2220" t="s">
        <v>72</v>
      </c>
      <c r="H2220" s="24" t="s">
        <v>72</v>
      </c>
    </row>
    <row r="2221" spans="1:8" customFormat="1" x14ac:dyDescent="0.2">
      <c r="A2221" s="49" t="s">
        <v>72</v>
      </c>
      <c r="B2221" s="42" t="s">
        <v>72</v>
      </c>
      <c r="C2221" s="42" t="s">
        <v>72</v>
      </c>
      <c r="F2221" t="s">
        <v>72</v>
      </c>
      <c r="H2221" s="24" t="s">
        <v>72</v>
      </c>
    </row>
    <row r="2222" spans="1:8" customFormat="1" x14ac:dyDescent="0.2">
      <c r="A2222" s="49" t="s">
        <v>72</v>
      </c>
      <c r="B2222" s="42" t="s">
        <v>72</v>
      </c>
      <c r="C2222" s="42" t="s">
        <v>72</v>
      </c>
      <c r="F2222" t="s">
        <v>72</v>
      </c>
      <c r="H2222" s="24" t="s">
        <v>72</v>
      </c>
    </row>
    <row r="2223" spans="1:8" customFormat="1" x14ac:dyDescent="0.2">
      <c r="A2223" s="49" t="s">
        <v>72</v>
      </c>
      <c r="B2223" s="42" t="s">
        <v>72</v>
      </c>
      <c r="C2223" s="42" t="s">
        <v>72</v>
      </c>
      <c r="F2223" t="s">
        <v>72</v>
      </c>
      <c r="H2223" s="24" t="s">
        <v>72</v>
      </c>
    </row>
    <row r="2224" spans="1:8" customFormat="1" x14ac:dyDescent="0.2">
      <c r="A2224" s="49" t="s">
        <v>72</v>
      </c>
      <c r="B2224" s="42" t="s">
        <v>72</v>
      </c>
      <c r="C2224" s="42" t="s">
        <v>72</v>
      </c>
      <c r="F2224" t="s">
        <v>72</v>
      </c>
      <c r="H2224" s="24" t="s">
        <v>72</v>
      </c>
    </row>
    <row r="2225" spans="1:8" customFormat="1" x14ac:dyDescent="0.2">
      <c r="A2225" s="49" t="s">
        <v>72</v>
      </c>
      <c r="B2225" s="42" t="s">
        <v>72</v>
      </c>
      <c r="C2225" s="42" t="s">
        <v>72</v>
      </c>
      <c r="F2225" t="s">
        <v>72</v>
      </c>
      <c r="H2225" s="24" t="s">
        <v>72</v>
      </c>
    </row>
    <row r="2226" spans="1:8" customFormat="1" x14ac:dyDescent="0.2">
      <c r="A2226" s="49" t="s">
        <v>72</v>
      </c>
      <c r="B2226" s="42" t="s">
        <v>72</v>
      </c>
      <c r="C2226" s="42" t="s">
        <v>72</v>
      </c>
      <c r="F2226" t="s">
        <v>72</v>
      </c>
      <c r="H2226" s="24" t="s">
        <v>72</v>
      </c>
    </row>
    <row r="2227" spans="1:8" customFormat="1" x14ac:dyDescent="0.2">
      <c r="A2227" s="49" t="s">
        <v>72</v>
      </c>
      <c r="B2227" s="42" t="s">
        <v>72</v>
      </c>
      <c r="C2227" s="42" t="s">
        <v>72</v>
      </c>
      <c r="F2227" t="s">
        <v>72</v>
      </c>
      <c r="H2227" s="24" t="s">
        <v>72</v>
      </c>
    </row>
    <row r="2228" spans="1:8" customFormat="1" x14ac:dyDescent="0.2">
      <c r="A2228" s="49" t="s">
        <v>72</v>
      </c>
      <c r="B2228" s="42" t="s">
        <v>72</v>
      </c>
      <c r="C2228" s="42" t="s">
        <v>72</v>
      </c>
      <c r="F2228" t="s">
        <v>72</v>
      </c>
      <c r="H2228" s="24" t="s">
        <v>72</v>
      </c>
    </row>
    <row r="2229" spans="1:8" customFormat="1" x14ac:dyDescent="0.2">
      <c r="A2229" s="49" t="s">
        <v>72</v>
      </c>
      <c r="B2229" s="42" t="s">
        <v>72</v>
      </c>
      <c r="C2229" s="42" t="s">
        <v>72</v>
      </c>
      <c r="F2229" t="s">
        <v>72</v>
      </c>
      <c r="H2229" s="24" t="s">
        <v>72</v>
      </c>
    </row>
    <row r="2230" spans="1:8" customFormat="1" x14ac:dyDescent="0.2">
      <c r="A2230" s="49" t="s">
        <v>72</v>
      </c>
      <c r="B2230" s="42" t="s">
        <v>72</v>
      </c>
      <c r="C2230" s="42" t="s">
        <v>72</v>
      </c>
      <c r="F2230" t="s">
        <v>72</v>
      </c>
      <c r="H2230" s="24" t="s">
        <v>72</v>
      </c>
    </row>
    <row r="2231" spans="1:8" customFormat="1" x14ac:dyDescent="0.2">
      <c r="A2231" s="49" t="s">
        <v>72</v>
      </c>
      <c r="B2231" s="42" t="s">
        <v>72</v>
      </c>
      <c r="C2231" s="42" t="s">
        <v>72</v>
      </c>
      <c r="F2231" t="s">
        <v>72</v>
      </c>
      <c r="H2231" s="24" t="s">
        <v>72</v>
      </c>
    </row>
    <row r="2232" spans="1:8" customFormat="1" x14ac:dyDescent="0.2">
      <c r="A2232" s="49" t="s">
        <v>72</v>
      </c>
      <c r="B2232" s="42" t="s">
        <v>72</v>
      </c>
      <c r="C2232" s="42" t="s">
        <v>72</v>
      </c>
      <c r="F2232" t="s">
        <v>72</v>
      </c>
      <c r="H2232" s="24" t="s">
        <v>72</v>
      </c>
    </row>
    <row r="2233" spans="1:8" customFormat="1" x14ac:dyDescent="0.2">
      <c r="A2233" s="49" t="s">
        <v>72</v>
      </c>
      <c r="B2233" s="42" t="s">
        <v>72</v>
      </c>
      <c r="C2233" s="42" t="s">
        <v>72</v>
      </c>
      <c r="F2233" t="s">
        <v>72</v>
      </c>
      <c r="H2233" s="24" t="s">
        <v>72</v>
      </c>
    </row>
    <row r="2234" spans="1:8" customFormat="1" x14ac:dyDescent="0.2">
      <c r="A2234" s="49" t="s">
        <v>72</v>
      </c>
      <c r="B2234" s="42" t="s">
        <v>72</v>
      </c>
      <c r="C2234" s="42" t="s">
        <v>72</v>
      </c>
      <c r="F2234" t="s">
        <v>72</v>
      </c>
      <c r="H2234" s="24" t="s">
        <v>72</v>
      </c>
    </row>
    <row r="2235" spans="1:8" customFormat="1" x14ac:dyDescent="0.2">
      <c r="A2235" s="49" t="s">
        <v>72</v>
      </c>
      <c r="B2235" s="42" t="s">
        <v>72</v>
      </c>
      <c r="C2235" s="42" t="s">
        <v>72</v>
      </c>
      <c r="F2235" t="s">
        <v>72</v>
      </c>
      <c r="H2235" s="24" t="s">
        <v>72</v>
      </c>
    </row>
    <row r="2236" spans="1:8" customFormat="1" x14ac:dyDescent="0.2">
      <c r="A2236" s="49" t="s">
        <v>72</v>
      </c>
      <c r="B2236" s="42" t="s">
        <v>72</v>
      </c>
      <c r="C2236" s="42" t="s">
        <v>72</v>
      </c>
      <c r="F2236" t="s">
        <v>72</v>
      </c>
      <c r="H2236" s="24" t="s">
        <v>72</v>
      </c>
    </row>
    <row r="2237" spans="1:8" customFormat="1" x14ac:dyDescent="0.2">
      <c r="A2237" s="49" t="s">
        <v>72</v>
      </c>
      <c r="B2237" s="42" t="s">
        <v>72</v>
      </c>
      <c r="C2237" s="42" t="s">
        <v>72</v>
      </c>
      <c r="F2237" t="s">
        <v>72</v>
      </c>
      <c r="H2237" s="24" t="s">
        <v>72</v>
      </c>
    </row>
    <row r="2238" spans="1:8" customFormat="1" x14ac:dyDescent="0.2">
      <c r="A2238" s="49" t="s">
        <v>72</v>
      </c>
      <c r="B2238" s="42" t="s">
        <v>72</v>
      </c>
      <c r="C2238" s="42" t="s">
        <v>72</v>
      </c>
      <c r="F2238" t="s">
        <v>72</v>
      </c>
      <c r="H2238" s="24" t="s">
        <v>72</v>
      </c>
    </row>
    <row r="2239" spans="1:8" customFormat="1" x14ac:dyDescent="0.2">
      <c r="A2239" s="49" t="s">
        <v>72</v>
      </c>
      <c r="B2239" s="42" t="s">
        <v>72</v>
      </c>
      <c r="C2239" s="42" t="s">
        <v>72</v>
      </c>
      <c r="F2239" t="s">
        <v>72</v>
      </c>
      <c r="H2239" s="24" t="s">
        <v>72</v>
      </c>
    </row>
    <row r="2240" spans="1:8" customFormat="1" x14ac:dyDescent="0.2">
      <c r="A2240" s="49" t="s">
        <v>72</v>
      </c>
      <c r="B2240" s="42" t="s">
        <v>72</v>
      </c>
      <c r="C2240" s="42" t="s">
        <v>72</v>
      </c>
      <c r="F2240" t="s">
        <v>72</v>
      </c>
      <c r="H2240" s="24" t="s">
        <v>72</v>
      </c>
    </row>
    <row r="2241" spans="1:8" customFormat="1" x14ac:dyDescent="0.2">
      <c r="A2241" s="49" t="s">
        <v>72</v>
      </c>
      <c r="B2241" s="42" t="s">
        <v>72</v>
      </c>
      <c r="C2241" s="42" t="s">
        <v>72</v>
      </c>
      <c r="F2241" t="s">
        <v>72</v>
      </c>
      <c r="H2241" s="24" t="s">
        <v>72</v>
      </c>
    </row>
    <row r="2242" spans="1:8" customFormat="1" x14ac:dyDescent="0.2">
      <c r="A2242" s="49" t="s">
        <v>72</v>
      </c>
      <c r="B2242" s="42" t="s">
        <v>72</v>
      </c>
      <c r="C2242" s="42" t="s">
        <v>72</v>
      </c>
      <c r="F2242" t="s">
        <v>72</v>
      </c>
      <c r="H2242" s="24" t="s">
        <v>72</v>
      </c>
    </row>
    <row r="2243" spans="1:8" customFormat="1" x14ac:dyDescent="0.2">
      <c r="A2243" s="49" t="s">
        <v>72</v>
      </c>
      <c r="B2243" s="42" t="s">
        <v>72</v>
      </c>
      <c r="C2243" s="42" t="s">
        <v>72</v>
      </c>
      <c r="F2243" t="s">
        <v>72</v>
      </c>
      <c r="H2243" s="24" t="s">
        <v>72</v>
      </c>
    </row>
    <row r="2244" spans="1:8" customFormat="1" x14ac:dyDescent="0.2">
      <c r="A2244" s="49" t="s">
        <v>72</v>
      </c>
      <c r="B2244" s="42" t="s">
        <v>72</v>
      </c>
      <c r="C2244" s="42" t="s">
        <v>72</v>
      </c>
      <c r="F2244" t="s">
        <v>72</v>
      </c>
      <c r="H2244" s="24" t="s">
        <v>72</v>
      </c>
    </row>
    <row r="2245" spans="1:8" customFormat="1" x14ac:dyDescent="0.2">
      <c r="A2245" s="49" t="s">
        <v>72</v>
      </c>
      <c r="B2245" s="42" t="s">
        <v>72</v>
      </c>
      <c r="C2245" s="42" t="s">
        <v>72</v>
      </c>
      <c r="F2245" t="s">
        <v>72</v>
      </c>
      <c r="H2245" s="24" t="s">
        <v>72</v>
      </c>
    </row>
    <row r="2246" spans="1:8" customFormat="1" x14ac:dyDescent="0.2">
      <c r="A2246" s="49" t="s">
        <v>72</v>
      </c>
      <c r="B2246" s="42" t="s">
        <v>72</v>
      </c>
      <c r="C2246" s="42" t="s">
        <v>72</v>
      </c>
      <c r="F2246" t="s">
        <v>72</v>
      </c>
      <c r="H2246" s="24" t="s">
        <v>72</v>
      </c>
    </row>
    <row r="2247" spans="1:8" customFormat="1" x14ac:dyDescent="0.2">
      <c r="A2247" s="49" t="s">
        <v>72</v>
      </c>
      <c r="B2247" s="42" t="s">
        <v>72</v>
      </c>
      <c r="C2247" s="42" t="s">
        <v>72</v>
      </c>
      <c r="F2247" t="s">
        <v>72</v>
      </c>
      <c r="H2247" s="24" t="s">
        <v>72</v>
      </c>
    </row>
    <row r="2248" spans="1:8" customFormat="1" x14ac:dyDescent="0.2">
      <c r="A2248" s="49" t="s">
        <v>72</v>
      </c>
      <c r="B2248" s="42" t="s">
        <v>72</v>
      </c>
      <c r="C2248" s="42" t="s">
        <v>72</v>
      </c>
      <c r="F2248" t="s">
        <v>72</v>
      </c>
      <c r="H2248" s="24" t="s">
        <v>72</v>
      </c>
    </row>
    <row r="2249" spans="1:8" customFormat="1" x14ac:dyDescent="0.2">
      <c r="A2249" s="49" t="s">
        <v>72</v>
      </c>
      <c r="B2249" s="42" t="s">
        <v>72</v>
      </c>
      <c r="C2249" s="42" t="s">
        <v>72</v>
      </c>
      <c r="F2249" t="s">
        <v>72</v>
      </c>
      <c r="H2249" s="50" t="s">
        <v>72</v>
      </c>
    </row>
    <row r="2250" spans="1:8" customFormat="1" x14ac:dyDescent="0.2">
      <c r="A2250" s="49" t="s">
        <v>72</v>
      </c>
      <c r="B2250" s="42" t="s">
        <v>72</v>
      </c>
      <c r="C2250" s="42" t="s">
        <v>72</v>
      </c>
      <c r="F2250" t="s">
        <v>72</v>
      </c>
      <c r="H2250" s="50" t="s">
        <v>72</v>
      </c>
    </row>
    <row r="2251" spans="1:8" customFormat="1" x14ac:dyDescent="0.2">
      <c r="A2251" s="49" t="s">
        <v>72</v>
      </c>
      <c r="B2251" s="42" t="s">
        <v>72</v>
      </c>
      <c r="C2251" s="42" t="s">
        <v>72</v>
      </c>
      <c r="F2251" t="s">
        <v>72</v>
      </c>
      <c r="H2251" s="50" t="s">
        <v>72</v>
      </c>
    </row>
    <row r="2252" spans="1:8" customFormat="1" x14ac:dyDescent="0.2">
      <c r="A2252" s="49" t="s">
        <v>72</v>
      </c>
      <c r="B2252" s="42" t="s">
        <v>72</v>
      </c>
      <c r="C2252" s="42" t="s">
        <v>72</v>
      </c>
      <c r="F2252" t="s">
        <v>72</v>
      </c>
      <c r="H2252" s="50" t="s">
        <v>72</v>
      </c>
    </row>
    <row r="2253" spans="1:8" customFormat="1" x14ac:dyDescent="0.2">
      <c r="A2253" s="49" t="s">
        <v>72</v>
      </c>
      <c r="B2253" s="42" t="s">
        <v>72</v>
      </c>
      <c r="C2253" s="42" t="s">
        <v>72</v>
      </c>
      <c r="F2253" t="s">
        <v>72</v>
      </c>
      <c r="H2253" s="50" t="s">
        <v>72</v>
      </c>
    </row>
    <row r="2254" spans="1:8" customFormat="1" x14ac:dyDescent="0.2">
      <c r="A2254" s="49" t="s">
        <v>72</v>
      </c>
      <c r="B2254" s="42" t="s">
        <v>72</v>
      </c>
      <c r="C2254" s="42" t="s">
        <v>72</v>
      </c>
      <c r="F2254" t="s">
        <v>72</v>
      </c>
      <c r="H2254" s="50" t="s">
        <v>72</v>
      </c>
    </row>
    <row r="2255" spans="1:8" customFormat="1" x14ac:dyDescent="0.2">
      <c r="A2255" s="49" t="s">
        <v>72</v>
      </c>
      <c r="B2255" s="42" t="s">
        <v>72</v>
      </c>
      <c r="C2255" s="42" t="s">
        <v>72</v>
      </c>
      <c r="F2255" t="s">
        <v>72</v>
      </c>
      <c r="H2255" s="50" t="s">
        <v>72</v>
      </c>
    </row>
    <row r="2256" spans="1:8" customFormat="1" x14ac:dyDescent="0.2">
      <c r="A2256" s="49" t="s">
        <v>72</v>
      </c>
      <c r="B2256" s="42" t="s">
        <v>72</v>
      </c>
      <c r="C2256" s="42" t="s">
        <v>72</v>
      </c>
      <c r="F2256" t="s">
        <v>72</v>
      </c>
      <c r="H2256" s="50" t="s">
        <v>72</v>
      </c>
    </row>
    <row r="2257" spans="1:8" customFormat="1" x14ac:dyDescent="0.2">
      <c r="A2257" s="49" t="s">
        <v>72</v>
      </c>
      <c r="B2257" s="42" t="s">
        <v>72</v>
      </c>
      <c r="C2257" s="42" t="s">
        <v>72</v>
      </c>
      <c r="F2257" t="s">
        <v>72</v>
      </c>
      <c r="H2257" s="50" t="s">
        <v>72</v>
      </c>
    </row>
    <row r="2258" spans="1:8" customFormat="1" x14ac:dyDescent="0.2">
      <c r="A2258" s="49" t="s">
        <v>72</v>
      </c>
      <c r="B2258" s="42" t="s">
        <v>72</v>
      </c>
      <c r="C2258" s="42" t="s">
        <v>72</v>
      </c>
      <c r="F2258" t="s">
        <v>72</v>
      </c>
      <c r="H2258" s="50" t="s">
        <v>72</v>
      </c>
    </row>
    <row r="2259" spans="1:8" customFormat="1" x14ac:dyDescent="0.2">
      <c r="A2259" s="49" t="s">
        <v>72</v>
      </c>
      <c r="B2259" s="42" t="s">
        <v>72</v>
      </c>
      <c r="C2259" s="42" t="s">
        <v>72</v>
      </c>
      <c r="D2259" s="42" t="s">
        <v>72</v>
      </c>
      <c r="E2259" s="42" t="s">
        <v>72</v>
      </c>
      <c r="F2259" t="s">
        <v>72</v>
      </c>
      <c r="H2259" s="50" t="s">
        <v>72</v>
      </c>
    </row>
    <row r="2260" spans="1:8" customFormat="1" x14ac:dyDescent="0.2">
      <c r="A2260" s="49" t="s">
        <v>72</v>
      </c>
      <c r="B2260" s="42" t="s">
        <v>72</v>
      </c>
      <c r="C2260" s="42" t="s">
        <v>72</v>
      </c>
      <c r="D2260" s="42" t="s">
        <v>72</v>
      </c>
      <c r="E2260" s="42" t="s">
        <v>72</v>
      </c>
      <c r="F2260" t="s">
        <v>72</v>
      </c>
      <c r="H2260" s="50" t="s">
        <v>72</v>
      </c>
    </row>
    <row r="2261" spans="1:8" customFormat="1" x14ac:dyDescent="0.2">
      <c r="A2261" s="49" t="s">
        <v>72</v>
      </c>
      <c r="B2261" s="42" t="s">
        <v>72</v>
      </c>
      <c r="C2261" s="42" t="s">
        <v>72</v>
      </c>
      <c r="D2261" s="42" t="s">
        <v>72</v>
      </c>
      <c r="E2261" s="42" t="s">
        <v>72</v>
      </c>
      <c r="F2261" t="s">
        <v>72</v>
      </c>
      <c r="H2261" s="50" t="s">
        <v>72</v>
      </c>
    </row>
    <row r="2262" spans="1:8" customFormat="1" x14ac:dyDescent="0.2">
      <c r="A2262" s="49" t="s">
        <v>72</v>
      </c>
      <c r="B2262" s="42" t="s">
        <v>72</v>
      </c>
      <c r="C2262" s="42" t="s">
        <v>72</v>
      </c>
      <c r="D2262" s="42" t="s">
        <v>72</v>
      </c>
      <c r="E2262" s="42" t="s">
        <v>72</v>
      </c>
      <c r="F2262" t="s">
        <v>72</v>
      </c>
      <c r="H2262" s="50" t="s">
        <v>72</v>
      </c>
    </row>
    <row r="2263" spans="1:8" customFormat="1" x14ac:dyDescent="0.2">
      <c r="A2263" s="49" t="s">
        <v>72</v>
      </c>
      <c r="B2263" s="42" t="s">
        <v>72</v>
      </c>
      <c r="C2263" s="42" t="s">
        <v>72</v>
      </c>
      <c r="D2263" s="42" t="s">
        <v>72</v>
      </c>
      <c r="E2263" s="42" t="s">
        <v>72</v>
      </c>
      <c r="F2263" t="s">
        <v>72</v>
      </c>
      <c r="H2263" s="24" t="s">
        <v>72</v>
      </c>
    </row>
    <row r="2264" spans="1:8" customFormat="1" x14ac:dyDescent="0.2">
      <c r="A2264" s="49" t="s">
        <v>72</v>
      </c>
      <c r="B2264" s="42" t="s">
        <v>72</v>
      </c>
      <c r="C2264" s="42" t="s">
        <v>72</v>
      </c>
      <c r="D2264" s="42" t="s">
        <v>72</v>
      </c>
      <c r="E2264" s="42" t="s">
        <v>72</v>
      </c>
      <c r="F2264" t="s">
        <v>72</v>
      </c>
      <c r="H2264" s="24" t="s">
        <v>72</v>
      </c>
    </row>
    <row r="2265" spans="1:8" customFormat="1" x14ac:dyDescent="0.2">
      <c r="A2265" s="49" t="s">
        <v>72</v>
      </c>
      <c r="B2265" s="42" t="s">
        <v>72</v>
      </c>
      <c r="C2265" s="42" t="s">
        <v>72</v>
      </c>
      <c r="D2265" s="42" t="s">
        <v>72</v>
      </c>
      <c r="E2265" s="42" t="s">
        <v>72</v>
      </c>
      <c r="F2265" t="s">
        <v>72</v>
      </c>
      <c r="H2265" s="24" t="s">
        <v>72</v>
      </c>
    </row>
    <row r="2266" spans="1:8" customFormat="1" x14ac:dyDescent="0.2">
      <c r="A2266" s="49" t="s">
        <v>72</v>
      </c>
      <c r="B2266" s="42" t="s">
        <v>72</v>
      </c>
      <c r="C2266" s="42" t="s">
        <v>72</v>
      </c>
      <c r="D2266" s="42" t="s">
        <v>72</v>
      </c>
      <c r="E2266" s="42" t="s">
        <v>72</v>
      </c>
      <c r="F2266" t="s">
        <v>72</v>
      </c>
      <c r="H2266" s="24" t="s">
        <v>72</v>
      </c>
    </row>
    <row r="2267" spans="1:8" customFormat="1" x14ac:dyDescent="0.2">
      <c r="A2267" s="49" t="s">
        <v>72</v>
      </c>
      <c r="B2267" s="42" t="s">
        <v>72</v>
      </c>
      <c r="C2267" s="42" t="s">
        <v>72</v>
      </c>
      <c r="D2267" s="42" t="s">
        <v>72</v>
      </c>
      <c r="E2267" s="42" t="s">
        <v>72</v>
      </c>
      <c r="F2267" t="s">
        <v>72</v>
      </c>
      <c r="H2267" s="24" t="s">
        <v>72</v>
      </c>
    </row>
    <row r="2268" spans="1:8" customFormat="1" x14ac:dyDescent="0.2">
      <c r="A2268" s="49" t="s">
        <v>72</v>
      </c>
      <c r="B2268" s="42" t="s">
        <v>72</v>
      </c>
      <c r="C2268" s="42" t="s">
        <v>72</v>
      </c>
      <c r="D2268" s="42" t="s">
        <v>72</v>
      </c>
      <c r="E2268" s="42" t="s">
        <v>72</v>
      </c>
      <c r="F2268" t="s">
        <v>72</v>
      </c>
      <c r="H2268" s="24" t="s">
        <v>72</v>
      </c>
    </row>
    <row r="2269" spans="1:8" customFormat="1" x14ac:dyDescent="0.2">
      <c r="A2269" s="49" t="s">
        <v>72</v>
      </c>
      <c r="B2269" s="42" t="s">
        <v>72</v>
      </c>
      <c r="C2269" s="42" t="s">
        <v>72</v>
      </c>
      <c r="D2269" s="42" t="s">
        <v>72</v>
      </c>
      <c r="E2269" s="42" t="s">
        <v>72</v>
      </c>
      <c r="F2269" t="s">
        <v>72</v>
      </c>
      <c r="H2269" s="24" t="s">
        <v>72</v>
      </c>
    </row>
    <row r="2270" spans="1:8" customFormat="1" x14ac:dyDescent="0.2">
      <c r="A2270" s="49" t="s">
        <v>72</v>
      </c>
      <c r="B2270" s="42" t="s">
        <v>72</v>
      </c>
      <c r="C2270" s="42" t="s">
        <v>72</v>
      </c>
      <c r="D2270" s="42" t="s">
        <v>72</v>
      </c>
      <c r="E2270" s="42" t="s">
        <v>72</v>
      </c>
      <c r="F2270" t="s">
        <v>72</v>
      </c>
      <c r="H2270" s="24" t="s">
        <v>72</v>
      </c>
    </row>
    <row r="2271" spans="1:8" customFormat="1" x14ac:dyDescent="0.2">
      <c r="A2271" s="49" t="s">
        <v>72</v>
      </c>
      <c r="B2271" s="42" t="s">
        <v>72</v>
      </c>
      <c r="C2271" s="42" t="s">
        <v>72</v>
      </c>
      <c r="D2271" s="42" t="s">
        <v>72</v>
      </c>
      <c r="E2271" s="42" t="s">
        <v>72</v>
      </c>
      <c r="F2271" t="s">
        <v>72</v>
      </c>
      <c r="H2271" s="24" t="s">
        <v>72</v>
      </c>
    </row>
    <row r="2272" spans="1:8" customFormat="1" x14ac:dyDescent="0.2">
      <c r="A2272" s="49" t="s">
        <v>72</v>
      </c>
      <c r="B2272" s="42" t="s">
        <v>72</v>
      </c>
      <c r="C2272" s="42" t="s">
        <v>72</v>
      </c>
      <c r="D2272" s="42" t="s">
        <v>72</v>
      </c>
      <c r="E2272" s="42" t="s">
        <v>72</v>
      </c>
      <c r="F2272" t="s">
        <v>72</v>
      </c>
      <c r="H2272" s="24" t="s">
        <v>72</v>
      </c>
    </row>
    <row r="2273" spans="1:8" customFormat="1" x14ac:dyDescent="0.2">
      <c r="A2273" s="49" t="s">
        <v>72</v>
      </c>
      <c r="B2273" s="42" t="s">
        <v>72</v>
      </c>
      <c r="C2273" s="42" t="s">
        <v>72</v>
      </c>
      <c r="D2273" s="42" t="s">
        <v>72</v>
      </c>
      <c r="E2273" s="42" t="s">
        <v>72</v>
      </c>
      <c r="F2273" t="s">
        <v>72</v>
      </c>
      <c r="H2273" s="24" t="s">
        <v>72</v>
      </c>
    </row>
    <row r="2274" spans="1:8" customFormat="1" x14ac:dyDescent="0.2">
      <c r="A2274" s="49" t="s">
        <v>72</v>
      </c>
      <c r="B2274" s="42" t="s">
        <v>72</v>
      </c>
      <c r="C2274" s="42" t="s">
        <v>72</v>
      </c>
      <c r="D2274" s="42" t="s">
        <v>72</v>
      </c>
      <c r="E2274" s="42" t="s">
        <v>72</v>
      </c>
      <c r="F2274" t="s">
        <v>72</v>
      </c>
      <c r="H2274" s="24" t="s">
        <v>72</v>
      </c>
    </row>
    <row r="2275" spans="1:8" customFormat="1" x14ac:dyDescent="0.2">
      <c r="A2275" s="49" t="s">
        <v>72</v>
      </c>
      <c r="B2275" s="42" t="s">
        <v>72</v>
      </c>
      <c r="C2275" s="42" t="s">
        <v>72</v>
      </c>
      <c r="D2275" s="42" t="s">
        <v>72</v>
      </c>
      <c r="E2275" s="42" t="s">
        <v>72</v>
      </c>
      <c r="F2275" t="s">
        <v>72</v>
      </c>
      <c r="H2275" s="24" t="s">
        <v>72</v>
      </c>
    </row>
    <row r="2276" spans="1:8" customFormat="1" x14ac:dyDescent="0.2">
      <c r="A2276" s="49" t="s">
        <v>72</v>
      </c>
      <c r="B2276" s="42" t="s">
        <v>72</v>
      </c>
      <c r="C2276" s="42" t="s">
        <v>72</v>
      </c>
      <c r="D2276" s="42" t="s">
        <v>72</v>
      </c>
      <c r="E2276" s="42" t="s">
        <v>72</v>
      </c>
      <c r="F2276" t="s">
        <v>72</v>
      </c>
      <c r="H2276" s="24" t="s">
        <v>72</v>
      </c>
    </row>
    <row r="2277" spans="1:8" customFormat="1" x14ac:dyDescent="0.2">
      <c r="A2277" s="49" t="s">
        <v>72</v>
      </c>
      <c r="B2277" s="42" t="s">
        <v>72</v>
      </c>
      <c r="C2277" s="42" t="s">
        <v>72</v>
      </c>
      <c r="D2277" s="42" t="s">
        <v>72</v>
      </c>
      <c r="E2277" s="42" t="s">
        <v>72</v>
      </c>
      <c r="F2277" t="s">
        <v>72</v>
      </c>
      <c r="H2277" s="24" t="s">
        <v>72</v>
      </c>
    </row>
    <row r="2278" spans="1:8" customFormat="1" x14ac:dyDescent="0.2">
      <c r="A2278" s="49" t="s">
        <v>72</v>
      </c>
      <c r="B2278" s="42" t="s">
        <v>72</v>
      </c>
      <c r="C2278" s="42" t="s">
        <v>72</v>
      </c>
      <c r="D2278" s="42" t="s">
        <v>72</v>
      </c>
      <c r="E2278" s="42" t="s">
        <v>72</v>
      </c>
      <c r="F2278" t="s">
        <v>72</v>
      </c>
      <c r="H2278" s="24" t="s">
        <v>72</v>
      </c>
    </row>
    <row r="2279" spans="1:8" customFormat="1" x14ac:dyDescent="0.2">
      <c r="A2279" s="49" t="s">
        <v>72</v>
      </c>
      <c r="B2279" s="42" t="s">
        <v>72</v>
      </c>
      <c r="C2279" s="42" t="s">
        <v>72</v>
      </c>
      <c r="D2279" s="42" t="s">
        <v>72</v>
      </c>
      <c r="E2279" s="42" t="s">
        <v>72</v>
      </c>
      <c r="F2279" t="s">
        <v>72</v>
      </c>
      <c r="H2279" s="24" t="s">
        <v>72</v>
      </c>
    </row>
    <row r="2280" spans="1:8" customFormat="1" x14ac:dyDescent="0.2">
      <c r="A2280" s="49" t="s">
        <v>72</v>
      </c>
      <c r="B2280" s="42" t="s">
        <v>72</v>
      </c>
      <c r="C2280" s="42" t="s">
        <v>72</v>
      </c>
      <c r="D2280" s="42" t="s">
        <v>72</v>
      </c>
      <c r="E2280" s="42" t="s">
        <v>72</v>
      </c>
      <c r="F2280" t="s">
        <v>72</v>
      </c>
      <c r="H2280" s="24" t="s">
        <v>72</v>
      </c>
    </row>
    <row r="2281" spans="1:8" customFormat="1" x14ac:dyDescent="0.2">
      <c r="A2281" s="49" t="s">
        <v>72</v>
      </c>
      <c r="B2281" s="42" t="s">
        <v>72</v>
      </c>
      <c r="C2281" s="42" t="s">
        <v>72</v>
      </c>
      <c r="D2281" s="42" t="s">
        <v>72</v>
      </c>
      <c r="E2281" s="42" t="s">
        <v>72</v>
      </c>
      <c r="F2281" t="s">
        <v>72</v>
      </c>
      <c r="H2281" s="24" t="s">
        <v>72</v>
      </c>
    </row>
    <row r="2282" spans="1:8" customFormat="1" x14ac:dyDescent="0.2">
      <c r="A2282" s="49" t="s">
        <v>72</v>
      </c>
      <c r="B2282" s="42" t="s">
        <v>72</v>
      </c>
      <c r="C2282" s="42" t="s">
        <v>72</v>
      </c>
      <c r="D2282" s="42" t="s">
        <v>72</v>
      </c>
      <c r="E2282" s="42" t="s">
        <v>72</v>
      </c>
      <c r="F2282" t="s">
        <v>72</v>
      </c>
      <c r="H2282" s="24" t="s">
        <v>72</v>
      </c>
    </row>
    <row r="2283" spans="1:8" customFormat="1" x14ac:dyDescent="0.2">
      <c r="A2283" s="49" t="s">
        <v>72</v>
      </c>
      <c r="B2283" s="42" t="s">
        <v>72</v>
      </c>
      <c r="C2283" s="42" t="s">
        <v>72</v>
      </c>
      <c r="D2283" s="42" t="s">
        <v>72</v>
      </c>
      <c r="E2283" s="42" t="s">
        <v>72</v>
      </c>
      <c r="F2283" t="s">
        <v>72</v>
      </c>
      <c r="H2283" s="24" t="s">
        <v>72</v>
      </c>
    </row>
    <row r="2284" spans="1:8" customFormat="1" x14ac:dyDescent="0.2">
      <c r="A2284" s="49" t="s">
        <v>72</v>
      </c>
      <c r="B2284" s="42" t="s">
        <v>72</v>
      </c>
      <c r="C2284" s="42" t="s">
        <v>72</v>
      </c>
      <c r="D2284" s="42" t="s">
        <v>72</v>
      </c>
      <c r="E2284" s="42" t="s">
        <v>72</v>
      </c>
      <c r="F2284" t="s">
        <v>72</v>
      </c>
      <c r="G2284" s="42"/>
      <c r="H2284" s="24" t="s">
        <v>72</v>
      </c>
    </row>
    <row r="2285" spans="1:8" customFormat="1" x14ac:dyDescent="0.2">
      <c r="A2285" s="49" t="s">
        <v>72</v>
      </c>
      <c r="B2285" s="42" t="s">
        <v>72</v>
      </c>
      <c r="C2285" s="42" t="s">
        <v>72</v>
      </c>
      <c r="D2285" s="42" t="s">
        <v>72</v>
      </c>
      <c r="E2285" s="42" t="s">
        <v>72</v>
      </c>
      <c r="F2285" t="s">
        <v>72</v>
      </c>
      <c r="G2285" s="42"/>
      <c r="H2285" s="24" t="s">
        <v>72</v>
      </c>
    </row>
    <row r="2286" spans="1:8" customFormat="1" x14ac:dyDescent="0.2">
      <c r="B2286" s="42"/>
      <c r="C2286" s="42"/>
      <c r="D2286" s="42"/>
      <c r="E2286" s="42"/>
      <c r="F2286" s="45"/>
      <c r="G2286" s="42"/>
      <c r="H2286" s="24" t="s">
        <v>72</v>
      </c>
    </row>
    <row r="2287" spans="1:8" customFormat="1" x14ac:dyDescent="0.2">
      <c r="B2287" s="42"/>
      <c r="C2287" s="42"/>
      <c r="D2287" s="42"/>
      <c r="E2287" s="42"/>
      <c r="F2287" s="45"/>
      <c r="G2287" s="42"/>
      <c r="H2287" s="24" t="s">
        <v>72</v>
      </c>
    </row>
    <row r="2288" spans="1:8" customFormat="1" x14ac:dyDescent="0.2">
      <c r="B2288" s="42"/>
      <c r="C2288" s="42"/>
      <c r="D2288" s="42"/>
      <c r="E2288" s="42"/>
      <c r="F2288" s="45"/>
      <c r="G2288" s="42"/>
      <c r="H2288" s="24" t="s">
        <v>72</v>
      </c>
    </row>
    <row r="2289" spans="2:8" customFormat="1" x14ac:dyDescent="0.2">
      <c r="B2289" s="42"/>
      <c r="C2289" s="42"/>
      <c r="D2289" s="42"/>
      <c r="E2289" s="42"/>
      <c r="F2289" s="45"/>
      <c r="G2289" s="42"/>
      <c r="H2289" s="24" t="s">
        <v>72</v>
      </c>
    </row>
    <row r="2290" spans="2:8" customFormat="1" x14ac:dyDescent="0.2">
      <c r="B2290" s="42"/>
      <c r="C2290" s="42"/>
      <c r="D2290" s="42"/>
      <c r="E2290" s="42"/>
      <c r="F2290" s="45"/>
      <c r="G2290" s="42"/>
      <c r="H2290" s="24" t="s">
        <v>72</v>
      </c>
    </row>
    <row r="2291" spans="2:8" customFormat="1" x14ac:dyDescent="0.2">
      <c r="B2291" s="42"/>
      <c r="C2291" s="42"/>
      <c r="D2291" s="42"/>
      <c r="E2291" s="42"/>
      <c r="F2291" s="45"/>
      <c r="G2291" s="42"/>
      <c r="H2291" s="24" t="s">
        <v>72</v>
      </c>
    </row>
    <row r="2292" spans="2:8" customFormat="1" x14ac:dyDescent="0.2">
      <c r="B2292" s="42"/>
      <c r="C2292" s="42"/>
      <c r="D2292" s="42"/>
      <c r="E2292" s="42"/>
      <c r="F2292" s="45"/>
      <c r="G2292" s="42"/>
      <c r="H2292" s="24" t="s">
        <v>72</v>
      </c>
    </row>
    <row r="2293" spans="2:8" customFormat="1" x14ac:dyDescent="0.2">
      <c r="B2293" s="42"/>
      <c r="C2293" s="42"/>
      <c r="D2293" s="42"/>
      <c r="E2293" s="42"/>
      <c r="F2293" s="45"/>
      <c r="G2293" s="42"/>
      <c r="H2293" s="24" t="s">
        <v>72</v>
      </c>
    </row>
    <row r="2294" spans="2:8" customFormat="1" x14ac:dyDescent="0.2">
      <c r="B2294" s="42"/>
      <c r="C2294" s="42"/>
      <c r="D2294" s="42"/>
      <c r="E2294" s="42"/>
      <c r="F2294" s="45"/>
      <c r="G2294" s="42"/>
      <c r="H2294" s="24" t="s">
        <v>72</v>
      </c>
    </row>
    <row r="2295" spans="2:8" customFormat="1" x14ac:dyDescent="0.2">
      <c r="B2295" s="42"/>
      <c r="C2295" s="42"/>
      <c r="D2295" s="42"/>
      <c r="E2295" s="42"/>
      <c r="F2295" s="45"/>
      <c r="G2295" s="42"/>
      <c r="H2295" s="24" t="s">
        <v>72</v>
      </c>
    </row>
    <row r="2296" spans="2:8" customFormat="1" x14ac:dyDescent="0.2">
      <c r="B2296" s="42"/>
      <c r="C2296" s="42"/>
      <c r="D2296" s="42"/>
      <c r="E2296" s="42"/>
      <c r="F2296" s="45"/>
      <c r="G2296" s="42"/>
      <c r="H2296" s="24" t="s">
        <v>72</v>
      </c>
    </row>
    <row r="2297" spans="2:8" customFormat="1" x14ac:dyDescent="0.2">
      <c r="B2297" s="42"/>
      <c r="C2297" s="42"/>
      <c r="D2297" s="42"/>
      <c r="E2297" s="42"/>
      <c r="F2297" s="45"/>
      <c r="G2297" s="42"/>
      <c r="H2297" s="24" t="s">
        <v>72</v>
      </c>
    </row>
    <row r="2298" spans="2:8" customFormat="1" x14ac:dyDescent="0.2">
      <c r="B2298" s="42"/>
      <c r="C2298" s="42"/>
      <c r="D2298" s="42"/>
      <c r="E2298" s="42"/>
      <c r="F2298" s="45"/>
      <c r="G2298" s="42"/>
      <c r="H2298" s="24" t="s">
        <v>72</v>
      </c>
    </row>
    <row r="2299" spans="2:8" customFormat="1" x14ac:dyDescent="0.2">
      <c r="B2299" s="42"/>
      <c r="C2299" s="42"/>
      <c r="D2299" s="42"/>
      <c r="E2299" s="42"/>
      <c r="F2299" s="45"/>
      <c r="G2299" s="42"/>
      <c r="H2299" s="24" t="s">
        <v>72</v>
      </c>
    </row>
    <row r="2300" spans="2:8" customFormat="1" x14ac:dyDescent="0.2">
      <c r="B2300" s="42"/>
      <c r="C2300" s="42"/>
      <c r="D2300" s="42"/>
      <c r="E2300" s="42"/>
      <c r="F2300" s="45"/>
      <c r="G2300" s="42"/>
      <c r="H2300" s="24" t="s">
        <v>72</v>
      </c>
    </row>
    <row r="2301" spans="2:8" customFormat="1" x14ac:dyDescent="0.2">
      <c r="B2301" s="42"/>
      <c r="C2301" s="42"/>
      <c r="D2301" s="42"/>
      <c r="E2301" s="42"/>
      <c r="F2301" s="45"/>
      <c r="G2301" s="42"/>
      <c r="H2301" s="24" t="s">
        <v>72</v>
      </c>
    </row>
    <row r="2302" spans="2:8" customFormat="1" x14ac:dyDescent="0.2">
      <c r="B2302" s="42"/>
      <c r="C2302" s="42"/>
      <c r="D2302" s="42"/>
      <c r="E2302" s="42"/>
      <c r="F2302" s="45"/>
      <c r="G2302" s="42"/>
      <c r="H2302" s="24" t="s">
        <v>72</v>
      </c>
    </row>
    <row r="2303" spans="2:8" customFormat="1" x14ac:dyDescent="0.2">
      <c r="B2303" s="42"/>
      <c r="C2303" s="42"/>
      <c r="D2303" s="42"/>
      <c r="E2303" s="42"/>
      <c r="F2303" s="45"/>
      <c r="G2303" s="42"/>
      <c r="H2303" s="24" t="s">
        <v>72</v>
      </c>
    </row>
    <row r="2304" spans="2:8" customFormat="1" x14ac:dyDescent="0.2">
      <c r="B2304" s="42"/>
      <c r="C2304" s="42"/>
      <c r="D2304" s="42"/>
      <c r="E2304" s="42"/>
      <c r="F2304" s="45"/>
      <c r="G2304" s="42"/>
      <c r="H2304" s="24" t="s">
        <v>72</v>
      </c>
    </row>
    <row r="2305" spans="2:8" customFormat="1" x14ac:dyDescent="0.2">
      <c r="B2305" s="42"/>
      <c r="C2305" s="42"/>
      <c r="D2305" s="42"/>
      <c r="E2305" s="42"/>
      <c r="F2305" s="45"/>
      <c r="G2305" s="42"/>
      <c r="H2305" s="24" t="s">
        <v>72</v>
      </c>
    </row>
    <row r="2306" spans="2:8" customFormat="1" x14ac:dyDescent="0.2">
      <c r="B2306" s="42"/>
      <c r="C2306" s="42"/>
      <c r="D2306" s="42"/>
      <c r="E2306" s="42"/>
      <c r="F2306" s="45"/>
      <c r="G2306" s="42"/>
      <c r="H2306" s="24" t="s">
        <v>72</v>
      </c>
    </row>
    <row r="2307" spans="2:8" customFormat="1" x14ac:dyDescent="0.2">
      <c r="B2307" s="42"/>
      <c r="C2307" s="42"/>
      <c r="D2307" s="42"/>
      <c r="E2307" s="42"/>
      <c r="F2307" s="45"/>
      <c r="G2307" s="42"/>
      <c r="H2307" s="24" t="s">
        <v>72</v>
      </c>
    </row>
    <row r="2308" spans="2:8" customFormat="1" x14ac:dyDescent="0.2">
      <c r="B2308" s="42"/>
      <c r="C2308" s="42"/>
      <c r="D2308" s="42"/>
      <c r="E2308" s="42"/>
      <c r="F2308" s="45"/>
      <c r="G2308" s="42"/>
      <c r="H2308" s="24" t="s">
        <v>72</v>
      </c>
    </row>
    <row r="2309" spans="2:8" customFormat="1" x14ac:dyDescent="0.2">
      <c r="B2309" s="42"/>
      <c r="C2309" s="42"/>
      <c r="D2309" s="42"/>
      <c r="E2309" s="42"/>
      <c r="F2309" s="45"/>
      <c r="G2309" s="42"/>
      <c r="H2309" s="24" t="s">
        <v>72</v>
      </c>
    </row>
    <row r="2310" spans="2:8" customFormat="1" x14ac:dyDescent="0.2">
      <c r="B2310" s="42"/>
      <c r="C2310" s="42"/>
      <c r="D2310" s="42"/>
      <c r="E2310" s="42"/>
      <c r="F2310" s="45"/>
      <c r="G2310" s="42"/>
      <c r="H2310" s="24" t="s">
        <v>72</v>
      </c>
    </row>
    <row r="2311" spans="2:8" customFormat="1" x14ac:dyDescent="0.2">
      <c r="B2311" s="42"/>
      <c r="C2311" s="42"/>
      <c r="D2311" s="42"/>
      <c r="E2311" s="42"/>
      <c r="F2311" s="45"/>
      <c r="G2311" s="42"/>
      <c r="H2311" s="24" t="s">
        <v>72</v>
      </c>
    </row>
    <row r="2312" spans="2:8" customFormat="1" x14ac:dyDescent="0.2">
      <c r="B2312" s="42"/>
      <c r="C2312" s="42"/>
      <c r="D2312" s="42"/>
      <c r="E2312" s="42"/>
      <c r="F2312" s="45"/>
      <c r="G2312" s="42"/>
      <c r="H2312" s="24" t="s">
        <v>72</v>
      </c>
    </row>
    <row r="2313" spans="2:8" customFormat="1" x14ac:dyDescent="0.2">
      <c r="B2313" s="42"/>
      <c r="C2313" s="42"/>
      <c r="D2313" s="42"/>
      <c r="E2313" s="42"/>
      <c r="F2313" s="45"/>
      <c r="G2313" s="42"/>
      <c r="H2313" s="24" t="s">
        <v>72</v>
      </c>
    </row>
    <row r="2314" spans="2:8" customFormat="1" x14ac:dyDescent="0.2">
      <c r="B2314" s="42"/>
      <c r="C2314" s="42"/>
      <c r="D2314" s="42"/>
      <c r="E2314" s="42"/>
      <c r="F2314" s="45"/>
      <c r="G2314" s="42"/>
      <c r="H2314" s="24" t="s">
        <v>72</v>
      </c>
    </row>
    <row r="2315" spans="2:8" customFormat="1" x14ac:dyDescent="0.2">
      <c r="B2315" s="42"/>
      <c r="C2315" s="42"/>
      <c r="D2315" s="42"/>
      <c r="E2315" s="42"/>
      <c r="F2315" s="45"/>
      <c r="G2315" s="42"/>
      <c r="H2315" s="24" t="s">
        <v>72</v>
      </c>
    </row>
    <row r="2316" spans="2:8" customFormat="1" x14ac:dyDescent="0.2">
      <c r="B2316" s="42"/>
      <c r="C2316" s="42"/>
      <c r="D2316" s="42"/>
      <c r="E2316" s="42"/>
      <c r="F2316" s="45"/>
      <c r="G2316" s="42"/>
      <c r="H2316" s="24" t="s">
        <v>72</v>
      </c>
    </row>
    <row r="2317" spans="2:8" customFormat="1" x14ac:dyDescent="0.2">
      <c r="B2317" s="42"/>
      <c r="C2317" s="42"/>
      <c r="D2317" s="42"/>
      <c r="E2317" s="42"/>
      <c r="F2317" s="45"/>
      <c r="G2317" s="42"/>
      <c r="H2317" s="24" t="s">
        <v>72</v>
      </c>
    </row>
    <row r="2318" spans="2:8" customFormat="1" x14ac:dyDescent="0.2">
      <c r="B2318" s="42"/>
      <c r="C2318" s="42"/>
      <c r="D2318" s="42"/>
      <c r="E2318" s="42"/>
      <c r="F2318" s="45"/>
      <c r="G2318" s="42"/>
      <c r="H2318" s="24" t="s">
        <v>72</v>
      </c>
    </row>
    <row r="2319" spans="2:8" customFormat="1" x14ac:dyDescent="0.2">
      <c r="B2319" s="42"/>
      <c r="C2319" s="42"/>
      <c r="D2319" s="42"/>
      <c r="E2319" s="42"/>
      <c r="F2319" s="45"/>
      <c r="G2319" s="42"/>
      <c r="H2319" s="24" t="s">
        <v>72</v>
      </c>
    </row>
    <row r="2320" spans="2:8" customFormat="1" x14ac:dyDescent="0.2">
      <c r="B2320" s="42"/>
      <c r="C2320" s="42"/>
      <c r="D2320" s="42"/>
      <c r="E2320" s="42"/>
      <c r="F2320" s="45"/>
      <c r="G2320" s="42"/>
      <c r="H2320" s="24" t="s">
        <v>72</v>
      </c>
    </row>
    <row r="2321" spans="2:8" customFormat="1" x14ac:dyDescent="0.2">
      <c r="B2321" s="42"/>
      <c r="C2321" s="42"/>
      <c r="D2321" s="42"/>
      <c r="E2321" s="42"/>
      <c r="F2321" s="45"/>
      <c r="G2321" s="42"/>
      <c r="H2321" s="24" t="s">
        <v>72</v>
      </c>
    </row>
    <row r="2322" spans="2:8" customFormat="1" x14ac:dyDescent="0.2">
      <c r="B2322" s="42"/>
      <c r="C2322" s="42"/>
      <c r="D2322" s="42"/>
      <c r="E2322" s="42"/>
      <c r="F2322" s="45"/>
      <c r="G2322" s="42"/>
      <c r="H2322" s="24" t="s">
        <v>72</v>
      </c>
    </row>
    <row r="2323" spans="2:8" customFormat="1" x14ac:dyDescent="0.2">
      <c r="B2323" s="42"/>
      <c r="C2323" s="42"/>
      <c r="D2323" s="42"/>
      <c r="E2323" s="42"/>
      <c r="F2323" s="45"/>
      <c r="G2323" s="42"/>
      <c r="H2323" s="24" t="s">
        <v>72</v>
      </c>
    </row>
    <row r="2324" spans="2:8" customFormat="1" x14ac:dyDescent="0.2">
      <c r="B2324" s="42"/>
      <c r="C2324" s="42"/>
      <c r="D2324" s="42"/>
      <c r="E2324" s="42"/>
      <c r="F2324" s="45"/>
      <c r="G2324" s="42"/>
      <c r="H2324" s="24" t="s">
        <v>72</v>
      </c>
    </row>
    <row r="2325" spans="2:8" customFormat="1" x14ac:dyDescent="0.2">
      <c r="B2325" s="42"/>
      <c r="C2325" s="42"/>
      <c r="D2325" s="42"/>
      <c r="E2325" s="42"/>
      <c r="F2325" s="45"/>
      <c r="G2325" s="42"/>
      <c r="H2325" s="24" t="s">
        <v>72</v>
      </c>
    </row>
    <row r="2326" spans="2:8" customFormat="1" x14ac:dyDescent="0.2">
      <c r="B2326" s="42"/>
      <c r="C2326" s="42"/>
      <c r="D2326" s="42"/>
      <c r="E2326" s="42"/>
      <c r="F2326" s="45"/>
      <c r="G2326" s="42"/>
      <c r="H2326" s="24" t="s">
        <v>72</v>
      </c>
    </row>
    <row r="2327" spans="2:8" customFormat="1" x14ac:dyDescent="0.2">
      <c r="B2327" s="42"/>
      <c r="C2327" s="42"/>
      <c r="D2327" s="42"/>
      <c r="E2327" s="42"/>
      <c r="F2327" s="45"/>
      <c r="G2327" s="42"/>
      <c r="H2327" s="24" t="s">
        <v>72</v>
      </c>
    </row>
    <row r="2328" spans="2:8" customFormat="1" x14ac:dyDescent="0.2">
      <c r="B2328" s="42"/>
      <c r="C2328" s="42"/>
      <c r="D2328" s="42"/>
      <c r="E2328" s="42"/>
      <c r="F2328" s="45"/>
      <c r="G2328" s="42"/>
      <c r="H2328" s="24" t="s">
        <v>72</v>
      </c>
    </row>
    <row r="2329" spans="2:8" customFormat="1" x14ac:dyDescent="0.2">
      <c r="B2329" s="42"/>
      <c r="C2329" s="42"/>
      <c r="D2329" s="42"/>
      <c r="E2329" s="42"/>
      <c r="F2329" s="45"/>
      <c r="G2329" s="42"/>
      <c r="H2329" s="24" t="s">
        <v>72</v>
      </c>
    </row>
    <row r="2330" spans="2:8" customFormat="1" x14ac:dyDescent="0.2">
      <c r="B2330" s="42"/>
      <c r="C2330" s="42"/>
      <c r="D2330" s="42"/>
      <c r="E2330" s="42"/>
      <c r="F2330" s="45"/>
      <c r="G2330" s="42"/>
      <c r="H2330" s="24" t="s">
        <v>72</v>
      </c>
    </row>
    <row r="2331" spans="2:8" customFormat="1" x14ac:dyDescent="0.2">
      <c r="B2331" s="42"/>
      <c r="C2331" s="42"/>
      <c r="D2331" s="42"/>
      <c r="E2331" s="42"/>
      <c r="F2331" s="45"/>
      <c r="G2331" s="42"/>
      <c r="H2331" s="24" t="s">
        <v>72</v>
      </c>
    </row>
    <row r="2332" spans="2:8" customFormat="1" x14ac:dyDescent="0.2">
      <c r="B2332" s="42"/>
      <c r="C2332" s="42"/>
      <c r="D2332" s="42"/>
      <c r="E2332" s="42"/>
      <c r="F2332" s="45"/>
      <c r="G2332" s="42"/>
      <c r="H2332" s="24" t="s">
        <v>72</v>
      </c>
    </row>
    <row r="2333" spans="2:8" customFormat="1" x14ac:dyDescent="0.2">
      <c r="B2333" s="42"/>
      <c r="C2333" s="42"/>
      <c r="D2333" s="42"/>
      <c r="E2333" s="42"/>
      <c r="F2333" s="45"/>
      <c r="G2333" s="42"/>
      <c r="H2333" s="24" t="s">
        <v>72</v>
      </c>
    </row>
    <row r="2334" spans="2:8" customFormat="1" x14ac:dyDescent="0.2">
      <c r="B2334" s="42"/>
      <c r="C2334" s="42"/>
      <c r="D2334" s="42"/>
      <c r="E2334" s="42"/>
      <c r="F2334" s="45"/>
      <c r="G2334" s="42"/>
      <c r="H2334" s="24" t="s">
        <v>72</v>
      </c>
    </row>
    <row r="2335" spans="2:8" customFormat="1" x14ac:dyDescent="0.2">
      <c r="B2335" s="42"/>
      <c r="C2335" s="42"/>
      <c r="D2335" s="42"/>
      <c r="E2335" s="42"/>
      <c r="F2335" s="45"/>
      <c r="G2335" s="42"/>
      <c r="H2335" s="24" t="s">
        <v>72</v>
      </c>
    </row>
    <row r="2336" spans="2:8" customFormat="1" x14ac:dyDescent="0.2">
      <c r="B2336" s="42"/>
      <c r="C2336" s="42"/>
      <c r="D2336" s="42"/>
      <c r="E2336" s="42"/>
      <c r="F2336" s="45"/>
      <c r="G2336" s="42"/>
      <c r="H2336" s="24" t="s">
        <v>72</v>
      </c>
    </row>
    <row r="2337" spans="2:8" customFormat="1" x14ac:dyDescent="0.2">
      <c r="B2337" s="42"/>
      <c r="C2337" s="42"/>
      <c r="D2337" s="42"/>
      <c r="E2337" s="42"/>
      <c r="F2337" s="45"/>
      <c r="G2337" s="42"/>
      <c r="H2337" s="24" t="s">
        <v>72</v>
      </c>
    </row>
    <row r="2338" spans="2:8" customFormat="1" x14ac:dyDescent="0.2">
      <c r="B2338" s="42"/>
      <c r="C2338" s="42"/>
      <c r="D2338" s="42"/>
      <c r="E2338" s="42"/>
      <c r="F2338" s="45"/>
      <c r="G2338" s="42"/>
      <c r="H2338" s="24" t="s">
        <v>72</v>
      </c>
    </row>
    <row r="2339" spans="2:8" customFormat="1" x14ac:dyDescent="0.2">
      <c r="B2339" s="42"/>
      <c r="C2339" s="42"/>
      <c r="D2339" s="42"/>
      <c r="E2339" s="42"/>
      <c r="F2339" s="45"/>
      <c r="G2339" s="42"/>
      <c r="H2339" s="24" t="s">
        <v>72</v>
      </c>
    </row>
    <row r="2340" spans="2:8" customFormat="1" x14ac:dyDescent="0.2">
      <c r="B2340" s="42"/>
      <c r="C2340" s="42"/>
      <c r="D2340" s="42"/>
      <c r="E2340" s="42"/>
      <c r="F2340" s="45"/>
      <c r="G2340" s="42"/>
      <c r="H2340" s="50" t="s">
        <v>72</v>
      </c>
    </row>
    <row r="2341" spans="2:8" customFormat="1" x14ac:dyDescent="0.2">
      <c r="B2341" s="42"/>
      <c r="C2341" s="42"/>
      <c r="D2341" s="42"/>
      <c r="E2341" s="42"/>
      <c r="F2341" s="45"/>
      <c r="G2341" s="42"/>
      <c r="H2341" s="50" t="s">
        <v>72</v>
      </c>
    </row>
    <row r="2342" spans="2:8" customFormat="1" x14ac:dyDescent="0.2">
      <c r="B2342" s="42"/>
      <c r="C2342" s="42"/>
      <c r="D2342" s="42"/>
      <c r="E2342" s="42"/>
      <c r="F2342" s="45"/>
      <c r="G2342" s="42"/>
      <c r="H2342" s="50" t="s">
        <v>72</v>
      </c>
    </row>
    <row r="2343" spans="2:8" customFormat="1" x14ac:dyDescent="0.2">
      <c r="B2343" s="42"/>
      <c r="C2343" s="42"/>
      <c r="D2343" s="42"/>
      <c r="E2343" s="42"/>
      <c r="F2343" s="45"/>
      <c r="G2343" s="42"/>
      <c r="H2343" s="50" t="s">
        <v>72</v>
      </c>
    </row>
    <row r="2344" spans="2:8" customFormat="1" x14ac:dyDescent="0.2">
      <c r="B2344" s="42"/>
      <c r="C2344" s="42"/>
      <c r="D2344" s="42"/>
      <c r="E2344" s="42"/>
      <c r="F2344" s="45"/>
      <c r="G2344" s="42"/>
      <c r="H2344" s="50" t="s">
        <v>72</v>
      </c>
    </row>
    <row r="2345" spans="2:8" customFormat="1" x14ac:dyDescent="0.2">
      <c r="B2345" s="42"/>
      <c r="C2345" s="42"/>
      <c r="D2345" s="42"/>
      <c r="E2345" s="42"/>
      <c r="F2345" s="45"/>
      <c r="G2345" s="42"/>
      <c r="H2345" s="24" t="s">
        <v>72</v>
      </c>
    </row>
    <row r="2346" spans="2:8" customFormat="1" x14ac:dyDescent="0.2">
      <c r="B2346" s="42"/>
      <c r="C2346" s="42"/>
      <c r="D2346" s="42"/>
      <c r="E2346" s="42"/>
      <c r="F2346" s="45"/>
      <c r="G2346" s="42"/>
      <c r="H2346" s="24" t="s">
        <v>72</v>
      </c>
    </row>
    <row r="2347" spans="2:8" customFormat="1" x14ac:dyDescent="0.2">
      <c r="B2347" s="42"/>
      <c r="C2347" s="42"/>
      <c r="D2347" s="42"/>
      <c r="E2347" s="42"/>
      <c r="F2347" s="45"/>
      <c r="G2347" s="42"/>
      <c r="H2347" s="24" t="s">
        <v>72</v>
      </c>
    </row>
    <row r="2348" spans="2:8" customFormat="1" x14ac:dyDescent="0.2">
      <c r="B2348" s="42"/>
      <c r="C2348" s="42"/>
      <c r="D2348" s="42"/>
      <c r="E2348" s="42"/>
      <c r="F2348" s="45"/>
      <c r="G2348" s="42"/>
      <c r="H2348" s="24" t="s">
        <v>72</v>
      </c>
    </row>
    <row r="2349" spans="2:8" customFormat="1" x14ac:dyDescent="0.2">
      <c r="B2349" s="42"/>
      <c r="C2349" s="42"/>
      <c r="D2349" s="42"/>
      <c r="E2349" s="42"/>
      <c r="F2349" s="45"/>
      <c r="G2349" s="42"/>
      <c r="H2349" s="24" t="s">
        <v>72</v>
      </c>
    </row>
    <row r="2350" spans="2:8" customFormat="1" x14ac:dyDescent="0.2">
      <c r="B2350" s="42"/>
      <c r="C2350" s="42"/>
      <c r="D2350" s="42"/>
      <c r="E2350" s="42"/>
      <c r="F2350" s="45"/>
      <c r="G2350" s="42"/>
      <c r="H2350" s="24" t="s">
        <v>72</v>
      </c>
    </row>
    <row r="2351" spans="2:8" customFormat="1" x14ac:dyDescent="0.2">
      <c r="B2351" s="42"/>
      <c r="C2351" s="42"/>
      <c r="D2351" s="42"/>
      <c r="E2351" s="42"/>
      <c r="F2351" s="45"/>
      <c r="G2351" s="42"/>
      <c r="H2351" s="24" t="s">
        <v>72</v>
      </c>
    </row>
    <row r="2352" spans="2:8" customFormat="1" x14ac:dyDescent="0.2">
      <c r="B2352" s="42"/>
      <c r="C2352" s="42"/>
      <c r="D2352" s="42"/>
      <c r="E2352" s="42"/>
      <c r="F2352" s="45"/>
      <c r="G2352" s="42"/>
      <c r="H2352" s="24" t="s">
        <v>72</v>
      </c>
    </row>
    <row r="2353" spans="2:8" customFormat="1" x14ac:dyDescent="0.2">
      <c r="B2353" s="42"/>
      <c r="C2353" s="42"/>
      <c r="D2353" s="42"/>
      <c r="E2353" s="42"/>
      <c r="F2353" s="45"/>
      <c r="G2353" s="42"/>
      <c r="H2353" s="24" t="s">
        <v>72</v>
      </c>
    </row>
    <row r="2354" spans="2:8" customFormat="1" x14ac:dyDescent="0.2">
      <c r="B2354" s="42"/>
      <c r="C2354" s="42"/>
      <c r="D2354" s="42"/>
      <c r="E2354" s="42"/>
      <c r="F2354" s="45"/>
      <c r="G2354" s="42"/>
      <c r="H2354" s="24" t="s">
        <v>72</v>
      </c>
    </row>
    <row r="2355" spans="2:8" customFormat="1" x14ac:dyDescent="0.2">
      <c r="B2355" s="42"/>
      <c r="C2355" s="42"/>
      <c r="D2355" s="42"/>
      <c r="E2355" s="42"/>
      <c r="F2355" s="45"/>
      <c r="G2355" s="42"/>
      <c r="H2355" s="24" t="s">
        <v>72</v>
      </c>
    </row>
    <row r="2356" spans="2:8" customFormat="1" x14ac:dyDescent="0.2">
      <c r="B2356" s="42"/>
      <c r="C2356" s="42"/>
      <c r="D2356" s="42"/>
      <c r="E2356" s="42"/>
      <c r="F2356" s="45"/>
      <c r="G2356" s="42"/>
      <c r="H2356" s="24" t="s">
        <v>72</v>
      </c>
    </row>
    <row r="2357" spans="2:8" customFormat="1" x14ac:dyDescent="0.2">
      <c r="B2357" s="42"/>
      <c r="C2357" s="42"/>
      <c r="D2357" s="42"/>
      <c r="E2357" s="42"/>
      <c r="F2357" s="45"/>
      <c r="G2357" s="42"/>
      <c r="H2357" s="24" t="s">
        <v>72</v>
      </c>
    </row>
    <row r="2358" spans="2:8" customFormat="1" x14ac:dyDescent="0.2">
      <c r="B2358" s="42"/>
      <c r="C2358" s="42"/>
      <c r="D2358" s="42"/>
      <c r="E2358" s="42"/>
      <c r="F2358" s="45"/>
      <c r="G2358" s="42"/>
      <c r="H2358" s="24" t="s">
        <v>72</v>
      </c>
    </row>
    <row r="2359" spans="2:8" customFormat="1" x14ac:dyDescent="0.2">
      <c r="B2359" s="42"/>
      <c r="C2359" s="42"/>
      <c r="D2359" s="42"/>
      <c r="E2359" s="42"/>
      <c r="F2359" s="45"/>
      <c r="G2359" s="42"/>
      <c r="H2359" s="24" t="s">
        <v>72</v>
      </c>
    </row>
    <row r="2360" spans="2:8" customFormat="1" x14ac:dyDescent="0.2">
      <c r="B2360" s="42"/>
      <c r="C2360" s="42"/>
      <c r="D2360" s="42"/>
      <c r="E2360" s="42"/>
      <c r="F2360" s="45"/>
      <c r="G2360" s="42"/>
      <c r="H2360" s="24" t="s">
        <v>72</v>
      </c>
    </row>
    <row r="2361" spans="2:8" customFormat="1" x14ac:dyDescent="0.2">
      <c r="B2361" s="42"/>
      <c r="C2361" s="42"/>
      <c r="D2361" s="42"/>
      <c r="E2361" s="42"/>
      <c r="F2361" s="45"/>
      <c r="G2361" s="42"/>
      <c r="H2361" s="24" t="s">
        <v>72</v>
      </c>
    </row>
    <row r="2362" spans="2:8" customFormat="1" x14ac:dyDescent="0.2">
      <c r="B2362" s="42"/>
      <c r="C2362" s="42"/>
      <c r="D2362" s="42"/>
      <c r="E2362" s="42"/>
      <c r="F2362" s="45"/>
      <c r="G2362" s="42"/>
      <c r="H2362" s="24" t="s">
        <v>72</v>
      </c>
    </row>
    <row r="2363" spans="2:8" customFormat="1" x14ac:dyDescent="0.2">
      <c r="B2363" s="42"/>
      <c r="C2363" s="42"/>
      <c r="D2363" s="42"/>
      <c r="E2363" s="42"/>
      <c r="F2363" s="45"/>
      <c r="G2363" s="42"/>
      <c r="H2363" s="24" t="s">
        <v>72</v>
      </c>
    </row>
    <row r="2364" spans="2:8" customFormat="1" x14ac:dyDescent="0.2">
      <c r="B2364" s="42"/>
      <c r="C2364" s="42"/>
      <c r="D2364" s="42"/>
      <c r="E2364" s="42"/>
      <c r="F2364" s="45"/>
      <c r="G2364" s="42"/>
      <c r="H2364" s="24" t="s">
        <v>72</v>
      </c>
    </row>
    <row r="2365" spans="2:8" customFormat="1" x14ac:dyDescent="0.2">
      <c r="B2365" s="42"/>
      <c r="C2365" s="42"/>
      <c r="D2365" s="42"/>
      <c r="E2365" s="42"/>
      <c r="F2365" s="45"/>
      <c r="G2365" s="42"/>
      <c r="H2365" s="24" t="s">
        <v>72</v>
      </c>
    </row>
    <row r="2366" spans="2:8" customFormat="1" x14ac:dyDescent="0.2">
      <c r="B2366" s="42"/>
      <c r="C2366" s="42"/>
      <c r="D2366" s="42"/>
      <c r="E2366" s="42"/>
      <c r="F2366" s="45"/>
      <c r="G2366" s="42"/>
      <c r="H2366" s="24" t="s">
        <v>72</v>
      </c>
    </row>
    <row r="2367" spans="2:8" customFormat="1" x14ac:dyDescent="0.2">
      <c r="B2367" s="42"/>
      <c r="C2367" s="42"/>
      <c r="D2367" s="42"/>
      <c r="E2367" s="42"/>
      <c r="F2367" s="45"/>
      <c r="G2367" s="42"/>
      <c r="H2367" s="24" t="s">
        <v>72</v>
      </c>
    </row>
    <row r="2368" spans="2:8" customFormat="1" x14ac:dyDescent="0.2">
      <c r="B2368" s="42"/>
      <c r="C2368" s="42"/>
      <c r="D2368" s="42"/>
      <c r="E2368" s="42"/>
      <c r="F2368" s="45"/>
      <c r="G2368" s="42"/>
      <c r="H2368" s="24" t="s">
        <v>72</v>
      </c>
    </row>
    <row r="2369" spans="2:8" customFormat="1" x14ac:dyDescent="0.2">
      <c r="B2369" s="42"/>
      <c r="C2369" s="42"/>
      <c r="D2369" s="42"/>
      <c r="E2369" s="42"/>
      <c r="F2369" s="45"/>
      <c r="G2369" s="42"/>
      <c r="H2369" s="24" t="s">
        <v>72</v>
      </c>
    </row>
    <row r="2370" spans="2:8" customFormat="1" x14ac:dyDescent="0.2">
      <c r="B2370" s="42"/>
      <c r="C2370" s="42"/>
      <c r="D2370" s="42"/>
      <c r="E2370" s="42"/>
      <c r="F2370" s="45"/>
      <c r="G2370" s="42"/>
      <c r="H2370" s="24" t="s">
        <v>72</v>
      </c>
    </row>
    <row r="2371" spans="2:8" customFormat="1" x14ac:dyDescent="0.2">
      <c r="B2371" s="42"/>
      <c r="C2371" s="42"/>
      <c r="D2371" s="42"/>
      <c r="E2371" s="42"/>
      <c r="F2371" s="45"/>
      <c r="G2371" s="42"/>
      <c r="H2371" s="24" t="s">
        <v>72</v>
      </c>
    </row>
    <row r="2372" spans="2:8" customFormat="1" x14ac:dyDescent="0.2">
      <c r="B2372" s="42"/>
      <c r="C2372" s="42"/>
      <c r="D2372" s="42"/>
      <c r="E2372" s="42"/>
      <c r="F2372" s="45"/>
      <c r="G2372" s="42"/>
      <c r="H2372" s="24" t="s">
        <v>72</v>
      </c>
    </row>
    <row r="2373" spans="2:8" customFormat="1" x14ac:dyDescent="0.2">
      <c r="B2373" s="42"/>
      <c r="C2373" s="42"/>
      <c r="D2373" s="42"/>
      <c r="E2373" s="42"/>
      <c r="F2373" s="45"/>
      <c r="G2373" s="42"/>
      <c r="H2373" s="24" t="s">
        <v>72</v>
      </c>
    </row>
    <row r="2374" spans="2:8" customFormat="1" x14ac:dyDescent="0.2">
      <c r="B2374" s="42"/>
      <c r="C2374" s="42"/>
      <c r="D2374" s="42"/>
      <c r="E2374" s="42"/>
      <c r="F2374" s="45"/>
      <c r="G2374" s="42"/>
      <c r="H2374" s="24" t="s">
        <v>72</v>
      </c>
    </row>
    <row r="2375" spans="2:8" customFormat="1" x14ac:dyDescent="0.2">
      <c r="B2375" s="42"/>
      <c r="C2375" s="42"/>
      <c r="D2375" s="42"/>
      <c r="E2375" s="42"/>
      <c r="F2375" s="45"/>
      <c r="G2375" s="42"/>
      <c r="H2375" s="24" t="s">
        <v>72</v>
      </c>
    </row>
    <row r="2376" spans="2:8" customFormat="1" x14ac:dyDescent="0.2">
      <c r="B2376" s="42"/>
      <c r="C2376" s="42"/>
      <c r="D2376" s="42"/>
      <c r="E2376" s="42"/>
      <c r="F2376" s="45"/>
      <c r="G2376" s="42"/>
      <c r="H2376" s="24" t="s">
        <v>72</v>
      </c>
    </row>
    <row r="2377" spans="2:8" customFormat="1" x14ac:dyDescent="0.2">
      <c r="B2377" s="42"/>
      <c r="C2377" s="42"/>
      <c r="D2377" s="42"/>
      <c r="E2377" s="42"/>
      <c r="F2377" s="45"/>
      <c r="G2377" s="42"/>
      <c r="H2377" s="24" t="s">
        <v>72</v>
      </c>
    </row>
    <row r="2378" spans="2:8" customFormat="1" x14ac:dyDescent="0.2">
      <c r="B2378" s="42"/>
      <c r="C2378" s="42"/>
      <c r="D2378" s="42"/>
      <c r="E2378" s="42"/>
      <c r="F2378" s="45"/>
      <c r="G2378" s="42"/>
      <c r="H2378" s="24" t="s">
        <v>72</v>
      </c>
    </row>
    <row r="2379" spans="2:8" customFormat="1" x14ac:dyDescent="0.2">
      <c r="B2379" s="42"/>
      <c r="C2379" s="42"/>
      <c r="D2379" s="42"/>
      <c r="E2379" s="42"/>
      <c r="F2379" s="45"/>
      <c r="G2379" s="42"/>
      <c r="H2379" s="24" t="s">
        <v>72</v>
      </c>
    </row>
    <row r="2380" spans="2:8" customFormat="1" x14ac:dyDescent="0.2">
      <c r="B2380" s="42"/>
      <c r="C2380" s="42"/>
      <c r="D2380" s="42"/>
      <c r="E2380" s="42"/>
      <c r="F2380" s="45"/>
      <c r="G2380" s="42"/>
      <c r="H2380" s="24" t="s">
        <v>72</v>
      </c>
    </row>
    <row r="2381" spans="2:8" customFormat="1" x14ac:dyDescent="0.2">
      <c r="B2381" s="42"/>
      <c r="C2381" s="42"/>
      <c r="D2381" s="42"/>
      <c r="E2381" s="42"/>
      <c r="F2381" s="45"/>
      <c r="G2381" s="42"/>
      <c r="H2381" s="24" t="s">
        <v>72</v>
      </c>
    </row>
    <row r="2382" spans="2:8" customFormat="1" x14ac:dyDescent="0.2">
      <c r="B2382" s="42"/>
      <c r="C2382" s="42"/>
      <c r="D2382" s="42"/>
      <c r="E2382" s="42"/>
      <c r="F2382" s="45"/>
      <c r="G2382" s="42"/>
      <c r="H2382" s="24" t="s">
        <v>72</v>
      </c>
    </row>
    <row r="2383" spans="2:8" customFormat="1" x14ac:dyDescent="0.2">
      <c r="B2383" s="42"/>
      <c r="C2383" s="42"/>
      <c r="D2383" s="42"/>
      <c r="E2383" s="42"/>
      <c r="F2383" s="45"/>
      <c r="G2383" s="42"/>
      <c r="H2383" s="24" t="s">
        <v>72</v>
      </c>
    </row>
    <row r="2384" spans="2:8" customFormat="1" x14ac:dyDescent="0.2">
      <c r="B2384" s="42"/>
      <c r="C2384" s="42"/>
      <c r="D2384" s="42"/>
      <c r="E2384" s="42"/>
      <c r="F2384" s="45"/>
      <c r="G2384" s="42"/>
      <c r="H2384" s="24" t="s">
        <v>72</v>
      </c>
    </row>
    <row r="2385" spans="2:8" customFormat="1" x14ac:dyDescent="0.2">
      <c r="B2385" s="42"/>
      <c r="C2385" s="42"/>
      <c r="D2385" s="42"/>
      <c r="E2385" s="42"/>
      <c r="F2385" s="45"/>
      <c r="G2385" s="42"/>
      <c r="H2385" s="24" t="s">
        <v>72</v>
      </c>
    </row>
    <row r="2386" spans="2:8" customFormat="1" x14ac:dyDescent="0.2">
      <c r="B2386" s="42"/>
      <c r="C2386" s="42"/>
      <c r="D2386" s="42"/>
      <c r="E2386" s="42"/>
      <c r="F2386" s="45"/>
      <c r="G2386" s="42"/>
      <c r="H2386" s="24" t="s">
        <v>72</v>
      </c>
    </row>
    <row r="2387" spans="2:8" customFormat="1" x14ac:dyDescent="0.2">
      <c r="B2387" s="42"/>
      <c r="C2387" s="42"/>
      <c r="D2387" s="42"/>
      <c r="E2387" s="42"/>
      <c r="F2387" s="45"/>
      <c r="G2387" s="42"/>
      <c r="H2387" s="24" t="s">
        <v>72</v>
      </c>
    </row>
    <row r="2388" spans="2:8" customFormat="1" x14ac:dyDescent="0.2">
      <c r="B2388" s="42"/>
      <c r="C2388" s="42"/>
      <c r="D2388" s="42"/>
      <c r="E2388" s="42"/>
      <c r="F2388" s="45"/>
      <c r="G2388" s="42"/>
      <c r="H2388" s="24" t="s">
        <v>72</v>
      </c>
    </row>
    <row r="2389" spans="2:8" customFormat="1" x14ac:dyDescent="0.2">
      <c r="B2389" s="42"/>
      <c r="C2389" s="42"/>
      <c r="D2389" s="42"/>
      <c r="E2389" s="42"/>
      <c r="F2389" s="45"/>
      <c r="G2389" s="42"/>
      <c r="H2389" s="24" t="s">
        <v>72</v>
      </c>
    </row>
    <row r="2390" spans="2:8" customFormat="1" x14ac:dyDescent="0.2">
      <c r="B2390" s="42"/>
      <c r="C2390" s="42"/>
      <c r="D2390" s="42"/>
      <c r="E2390" s="42"/>
      <c r="F2390" s="45"/>
      <c r="G2390" s="42"/>
      <c r="H2390" s="24" t="s">
        <v>72</v>
      </c>
    </row>
    <row r="2391" spans="2:8" customFormat="1" x14ac:dyDescent="0.2">
      <c r="B2391" s="42"/>
      <c r="C2391" s="42"/>
      <c r="D2391" s="42"/>
      <c r="E2391" s="42"/>
      <c r="F2391" s="45"/>
      <c r="G2391" s="42"/>
      <c r="H2391" s="24" t="s">
        <v>72</v>
      </c>
    </row>
    <row r="2392" spans="2:8" customFormat="1" x14ac:dyDescent="0.2">
      <c r="B2392" s="42"/>
      <c r="C2392" s="42"/>
      <c r="D2392" s="42"/>
      <c r="E2392" s="42"/>
      <c r="F2392" s="45"/>
      <c r="G2392" s="42"/>
      <c r="H2392" s="24" t="s">
        <v>72</v>
      </c>
    </row>
    <row r="2393" spans="2:8" customFormat="1" x14ac:dyDescent="0.2">
      <c r="B2393" s="42"/>
      <c r="C2393" s="42"/>
      <c r="D2393" s="42"/>
      <c r="E2393" s="42"/>
      <c r="F2393" s="45"/>
      <c r="G2393" s="42"/>
      <c r="H2393" t="s">
        <v>72</v>
      </c>
    </row>
    <row r="2394" spans="2:8" customFormat="1" x14ac:dyDescent="0.2">
      <c r="B2394" s="42"/>
      <c r="C2394" s="42"/>
      <c r="D2394" s="42"/>
      <c r="E2394" s="42"/>
      <c r="F2394" s="45"/>
      <c r="G2394" s="42"/>
      <c r="H2394" t="s">
        <v>72</v>
      </c>
    </row>
    <row r="2395" spans="2:8" customFormat="1" x14ac:dyDescent="0.2">
      <c r="B2395" s="42"/>
      <c r="C2395" s="42"/>
      <c r="D2395" s="42"/>
      <c r="E2395" s="42"/>
      <c r="F2395" s="45"/>
      <c r="G2395" s="42"/>
      <c r="H2395" t="s">
        <v>72</v>
      </c>
    </row>
    <row r="2396" spans="2:8" customFormat="1" x14ac:dyDescent="0.2">
      <c r="B2396" s="42"/>
      <c r="C2396" s="42"/>
      <c r="D2396" s="42"/>
      <c r="E2396" s="42"/>
      <c r="F2396" s="45"/>
      <c r="G2396" s="42"/>
      <c r="H2396" t="s">
        <v>72</v>
      </c>
    </row>
    <row r="2397" spans="2:8" customFormat="1" x14ac:dyDescent="0.2">
      <c r="B2397" s="42"/>
      <c r="C2397" s="42"/>
      <c r="D2397" s="42"/>
      <c r="E2397" s="42"/>
      <c r="F2397" s="45"/>
      <c r="G2397" s="42"/>
      <c r="H2397" t="s">
        <v>72</v>
      </c>
    </row>
    <row r="2398" spans="2:8" customFormat="1" x14ac:dyDescent="0.2">
      <c r="B2398" s="42"/>
      <c r="C2398" s="42"/>
      <c r="D2398" s="42"/>
      <c r="E2398" s="42"/>
      <c r="F2398" s="45"/>
      <c r="G2398" s="42"/>
      <c r="H2398" t="s">
        <v>72</v>
      </c>
    </row>
    <row r="2399" spans="2:8" customFormat="1" x14ac:dyDescent="0.2">
      <c r="B2399" s="42"/>
      <c r="C2399" s="42"/>
      <c r="D2399" s="42"/>
      <c r="E2399" s="42"/>
      <c r="F2399" s="45"/>
      <c r="G2399" s="42"/>
      <c r="H2399" t="s">
        <v>72</v>
      </c>
    </row>
    <row r="2400" spans="2:8" customFormat="1" x14ac:dyDescent="0.2">
      <c r="B2400" s="42"/>
      <c r="C2400" s="42"/>
      <c r="D2400" s="42"/>
      <c r="E2400" s="42"/>
      <c r="F2400" s="45"/>
      <c r="G2400" s="42"/>
      <c r="H2400" t="s">
        <v>72</v>
      </c>
    </row>
    <row r="2401" spans="2:8" customFormat="1" x14ac:dyDescent="0.2">
      <c r="B2401" s="42"/>
      <c r="C2401" s="42"/>
      <c r="D2401" s="42"/>
      <c r="E2401" s="42"/>
      <c r="F2401" s="45"/>
      <c r="G2401" s="42"/>
      <c r="H2401" t="s">
        <v>72</v>
      </c>
    </row>
    <row r="2402" spans="2:8" customFormat="1" x14ac:dyDescent="0.2">
      <c r="B2402" s="42"/>
      <c r="C2402" s="42"/>
      <c r="D2402" s="42"/>
      <c r="E2402" s="42"/>
      <c r="F2402" s="45"/>
      <c r="G2402" s="42"/>
      <c r="H2402" t="s">
        <v>72</v>
      </c>
    </row>
    <row r="2403" spans="2:8" customFormat="1" x14ac:dyDescent="0.2">
      <c r="B2403" s="42"/>
      <c r="C2403" s="42"/>
      <c r="D2403" s="42"/>
      <c r="E2403" s="42"/>
      <c r="F2403" s="45"/>
      <c r="G2403" s="42"/>
      <c r="H2403" t="s">
        <v>72</v>
      </c>
    </row>
    <row r="2404" spans="2:8" customFormat="1" x14ac:dyDescent="0.2">
      <c r="B2404" s="42"/>
      <c r="C2404" s="42"/>
      <c r="D2404" s="42"/>
      <c r="E2404" s="42"/>
      <c r="F2404" s="45"/>
      <c r="G2404" s="42"/>
      <c r="H2404" t="s">
        <v>72</v>
      </c>
    </row>
    <row r="2405" spans="2:8" customFormat="1" x14ac:dyDescent="0.2">
      <c r="B2405" s="42"/>
      <c r="C2405" s="42"/>
      <c r="D2405" s="42"/>
      <c r="E2405" s="42"/>
      <c r="F2405" s="45"/>
      <c r="G2405" s="42"/>
      <c r="H2405" t="s">
        <v>72</v>
      </c>
    </row>
    <row r="2406" spans="2:8" customFormat="1" x14ac:dyDescent="0.2">
      <c r="B2406" s="42"/>
      <c r="C2406" s="42"/>
      <c r="D2406" s="42"/>
      <c r="E2406" s="42"/>
      <c r="F2406" s="45"/>
      <c r="G2406" s="42"/>
      <c r="H2406" t="s">
        <v>72</v>
      </c>
    </row>
    <row r="2407" spans="2:8" customFormat="1" x14ac:dyDescent="0.2">
      <c r="B2407" s="42"/>
      <c r="C2407" s="42"/>
      <c r="D2407" s="42"/>
      <c r="E2407" s="42"/>
      <c r="F2407" s="45"/>
      <c r="G2407" s="42"/>
      <c r="H2407" t="s">
        <v>72</v>
      </c>
    </row>
    <row r="2408" spans="2:8" customFormat="1" x14ac:dyDescent="0.2">
      <c r="B2408" s="42"/>
      <c r="C2408" s="42"/>
      <c r="D2408" s="42"/>
      <c r="E2408" s="42"/>
      <c r="F2408" s="45"/>
      <c r="G2408" s="42"/>
      <c r="H2408" t="s">
        <v>72</v>
      </c>
    </row>
    <row r="2409" spans="2:8" customFormat="1" x14ac:dyDescent="0.2">
      <c r="B2409" s="42"/>
      <c r="C2409" s="42"/>
      <c r="D2409" s="42"/>
      <c r="E2409" s="42"/>
      <c r="F2409" s="45"/>
      <c r="G2409" s="42"/>
      <c r="H2409" t="s">
        <v>72</v>
      </c>
    </row>
    <row r="2410" spans="2:8" customFormat="1" x14ac:dyDescent="0.2">
      <c r="B2410" s="42"/>
      <c r="C2410" s="42"/>
      <c r="D2410" s="42"/>
      <c r="E2410" s="42"/>
      <c r="F2410" s="45"/>
      <c r="G2410" s="42"/>
      <c r="H2410" t="s">
        <v>72</v>
      </c>
    </row>
    <row r="2411" spans="2:8" customFormat="1" x14ac:dyDescent="0.2">
      <c r="B2411" s="42"/>
      <c r="C2411" s="42"/>
      <c r="D2411" s="42"/>
      <c r="E2411" s="42"/>
      <c r="F2411" s="45"/>
      <c r="G2411" s="42"/>
      <c r="H2411" t="s">
        <v>72</v>
      </c>
    </row>
    <row r="2412" spans="2:8" customFormat="1" x14ac:dyDescent="0.2">
      <c r="B2412" s="42"/>
      <c r="C2412" s="42"/>
      <c r="D2412" s="42"/>
      <c r="E2412" s="42"/>
      <c r="F2412" s="45"/>
      <c r="G2412" s="42"/>
      <c r="H2412" t="s">
        <v>72</v>
      </c>
    </row>
    <row r="2413" spans="2:8" customFormat="1" x14ac:dyDescent="0.2">
      <c r="B2413" s="42"/>
      <c r="C2413" s="42"/>
      <c r="D2413" s="42"/>
      <c r="E2413" s="42"/>
      <c r="F2413" s="45"/>
      <c r="G2413" s="42"/>
      <c r="H2413" t="s">
        <v>72</v>
      </c>
    </row>
    <row r="2414" spans="2:8" customFormat="1" x14ac:dyDescent="0.2">
      <c r="B2414" s="42"/>
      <c r="C2414" s="42"/>
      <c r="D2414" s="42"/>
      <c r="E2414" s="42"/>
      <c r="F2414" s="45"/>
      <c r="G2414" s="42"/>
      <c r="H2414" t="s">
        <v>72</v>
      </c>
    </row>
    <row r="2415" spans="2:8" customFormat="1" x14ac:dyDescent="0.2">
      <c r="B2415" s="42"/>
      <c r="C2415" s="42"/>
      <c r="D2415" s="42"/>
      <c r="E2415" s="42"/>
      <c r="F2415" s="45"/>
      <c r="G2415" s="42"/>
      <c r="H2415" t="s">
        <v>72</v>
      </c>
    </row>
    <row r="2416" spans="2:8" customFormat="1" x14ac:dyDescent="0.2">
      <c r="B2416" s="42"/>
      <c r="C2416" s="42"/>
      <c r="D2416" s="42"/>
      <c r="E2416" s="42"/>
      <c r="F2416" s="45"/>
      <c r="G2416" s="42"/>
      <c r="H2416" t="s">
        <v>72</v>
      </c>
    </row>
    <row r="2417" spans="2:8" customFormat="1" x14ac:dyDescent="0.2">
      <c r="B2417" s="42"/>
      <c r="C2417" s="42"/>
      <c r="D2417" s="42"/>
      <c r="E2417" s="42"/>
      <c r="F2417" s="45"/>
      <c r="G2417" s="42"/>
      <c r="H2417" t="s">
        <v>72</v>
      </c>
    </row>
    <row r="2418" spans="2:8" customFormat="1" x14ac:dyDescent="0.2">
      <c r="B2418" s="42"/>
      <c r="C2418" s="42"/>
      <c r="D2418" s="42"/>
      <c r="E2418" s="42"/>
      <c r="F2418" s="45"/>
      <c r="G2418" s="42"/>
      <c r="H2418" t="s">
        <v>72</v>
      </c>
    </row>
    <row r="2419" spans="2:8" customFormat="1" x14ac:dyDescent="0.2">
      <c r="B2419" s="42"/>
      <c r="C2419" s="42"/>
      <c r="D2419" s="42"/>
      <c r="E2419" s="42"/>
      <c r="F2419" s="45"/>
      <c r="G2419" s="42"/>
      <c r="H2419" t="s">
        <v>72</v>
      </c>
    </row>
    <row r="2420" spans="2:8" customFormat="1" x14ac:dyDescent="0.2">
      <c r="B2420" s="42"/>
      <c r="C2420" s="42"/>
      <c r="D2420" s="42"/>
      <c r="E2420" s="42"/>
      <c r="F2420" s="45"/>
      <c r="G2420" s="42"/>
      <c r="H2420" t="s">
        <v>72</v>
      </c>
    </row>
    <row r="2421" spans="2:8" customFormat="1" x14ac:dyDescent="0.2">
      <c r="B2421" s="42"/>
      <c r="C2421" s="42"/>
      <c r="D2421" s="42"/>
      <c r="E2421" s="42"/>
      <c r="F2421" s="45"/>
      <c r="G2421" s="42"/>
      <c r="H2421" t="s">
        <v>72</v>
      </c>
    </row>
    <row r="2422" spans="2:8" customFormat="1" x14ac:dyDescent="0.2">
      <c r="B2422" s="42"/>
      <c r="C2422" s="42"/>
      <c r="D2422" s="42"/>
      <c r="E2422" s="42"/>
      <c r="F2422" s="45"/>
      <c r="G2422" s="42"/>
      <c r="H2422" t="s">
        <v>72</v>
      </c>
    </row>
    <row r="2423" spans="2:8" customFormat="1" x14ac:dyDescent="0.2">
      <c r="B2423" s="42"/>
      <c r="C2423" s="42"/>
      <c r="D2423" s="42"/>
      <c r="E2423" s="42"/>
      <c r="F2423" s="45"/>
      <c r="G2423" s="42"/>
      <c r="H2423" t="s">
        <v>72</v>
      </c>
    </row>
    <row r="2424" spans="2:8" customFormat="1" x14ac:dyDescent="0.2">
      <c r="B2424" s="42"/>
      <c r="C2424" s="42"/>
      <c r="D2424" s="42"/>
      <c r="E2424" s="42"/>
      <c r="F2424" s="45"/>
      <c r="G2424" s="42"/>
      <c r="H2424" t="s">
        <v>72</v>
      </c>
    </row>
    <row r="2425" spans="2:8" customFormat="1" x14ac:dyDescent="0.2">
      <c r="B2425" s="42"/>
      <c r="C2425" s="42"/>
      <c r="D2425" s="42"/>
      <c r="E2425" s="42"/>
      <c r="F2425" s="45"/>
      <c r="G2425" s="42"/>
      <c r="H2425" t="s">
        <v>72</v>
      </c>
    </row>
    <row r="2426" spans="2:8" customFormat="1" x14ac:dyDescent="0.2">
      <c r="B2426" s="42"/>
      <c r="C2426" s="42"/>
      <c r="D2426" s="42"/>
      <c r="E2426" s="42"/>
      <c r="F2426" s="45"/>
      <c r="G2426" s="42"/>
      <c r="H2426" t="s">
        <v>72</v>
      </c>
    </row>
    <row r="2427" spans="2:8" customFormat="1" x14ac:dyDescent="0.2">
      <c r="B2427" s="42"/>
      <c r="C2427" s="42"/>
      <c r="D2427" s="42"/>
      <c r="E2427" s="42"/>
      <c r="F2427" s="45"/>
      <c r="G2427" s="42"/>
      <c r="H2427" t="s">
        <v>72</v>
      </c>
    </row>
    <row r="2428" spans="2:8" customFormat="1" x14ac:dyDescent="0.2">
      <c r="B2428" s="42"/>
      <c r="C2428" s="42"/>
      <c r="D2428" s="42"/>
      <c r="E2428" s="42"/>
      <c r="F2428" s="45"/>
      <c r="G2428" s="42"/>
      <c r="H2428" t="s">
        <v>72</v>
      </c>
    </row>
    <row r="2429" spans="2:8" customFormat="1" x14ac:dyDescent="0.2">
      <c r="B2429" s="42"/>
      <c r="C2429" s="42"/>
      <c r="D2429" s="42"/>
      <c r="E2429" s="42"/>
      <c r="F2429" s="45"/>
      <c r="G2429" s="42"/>
      <c r="H2429" t="s">
        <v>72</v>
      </c>
    </row>
    <row r="2430" spans="2:8" customFormat="1" x14ac:dyDescent="0.2">
      <c r="B2430" s="42"/>
      <c r="C2430" s="42"/>
      <c r="D2430" s="42"/>
      <c r="E2430" s="42"/>
      <c r="F2430" s="45"/>
      <c r="G2430" s="42"/>
      <c r="H2430" t="s">
        <v>72</v>
      </c>
    </row>
    <row r="2431" spans="2:8" customFormat="1" x14ac:dyDescent="0.2">
      <c r="B2431" s="42"/>
      <c r="C2431" s="42"/>
      <c r="D2431" s="42"/>
      <c r="E2431" s="42"/>
      <c r="F2431" s="45"/>
      <c r="G2431" s="42"/>
      <c r="H2431" t="s">
        <v>72</v>
      </c>
    </row>
    <row r="2432" spans="2:8" customFormat="1" x14ac:dyDescent="0.2">
      <c r="B2432" s="42"/>
      <c r="C2432" s="42"/>
      <c r="D2432" s="42"/>
      <c r="E2432" s="42"/>
      <c r="F2432" s="45"/>
      <c r="G2432" s="42"/>
      <c r="H2432" t="s">
        <v>72</v>
      </c>
    </row>
    <row r="2433" spans="2:8" customFormat="1" x14ac:dyDescent="0.2">
      <c r="B2433" s="42"/>
      <c r="C2433" s="42"/>
      <c r="D2433" s="42"/>
      <c r="E2433" s="42"/>
      <c r="F2433" s="45"/>
      <c r="G2433" s="42"/>
      <c r="H2433" t="s">
        <v>72</v>
      </c>
    </row>
    <row r="2434" spans="2:8" customFormat="1" x14ac:dyDescent="0.2">
      <c r="B2434" s="42"/>
      <c r="C2434" s="42"/>
      <c r="D2434" s="42"/>
      <c r="E2434" s="42"/>
      <c r="F2434" s="45"/>
      <c r="G2434" s="42"/>
      <c r="H2434" t="s">
        <v>72</v>
      </c>
    </row>
    <row r="2435" spans="2:8" customFormat="1" x14ac:dyDescent="0.2">
      <c r="B2435" s="42"/>
      <c r="C2435" s="42"/>
      <c r="D2435" s="42"/>
      <c r="E2435" s="42"/>
      <c r="F2435" s="45"/>
      <c r="G2435" s="42"/>
      <c r="H2435" t="s">
        <v>72</v>
      </c>
    </row>
    <row r="2436" spans="2:8" customFormat="1" x14ac:dyDescent="0.2">
      <c r="B2436" s="42"/>
      <c r="C2436" s="42"/>
      <c r="D2436" s="42"/>
      <c r="E2436" s="42"/>
      <c r="F2436" s="45"/>
      <c r="G2436" s="42"/>
      <c r="H2436" t="s">
        <v>72</v>
      </c>
    </row>
    <row r="2437" spans="2:8" customFormat="1" x14ac:dyDescent="0.2">
      <c r="B2437" s="42"/>
      <c r="C2437" s="42"/>
      <c r="D2437" s="42"/>
      <c r="E2437" s="42"/>
      <c r="F2437" s="45"/>
      <c r="G2437" s="42"/>
      <c r="H2437" t="s">
        <v>72</v>
      </c>
    </row>
    <row r="2438" spans="2:8" customFormat="1" x14ac:dyDescent="0.2">
      <c r="B2438" s="42"/>
      <c r="C2438" s="42"/>
      <c r="D2438" s="42"/>
      <c r="E2438" s="42"/>
      <c r="F2438" s="45"/>
      <c r="G2438" s="42"/>
      <c r="H2438" t="s">
        <v>72</v>
      </c>
    </row>
    <row r="2439" spans="2:8" customFormat="1" x14ac:dyDescent="0.2">
      <c r="B2439" s="42"/>
      <c r="C2439" s="42"/>
      <c r="D2439" s="42"/>
      <c r="E2439" s="42"/>
      <c r="F2439" s="45"/>
      <c r="G2439" s="42"/>
      <c r="H2439" t="s">
        <v>72</v>
      </c>
    </row>
    <row r="2440" spans="2:8" customFormat="1" x14ac:dyDescent="0.2">
      <c r="B2440" s="42"/>
      <c r="C2440" s="42"/>
      <c r="D2440" s="42"/>
      <c r="E2440" s="42"/>
      <c r="F2440" s="45"/>
      <c r="G2440" s="42"/>
      <c r="H2440" t="s">
        <v>72</v>
      </c>
    </row>
    <row r="2441" spans="2:8" customFormat="1" x14ac:dyDescent="0.2">
      <c r="B2441" s="42"/>
      <c r="C2441" s="42"/>
      <c r="D2441" s="42"/>
      <c r="E2441" s="42"/>
      <c r="F2441" s="45"/>
      <c r="G2441" s="42"/>
      <c r="H2441" t="s">
        <v>72</v>
      </c>
    </row>
    <row r="2442" spans="2:8" customFormat="1" x14ac:dyDescent="0.2">
      <c r="B2442" s="42"/>
      <c r="C2442" s="42"/>
      <c r="D2442" s="42"/>
      <c r="E2442" s="42"/>
      <c r="F2442" s="45"/>
      <c r="G2442" s="42"/>
      <c r="H2442" t="s">
        <v>72</v>
      </c>
    </row>
    <row r="2443" spans="2:8" customFormat="1" x14ac:dyDescent="0.2">
      <c r="B2443" s="42"/>
      <c r="C2443" s="42"/>
      <c r="D2443" s="42"/>
      <c r="E2443" s="42"/>
      <c r="F2443" s="45"/>
      <c r="G2443" s="42"/>
      <c r="H2443" t="s">
        <v>72</v>
      </c>
    </row>
    <row r="2444" spans="2:8" customFormat="1" x14ac:dyDescent="0.2">
      <c r="B2444" s="42"/>
      <c r="C2444" s="42"/>
      <c r="D2444" s="42"/>
      <c r="E2444" s="42"/>
      <c r="F2444" s="45"/>
      <c r="G2444" s="42"/>
      <c r="H2444" t="s">
        <v>72</v>
      </c>
    </row>
    <row r="2445" spans="2:8" customFormat="1" x14ac:dyDescent="0.2">
      <c r="B2445" s="42"/>
      <c r="C2445" s="42"/>
      <c r="D2445" s="42"/>
      <c r="E2445" s="42"/>
      <c r="F2445" s="45"/>
      <c r="G2445" s="42"/>
      <c r="H2445" t="s">
        <v>72</v>
      </c>
    </row>
    <row r="2446" spans="2:8" customFormat="1" x14ac:dyDescent="0.2">
      <c r="B2446" s="42"/>
      <c r="C2446" s="42"/>
      <c r="D2446" s="42"/>
      <c r="E2446" s="42"/>
      <c r="F2446" s="45"/>
      <c r="G2446" s="42"/>
      <c r="H2446" t="s">
        <v>72</v>
      </c>
    </row>
    <row r="2447" spans="2:8" customFormat="1" x14ac:dyDescent="0.2">
      <c r="B2447" s="42"/>
      <c r="C2447" s="42"/>
      <c r="D2447" s="42"/>
      <c r="E2447" s="42"/>
      <c r="F2447" s="45"/>
      <c r="G2447" s="42"/>
      <c r="H2447" s="51" t="s">
        <v>72</v>
      </c>
    </row>
    <row r="2448" spans="2:8" customFormat="1" x14ac:dyDescent="0.2">
      <c r="B2448" s="42"/>
      <c r="C2448" s="42"/>
      <c r="D2448" s="42"/>
      <c r="E2448" s="42"/>
      <c r="F2448" s="45"/>
      <c r="G2448" s="42"/>
      <c r="H2448" s="51" t="s">
        <v>72</v>
      </c>
    </row>
    <row r="2449" spans="2:8" customFormat="1" x14ac:dyDescent="0.2">
      <c r="B2449" s="42"/>
      <c r="C2449" s="42"/>
      <c r="D2449" s="42"/>
      <c r="E2449" s="42"/>
      <c r="F2449" s="45"/>
      <c r="G2449" s="42"/>
      <c r="H2449" t="s">
        <v>72</v>
      </c>
    </row>
    <row r="2450" spans="2:8" customFormat="1" x14ac:dyDescent="0.2">
      <c r="B2450" s="42"/>
      <c r="C2450" s="42"/>
      <c r="D2450" s="42"/>
      <c r="E2450" s="42"/>
      <c r="F2450" s="45"/>
      <c r="G2450" s="42"/>
      <c r="H2450" t="s">
        <v>72</v>
      </c>
    </row>
    <row r="2451" spans="2:8" customFormat="1" x14ac:dyDescent="0.2">
      <c r="B2451" s="42"/>
      <c r="C2451" s="42"/>
      <c r="D2451" s="42"/>
      <c r="E2451" s="42"/>
      <c r="F2451" s="45"/>
      <c r="G2451" s="42"/>
      <c r="H2451" t="s">
        <v>72</v>
      </c>
    </row>
    <row r="2452" spans="2:8" customFormat="1" x14ac:dyDescent="0.2">
      <c r="B2452" s="42"/>
      <c r="C2452" s="42"/>
      <c r="D2452" s="42"/>
      <c r="E2452" s="42"/>
      <c r="F2452" s="45"/>
      <c r="G2452" s="42"/>
      <c r="H2452" t="s">
        <v>72</v>
      </c>
    </row>
    <row r="2453" spans="2:8" customFormat="1" x14ac:dyDescent="0.2">
      <c r="B2453" s="42"/>
      <c r="C2453" s="42"/>
      <c r="D2453" s="42"/>
      <c r="E2453" s="42"/>
      <c r="F2453" s="45"/>
      <c r="G2453" s="42"/>
      <c r="H2453" t="s">
        <v>72</v>
      </c>
    </row>
    <row r="2454" spans="2:8" customFormat="1" x14ac:dyDescent="0.2">
      <c r="B2454" s="42"/>
      <c r="C2454" s="42"/>
      <c r="D2454" s="42"/>
      <c r="E2454" s="42"/>
      <c r="F2454" s="45"/>
      <c r="G2454" s="42"/>
      <c r="H2454" t="s">
        <v>72</v>
      </c>
    </row>
    <row r="2455" spans="2:8" customFormat="1" x14ac:dyDescent="0.2">
      <c r="B2455" s="42"/>
      <c r="C2455" s="42"/>
      <c r="D2455" s="42"/>
      <c r="E2455" s="42"/>
      <c r="F2455" s="45"/>
      <c r="G2455" s="42"/>
      <c r="H2455" t="s">
        <v>72</v>
      </c>
    </row>
    <row r="2456" spans="2:8" customFormat="1" x14ac:dyDescent="0.2">
      <c r="B2456" s="42"/>
      <c r="C2456" s="42"/>
      <c r="D2456" s="42"/>
      <c r="E2456" s="42"/>
      <c r="F2456" s="45"/>
      <c r="G2456" s="42"/>
      <c r="H2456" t="s">
        <v>72</v>
      </c>
    </row>
    <row r="2457" spans="2:8" customFormat="1" x14ac:dyDescent="0.2">
      <c r="B2457" s="42"/>
      <c r="C2457" s="42"/>
      <c r="D2457" s="42"/>
      <c r="E2457" s="42"/>
      <c r="F2457" s="45"/>
      <c r="G2457" s="42"/>
      <c r="H2457" t="s">
        <v>72</v>
      </c>
    </row>
    <row r="2458" spans="2:8" customFormat="1" x14ac:dyDescent="0.2">
      <c r="B2458" s="42"/>
      <c r="C2458" s="42"/>
      <c r="D2458" s="42"/>
      <c r="E2458" s="42"/>
      <c r="F2458" s="45"/>
      <c r="G2458" s="42"/>
      <c r="H2458" t="s">
        <v>72</v>
      </c>
    </row>
    <row r="2459" spans="2:8" customFormat="1" x14ac:dyDescent="0.2">
      <c r="B2459" s="42"/>
      <c r="C2459" s="42"/>
      <c r="D2459" s="42"/>
      <c r="E2459" s="42"/>
      <c r="F2459" s="45"/>
      <c r="G2459" s="42"/>
      <c r="H2459" t="s">
        <v>72</v>
      </c>
    </row>
    <row r="2460" spans="2:8" customFormat="1" x14ac:dyDescent="0.2">
      <c r="B2460" s="42"/>
      <c r="C2460" s="42"/>
      <c r="D2460" s="42"/>
      <c r="E2460" s="42"/>
      <c r="F2460" s="45"/>
      <c r="G2460" s="42"/>
      <c r="H2460" t="s">
        <v>72</v>
      </c>
    </row>
    <row r="2461" spans="2:8" customFormat="1" x14ac:dyDescent="0.2">
      <c r="B2461" s="42"/>
      <c r="C2461" s="42"/>
      <c r="D2461" s="42"/>
      <c r="E2461" s="42"/>
      <c r="F2461" s="45"/>
      <c r="G2461" s="42"/>
      <c r="H2461" t="s">
        <v>72</v>
      </c>
    </row>
    <row r="2462" spans="2:8" customFormat="1" x14ac:dyDescent="0.2">
      <c r="B2462" s="42"/>
      <c r="C2462" s="42"/>
      <c r="D2462" s="42"/>
      <c r="E2462" s="42"/>
      <c r="F2462" s="45"/>
      <c r="G2462" s="42"/>
      <c r="H2462" t="s">
        <v>72</v>
      </c>
    </row>
    <row r="2463" spans="2:8" customFormat="1" x14ac:dyDescent="0.2">
      <c r="B2463" s="42"/>
      <c r="C2463" s="42"/>
      <c r="D2463" s="42"/>
      <c r="E2463" s="42"/>
      <c r="F2463" s="45"/>
      <c r="G2463" s="42"/>
      <c r="H2463" t="s">
        <v>72</v>
      </c>
    </row>
    <row r="2464" spans="2:8" customFormat="1" x14ac:dyDescent="0.2">
      <c r="B2464" s="42"/>
      <c r="C2464" s="42"/>
      <c r="D2464" s="42"/>
      <c r="E2464" s="42"/>
      <c r="F2464" s="45"/>
      <c r="G2464" s="42"/>
      <c r="H2464" t="s">
        <v>72</v>
      </c>
    </row>
    <row r="2465" spans="2:8" customFormat="1" x14ac:dyDescent="0.2">
      <c r="B2465" s="42"/>
      <c r="C2465" s="42"/>
      <c r="D2465" s="42"/>
      <c r="E2465" s="42"/>
      <c r="F2465" s="45"/>
      <c r="G2465" s="42"/>
      <c r="H2465" t="s">
        <v>72</v>
      </c>
    </row>
    <row r="2466" spans="2:8" customFormat="1" x14ac:dyDescent="0.2">
      <c r="B2466" s="42"/>
      <c r="C2466" s="42"/>
      <c r="D2466" s="42"/>
      <c r="E2466" s="42"/>
      <c r="F2466" s="45"/>
      <c r="G2466" s="42"/>
      <c r="H2466" t="s">
        <v>72</v>
      </c>
    </row>
    <row r="2467" spans="2:8" customFormat="1" x14ac:dyDescent="0.2">
      <c r="B2467" s="42"/>
      <c r="C2467" s="42"/>
      <c r="D2467" s="42"/>
      <c r="E2467" s="42"/>
      <c r="F2467" s="45"/>
      <c r="G2467" s="42"/>
      <c r="H2467" t="s">
        <v>72</v>
      </c>
    </row>
    <row r="2468" spans="2:8" customFormat="1" x14ac:dyDescent="0.2">
      <c r="B2468" s="42"/>
      <c r="C2468" s="42"/>
      <c r="D2468" s="42"/>
      <c r="E2468" s="42"/>
      <c r="F2468" s="45"/>
      <c r="G2468" s="42"/>
      <c r="H2468" t="s">
        <v>72</v>
      </c>
    </row>
    <row r="2469" spans="2:8" customFormat="1" x14ac:dyDescent="0.2">
      <c r="B2469" s="42"/>
      <c r="C2469" s="42"/>
      <c r="D2469" s="42"/>
      <c r="E2469" s="42"/>
      <c r="F2469" s="45"/>
      <c r="G2469" s="42"/>
      <c r="H2469" t="s">
        <v>72</v>
      </c>
    </row>
    <row r="2470" spans="2:8" customFormat="1" x14ac:dyDescent="0.2">
      <c r="B2470" s="42"/>
      <c r="C2470" s="42"/>
      <c r="D2470" s="42"/>
      <c r="E2470" s="42"/>
      <c r="F2470" s="45"/>
      <c r="G2470" s="42"/>
      <c r="H2470" t="s">
        <v>72</v>
      </c>
    </row>
    <row r="2471" spans="2:8" customFormat="1" x14ac:dyDescent="0.2">
      <c r="B2471" s="42"/>
      <c r="C2471" s="42"/>
      <c r="D2471" s="42"/>
      <c r="E2471" s="42"/>
      <c r="F2471" s="45"/>
      <c r="G2471" s="42"/>
      <c r="H2471" t="s">
        <v>72</v>
      </c>
    </row>
    <row r="2472" spans="2:8" customFormat="1" x14ac:dyDescent="0.2">
      <c r="B2472" s="42"/>
      <c r="C2472" s="42"/>
      <c r="D2472" s="42"/>
      <c r="E2472" s="42"/>
      <c r="F2472" s="45"/>
      <c r="G2472" s="42"/>
      <c r="H2472" t="s">
        <v>72</v>
      </c>
    </row>
    <row r="2473" spans="2:8" customFormat="1" x14ac:dyDescent="0.2">
      <c r="B2473" s="42"/>
      <c r="C2473" s="42"/>
      <c r="D2473" s="42"/>
      <c r="E2473" s="42"/>
      <c r="F2473" s="45"/>
      <c r="G2473" s="42"/>
      <c r="H2473" t="s">
        <v>72</v>
      </c>
    </row>
    <row r="2474" spans="2:8" customFormat="1" x14ac:dyDescent="0.2">
      <c r="B2474" s="42"/>
      <c r="C2474" s="42"/>
      <c r="D2474" s="42"/>
      <c r="E2474" s="42"/>
      <c r="F2474" s="45"/>
      <c r="G2474" s="42"/>
      <c r="H2474" t="s">
        <v>72</v>
      </c>
    </row>
    <row r="2475" spans="2:8" customFormat="1" x14ac:dyDescent="0.2">
      <c r="B2475" s="42"/>
      <c r="C2475" s="42"/>
      <c r="D2475" s="42"/>
      <c r="E2475" s="42"/>
      <c r="F2475" s="45"/>
      <c r="G2475" s="42"/>
      <c r="H2475" t="s">
        <v>72</v>
      </c>
    </row>
    <row r="2476" spans="2:8" customFormat="1" x14ac:dyDescent="0.2">
      <c r="B2476" s="42"/>
      <c r="C2476" s="42"/>
      <c r="D2476" s="42"/>
      <c r="E2476" s="42"/>
      <c r="F2476" s="45"/>
      <c r="G2476" s="42"/>
      <c r="H2476" t="s">
        <v>72</v>
      </c>
    </row>
    <row r="2477" spans="2:8" customFormat="1" x14ac:dyDescent="0.2">
      <c r="B2477" s="42"/>
      <c r="C2477" s="42"/>
      <c r="D2477" s="42"/>
      <c r="E2477" s="42"/>
      <c r="F2477" s="45"/>
      <c r="G2477" s="42"/>
      <c r="H2477" t="s">
        <v>72</v>
      </c>
    </row>
    <row r="2478" spans="2:8" customFormat="1" x14ac:dyDescent="0.2">
      <c r="B2478" s="42"/>
      <c r="C2478" s="42"/>
      <c r="D2478" s="42"/>
      <c r="E2478" s="42"/>
      <c r="F2478" s="45"/>
      <c r="G2478" s="42"/>
      <c r="H2478" t="s">
        <v>72</v>
      </c>
    </row>
    <row r="2479" spans="2:8" customFormat="1" x14ac:dyDescent="0.2">
      <c r="B2479" s="42"/>
      <c r="C2479" s="42"/>
      <c r="D2479" s="42"/>
      <c r="E2479" s="42"/>
      <c r="F2479" s="45"/>
      <c r="G2479" s="42"/>
      <c r="H2479" t="s">
        <v>72</v>
      </c>
    </row>
    <row r="2480" spans="2:8" customFormat="1" x14ac:dyDescent="0.2">
      <c r="B2480" s="42"/>
      <c r="C2480" s="42"/>
      <c r="D2480" s="42"/>
      <c r="E2480" s="42"/>
      <c r="F2480" s="45"/>
      <c r="G2480" s="42"/>
      <c r="H2480" t="s">
        <v>72</v>
      </c>
    </row>
    <row r="2481" spans="2:8" customFormat="1" x14ac:dyDescent="0.2">
      <c r="B2481" s="42"/>
      <c r="C2481" s="42"/>
      <c r="D2481" s="42"/>
      <c r="E2481" s="42"/>
      <c r="F2481" s="45"/>
      <c r="G2481" s="42"/>
      <c r="H2481" t="s">
        <v>72</v>
      </c>
    </row>
    <row r="2482" spans="2:8" customFormat="1" x14ac:dyDescent="0.2">
      <c r="B2482" s="42"/>
      <c r="C2482" s="42"/>
      <c r="D2482" s="42"/>
      <c r="E2482" s="42"/>
      <c r="F2482" s="45"/>
      <c r="G2482" s="42"/>
      <c r="H2482" t="s">
        <v>72</v>
      </c>
    </row>
    <row r="2483" spans="2:8" customFormat="1" x14ac:dyDescent="0.2">
      <c r="B2483" s="42"/>
      <c r="C2483" s="42"/>
      <c r="D2483" s="42"/>
      <c r="E2483" s="42"/>
      <c r="F2483" s="45"/>
      <c r="G2483" s="42"/>
      <c r="H2483" t="s">
        <v>72</v>
      </c>
    </row>
    <row r="2484" spans="2:8" customFormat="1" x14ac:dyDescent="0.2">
      <c r="B2484" s="42"/>
      <c r="C2484" s="42"/>
      <c r="D2484" s="42"/>
      <c r="E2484" s="42"/>
      <c r="F2484" s="45"/>
      <c r="G2484" s="42"/>
      <c r="H2484" t="s">
        <v>72</v>
      </c>
    </row>
    <row r="2485" spans="2:8" customFormat="1" x14ac:dyDescent="0.2">
      <c r="B2485" s="42"/>
      <c r="C2485" s="42"/>
      <c r="D2485" s="42"/>
      <c r="E2485" s="42"/>
      <c r="F2485" s="45"/>
      <c r="G2485" s="42"/>
      <c r="H2485" t="s">
        <v>72</v>
      </c>
    </row>
    <row r="2486" spans="2:8" customFormat="1" x14ac:dyDescent="0.2">
      <c r="B2486" s="42"/>
      <c r="C2486" s="42"/>
      <c r="D2486" s="42"/>
      <c r="E2486" s="42"/>
      <c r="F2486" s="45"/>
      <c r="G2486" s="42"/>
      <c r="H2486" t="s">
        <v>72</v>
      </c>
    </row>
    <row r="2487" spans="2:8" customFormat="1" x14ac:dyDescent="0.2">
      <c r="B2487" s="42"/>
      <c r="C2487" s="42"/>
      <c r="D2487" s="42"/>
      <c r="E2487" s="42"/>
      <c r="F2487" s="45"/>
      <c r="G2487" s="42"/>
      <c r="H2487" t="s">
        <v>72</v>
      </c>
    </row>
    <row r="2488" spans="2:8" customFormat="1" x14ac:dyDescent="0.2">
      <c r="B2488" s="42"/>
      <c r="C2488" s="42"/>
      <c r="D2488" s="42"/>
      <c r="E2488" s="42"/>
      <c r="F2488" s="45"/>
      <c r="G2488" s="42"/>
      <c r="H2488" t="s">
        <v>72</v>
      </c>
    </row>
    <row r="2489" spans="2:8" customFormat="1" x14ac:dyDescent="0.2">
      <c r="B2489" s="42"/>
      <c r="C2489" s="42"/>
      <c r="D2489" s="42"/>
      <c r="E2489" s="42"/>
      <c r="F2489" s="45"/>
      <c r="G2489" s="42"/>
      <c r="H2489" t="s">
        <v>72</v>
      </c>
    </row>
    <row r="2490" spans="2:8" customFormat="1" x14ac:dyDescent="0.2">
      <c r="B2490" s="42"/>
      <c r="C2490" s="42"/>
      <c r="D2490" s="42"/>
      <c r="E2490" s="42"/>
      <c r="F2490" s="45"/>
      <c r="G2490" s="42"/>
      <c r="H2490" t="s">
        <v>72</v>
      </c>
    </row>
    <row r="2491" spans="2:8" customFormat="1" x14ac:dyDescent="0.2">
      <c r="B2491" s="42"/>
      <c r="C2491" s="42"/>
      <c r="D2491" s="42"/>
      <c r="E2491" s="42"/>
      <c r="F2491" s="45"/>
      <c r="G2491" s="42"/>
      <c r="H2491" t="s">
        <v>72</v>
      </c>
    </row>
    <row r="2492" spans="2:8" customFormat="1" x14ac:dyDescent="0.2">
      <c r="B2492" s="42"/>
      <c r="C2492" s="42"/>
      <c r="D2492" s="42"/>
      <c r="E2492" s="42"/>
      <c r="F2492" s="45"/>
      <c r="G2492" s="42"/>
      <c r="H2492" t="s">
        <v>72</v>
      </c>
    </row>
    <row r="2493" spans="2:8" customFormat="1" x14ac:dyDescent="0.2">
      <c r="B2493" s="42"/>
      <c r="C2493" s="42"/>
      <c r="D2493" s="42"/>
      <c r="E2493" s="42"/>
      <c r="F2493" s="45"/>
      <c r="G2493" s="42"/>
      <c r="H2493" t="s">
        <v>72</v>
      </c>
    </row>
    <row r="2494" spans="2:8" customFormat="1" x14ac:dyDescent="0.2">
      <c r="B2494" s="42"/>
      <c r="C2494" s="42"/>
      <c r="D2494" s="42"/>
      <c r="E2494" s="42"/>
      <c r="F2494" s="45"/>
      <c r="G2494" s="42"/>
      <c r="H2494" t="s">
        <v>72</v>
      </c>
    </row>
    <row r="2495" spans="2:8" customFormat="1" x14ac:dyDescent="0.2">
      <c r="B2495" s="42"/>
      <c r="C2495" s="42"/>
      <c r="D2495" s="42"/>
      <c r="E2495" s="42"/>
      <c r="F2495" s="45"/>
      <c r="G2495" s="42"/>
      <c r="H2495" t="s">
        <v>72</v>
      </c>
    </row>
    <row r="2496" spans="2:8" customFormat="1" x14ac:dyDescent="0.2">
      <c r="B2496" s="42"/>
      <c r="C2496" s="42"/>
      <c r="D2496" s="42"/>
      <c r="E2496" s="42"/>
      <c r="F2496" s="45"/>
      <c r="G2496" s="42"/>
      <c r="H2496" t="s">
        <v>72</v>
      </c>
    </row>
    <row r="2497" spans="2:8" customFormat="1" x14ac:dyDescent="0.2">
      <c r="B2497" s="42"/>
      <c r="C2497" s="42"/>
      <c r="D2497" s="42"/>
      <c r="E2497" s="42"/>
      <c r="F2497" s="45"/>
      <c r="G2497" s="42"/>
      <c r="H2497" t="s">
        <v>72</v>
      </c>
    </row>
    <row r="2498" spans="2:8" customFormat="1" x14ac:dyDescent="0.2">
      <c r="B2498" s="42"/>
      <c r="C2498" s="42"/>
      <c r="D2498" s="42"/>
      <c r="E2498" s="42"/>
      <c r="F2498" s="45"/>
      <c r="G2498" s="42"/>
      <c r="H2498" t="s">
        <v>72</v>
      </c>
    </row>
    <row r="2499" spans="2:8" customFormat="1" x14ac:dyDescent="0.2">
      <c r="B2499" s="42"/>
      <c r="C2499" s="42"/>
      <c r="D2499" s="42"/>
      <c r="E2499" s="42"/>
      <c r="F2499" s="45"/>
      <c r="G2499" s="42"/>
      <c r="H2499" t="s">
        <v>72</v>
      </c>
    </row>
    <row r="2500" spans="2:8" customFormat="1" x14ac:dyDescent="0.2">
      <c r="B2500" s="42"/>
      <c r="C2500" s="42"/>
      <c r="D2500" s="42"/>
      <c r="E2500" s="42"/>
      <c r="F2500" s="45"/>
      <c r="G2500" s="42"/>
      <c r="H2500" t="s">
        <v>72</v>
      </c>
    </row>
    <row r="2501" spans="2:8" customFormat="1" x14ac:dyDescent="0.2">
      <c r="B2501" s="42"/>
      <c r="C2501" s="42"/>
      <c r="D2501" s="42"/>
      <c r="E2501" s="42"/>
      <c r="F2501" s="45"/>
      <c r="G2501" s="42"/>
      <c r="H2501" t="s">
        <v>72</v>
      </c>
    </row>
    <row r="2502" spans="2:8" customFormat="1" x14ac:dyDescent="0.2">
      <c r="B2502" s="42"/>
      <c r="C2502" s="42"/>
      <c r="D2502" s="42"/>
      <c r="E2502" s="42"/>
      <c r="F2502" s="45"/>
      <c r="G2502" s="42"/>
      <c r="H2502" t="s">
        <v>72</v>
      </c>
    </row>
    <row r="2503" spans="2:8" customFormat="1" x14ac:dyDescent="0.2">
      <c r="B2503" s="42"/>
      <c r="C2503" s="42"/>
      <c r="D2503" s="42"/>
      <c r="E2503" s="42"/>
      <c r="F2503" s="45"/>
      <c r="G2503" s="42"/>
      <c r="H2503" t="s">
        <v>72</v>
      </c>
    </row>
    <row r="2504" spans="2:8" customFormat="1" x14ac:dyDescent="0.2">
      <c r="B2504" s="42"/>
      <c r="C2504" s="42"/>
      <c r="D2504" s="42"/>
      <c r="E2504" s="42"/>
      <c r="F2504" s="45"/>
      <c r="G2504" s="42"/>
      <c r="H2504" t="s">
        <v>72</v>
      </c>
    </row>
    <row r="2505" spans="2:8" customFormat="1" x14ac:dyDescent="0.2">
      <c r="B2505" s="42"/>
      <c r="C2505" s="42"/>
      <c r="D2505" s="42"/>
      <c r="E2505" s="42"/>
      <c r="F2505" s="45"/>
      <c r="G2505" s="42"/>
      <c r="H2505" t="s">
        <v>72</v>
      </c>
    </row>
    <row r="2506" spans="2:8" customFormat="1" x14ac:dyDescent="0.2">
      <c r="B2506" s="42"/>
      <c r="C2506" s="42"/>
      <c r="D2506" s="42"/>
      <c r="E2506" s="42"/>
      <c r="F2506" s="45"/>
      <c r="G2506" s="42"/>
      <c r="H2506" t="s">
        <v>72</v>
      </c>
    </row>
    <row r="2507" spans="2:8" customFormat="1" x14ac:dyDescent="0.2">
      <c r="B2507" s="42"/>
      <c r="C2507" s="42"/>
      <c r="D2507" s="42"/>
      <c r="E2507" s="42"/>
      <c r="F2507" s="45"/>
      <c r="G2507" s="42"/>
      <c r="H2507" t="s">
        <v>72</v>
      </c>
    </row>
    <row r="2508" spans="2:8" customFormat="1" x14ac:dyDescent="0.2">
      <c r="B2508" s="42"/>
      <c r="C2508" s="42"/>
      <c r="D2508" s="42"/>
      <c r="E2508" s="42"/>
      <c r="F2508" s="45"/>
      <c r="G2508" s="42"/>
      <c r="H2508" t="s">
        <v>72</v>
      </c>
    </row>
    <row r="2509" spans="2:8" customFormat="1" x14ac:dyDescent="0.2">
      <c r="B2509" s="42"/>
      <c r="C2509" s="42"/>
      <c r="D2509" s="42"/>
      <c r="E2509" s="42"/>
      <c r="F2509" s="45"/>
      <c r="G2509" s="42"/>
      <c r="H2509" t="s">
        <v>72</v>
      </c>
    </row>
    <row r="2510" spans="2:8" customFormat="1" x14ac:dyDescent="0.2">
      <c r="B2510" s="42"/>
      <c r="C2510" s="42"/>
      <c r="D2510" s="42"/>
      <c r="E2510" s="42"/>
      <c r="F2510" s="45"/>
      <c r="G2510" s="42"/>
      <c r="H2510" t="s">
        <v>72</v>
      </c>
    </row>
    <row r="2511" spans="2:8" customFormat="1" x14ac:dyDescent="0.2">
      <c r="B2511" s="42"/>
      <c r="C2511" s="42"/>
      <c r="D2511" s="42"/>
      <c r="E2511" s="42"/>
      <c r="F2511" s="45"/>
      <c r="G2511" s="42"/>
      <c r="H2511" t="s">
        <v>72</v>
      </c>
    </row>
    <row r="2512" spans="2:8" customFormat="1" x14ac:dyDescent="0.2">
      <c r="B2512" s="42"/>
      <c r="C2512" s="42"/>
      <c r="D2512" s="42"/>
      <c r="E2512" s="42"/>
      <c r="F2512" s="45"/>
      <c r="G2512" s="42"/>
      <c r="H2512" t="s">
        <v>72</v>
      </c>
    </row>
    <row r="2513" spans="2:8" customFormat="1" x14ac:dyDescent="0.2">
      <c r="B2513" s="42"/>
      <c r="C2513" s="42"/>
      <c r="D2513" s="42"/>
      <c r="E2513" s="42"/>
      <c r="F2513" s="45"/>
      <c r="G2513" s="42"/>
      <c r="H2513" t="s">
        <v>72</v>
      </c>
    </row>
    <row r="2514" spans="2:8" customFormat="1" x14ac:dyDescent="0.2">
      <c r="B2514" s="42"/>
      <c r="C2514" s="42"/>
      <c r="D2514" s="42"/>
      <c r="E2514" s="42"/>
      <c r="F2514" s="45"/>
      <c r="G2514" s="42"/>
      <c r="H2514" t="s">
        <v>72</v>
      </c>
    </row>
    <row r="2515" spans="2:8" customFormat="1" x14ac:dyDescent="0.2">
      <c r="B2515" s="42"/>
      <c r="C2515" s="42"/>
      <c r="D2515" s="42"/>
      <c r="E2515" s="42"/>
      <c r="F2515" s="45"/>
      <c r="G2515" s="42"/>
      <c r="H2515" t="s">
        <v>72</v>
      </c>
    </row>
    <row r="2516" spans="2:8" customFormat="1" x14ac:dyDescent="0.2">
      <c r="B2516" s="42"/>
      <c r="C2516" s="42"/>
      <c r="D2516" s="42"/>
      <c r="E2516" s="42"/>
      <c r="F2516" s="45"/>
      <c r="G2516" s="42"/>
      <c r="H2516" t="s">
        <v>72</v>
      </c>
    </row>
    <row r="2517" spans="2:8" customFormat="1" x14ac:dyDescent="0.2">
      <c r="B2517" s="42"/>
      <c r="C2517" s="42"/>
      <c r="D2517" s="42"/>
      <c r="E2517" s="42"/>
      <c r="F2517" s="45"/>
      <c r="G2517" s="42"/>
      <c r="H2517" t="s">
        <v>72</v>
      </c>
    </row>
    <row r="2518" spans="2:8" customFormat="1" x14ac:dyDescent="0.2">
      <c r="B2518" s="42"/>
      <c r="C2518" s="42"/>
      <c r="D2518" s="42"/>
      <c r="E2518" s="42"/>
      <c r="F2518" s="45"/>
      <c r="G2518" s="42"/>
      <c r="H2518" t="s">
        <v>72</v>
      </c>
    </row>
    <row r="2519" spans="2:8" customFormat="1" x14ac:dyDescent="0.2">
      <c r="B2519" s="42"/>
      <c r="C2519" s="42"/>
      <c r="D2519" s="42"/>
      <c r="E2519" s="42"/>
      <c r="F2519" s="45"/>
      <c r="G2519" s="42"/>
      <c r="H2519" t="s">
        <v>72</v>
      </c>
    </row>
    <row r="2520" spans="2:8" customFormat="1" x14ac:dyDescent="0.2">
      <c r="B2520" s="42"/>
      <c r="C2520" s="42"/>
      <c r="D2520" s="42"/>
      <c r="E2520" s="42"/>
      <c r="F2520" s="45"/>
      <c r="G2520" s="42"/>
      <c r="H2520" t="s">
        <v>72</v>
      </c>
    </row>
    <row r="2521" spans="2:8" customFormat="1" x14ac:dyDescent="0.2">
      <c r="B2521" s="42"/>
      <c r="C2521" s="42"/>
      <c r="D2521" s="42"/>
      <c r="E2521" s="42"/>
      <c r="F2521" s="45"/>
      <c r="G2521" s="42"/>
      <c r="H2521" t="s">
        <v>72</v>
      </c>
    </row>
    <row r="2522" spans="2:8" customFormat="1" x14ac:dyDescent="0.2">
      <c r="B2522" s="42"/>
      <c r="C2522" s="42"/>
      <c r="D2522" s="42"/>
      <c r="E2522" s="42"/>
      <c r="F2522" s="45"/>
      <c r="G2522" s="42"/>
      <c r="H2522" t="s">
        <v>72</v>
      </c>
    </row>
    <row r="2523" spans="2:8" customFormat="1" x14ac:dyDescent="0.2">
      <c r="B2523" s="42"/>
      <c r="C2523" s="42"/>
      <c r="D2523" s="42"/>
      <c r="E2523" s="42"/>
      <c r="F2523" s="45"/>
      <c r="G2523" s="42"/>
      <c r="H2523" t="s">
        <v>72</v>
      </c>
    </row>
    <row r="2524" spans="2:8" customFormat="1" x14ac:dyDescent="0.2">
      <c r="B2524" s="42"/>
      <c r="C2524" s="42"/>
      <c r="D2524" s="42"/>
      <c r="E2524" s="42"/>
      <c r="F2524" s="45"/>
      <c r="G2524" s="42"/>
      <c r="H2524" t="s">
        <v>72</v>
      </c>
    </row>
    <row r="2525" spans="2:8" customFormat="1" x14ac:dyDescent="0.2">
      <c r="B2525" s="42"/>
      <c r="C2525" s="42"/>
      <c r="D2525" s="42"/>
      <c r="E2525" s="42"/>
      <c r="F2525" s="45"/>
      <c r="G2525" s="42"/>
      <c r="H2525" t="s">
        <v>72</v>
      </c>
    </row>
    <row r="2526" spans="2:8" customFormat="1" x14ac:dyDescent="0.2">
      <c r="B2526" s="42"/>
      <c r="C2526" s="42"/>
      <c r="D2526" s="42"/>
      <c r="E2526" s="42"/>
      <c r="F2526" s="45"/>
      <c r="G2526" s="42"/>
      <c r="H2526" t="s">
        <v>72</v>
      </c>
    </row>
    <row r="2527" spans="2:8" customFormat="1" x14ac:dyDescent="0.2">
      <c r="B2527" s="42"/>
      <c r="C2527" s="42"/>
      <c r="D2527" s="42"/>
      <c r="E2527" s="42"/>
      <c r="F2527" s="45"/>
      <c r="G2527" s="42"/>
      <c r="H2527" t="s">
        <v>72</v>
      </c>
    </row>
    <row r="2528" spans="2:8" customFormat="1" x14ac:dyDescent="0.2">
      <c r="B2528" s="42"/>
      <c r="C2528" s="42"/>
      <c r="D2528" s="42"/>
      <c r="E2528" s="42"/>
      <c r="F2528" s="45"/>
      <c r="G2528" s="42"/>
      <c r="H2528" t="s">
        <v>72</v>
      </c>
    </row>
    <row r="2529" spans="2:8" customFormat="1" x14ac:dyDescent="0.2">
      <c r="B2529" s="42"/>
      <c r="C2529" s="42"/>
      <c r="D2529" s="42"/>
      <c r="E2529" s="42"/>
      <c r="F2529" s="45"/>
      <c r="G2529" s="42"/>
      <c r="H2529" t="s">
        <v>72</v>
      </c>
    </row>
    <row r="2530" spans="2:8" customFormat="1" x14ac:dyDescent="0.2">
      <c r="B2530" s="42"/>
      <c r="C2530" s="42"/>
      <c r="D2530" s="42"/>
      <c r="E2530" s="42"/>
      <c r="F2530" s="45"/>
      <c r="G2530" s="42"/>
      <c r="H2530" t="s">
        <v>72</v>
      </c>
    </row>
    <row r="2531" spans="2:8" customFormat="1" x14ac:dyDescent="0.2">
      <c r="B2531" s="42"/>
      <c r="C2531" s="42"/>
      <c r="D2531" s="42"/>
      <c r="E2531" s="42"/>
      <c r="F2531" s="45"/>
      <c r="G2531" s="42"/>
      <c r="H2531" t="s">
        <v>72</v>
      </c>
    </row>
    <row r="2532" spans="2:8" customFormat="1" x14ac:dyDescent="0.2">
      <c r="B2532" s="42"/>
      <c r="C2532" s="42"/>
      <c r="D2532" s="42"/>
      <c r="E2532" s="42"/>
      <c r="F2532" s="45"/>
      <c r="G2532" s="42"/>
      <c r="H2532" t="s">
        <v>72</v>
      </c>
    </row>
    <row r="2533" spans="2:8" customFormat="1" x14ac:dyDescent="0.2">
      <c r="B2533" s="42"/>
      <c r="C2533" s="42"/>
      <c r="D2533" s="42"/>
      <c r="E2533" s="42"/>
      <c r="F2533" s="45"/>
      <c r="G2533" s="42"/>
      <c r="H2533" t="s">
        <v>72</v>
      </c>
    </row>
    <row r="2534" spans="2:8" customFormat="1" x14ac:dyDescent="0.2">
      <c r="B2534" s="42"/>
      <c r="C2534" s="42"/>
      <c r="D2534" s="42"/>
      <c r="E2534" s="42"/>
      <c r="F2534" s="45"/>
      <c r="G2534" s="42"/>
      <c r="H2534" t="s">
        <v>72</v>
      </c>
    </row>
    <row r="2535" spans="2:8" customFormat="1" x14ac:dyDescent="0.2">
      <c r="B2535" s="42"/>
      <c r="C2535" s="42"/>
      <c r="D2535" s="42"/>
      <c r="E2535" s="42"/>
      <c r="F2535" s="45"/>
      <c r="G2535" s="42"/>
      <c r="H2535" t="s">
        <v>72</v>
      </c>
    </row>
    <row r="2536" spans="2:8" customFormat="1" x14ac:dyDescent="0.2">
      <c r="B2536" s="42"/>
      <c r="C2536" s="42"/>
      <c r="D2536" s="42"/>
      <c r="E2536" s="42"/>
      <c r="F2536" s="45"/>
      <c r="G2536" s="42"/>
      <c r="H2536" t="s">
        <v>72</v>
      </c>
    </row>
    <row r="2537" spans="2:8" customFormat="1" x14ac:dyDescent="0.2">
      <c r="B2537" s="42"/>
      <c r="C2537" s="42"/>
      <c r="D2537" s="42"/>
      <c r="E2537" s="42"/>
      <c r="F2537" s="45"/>
      <c r="G2537" s="42"/>
      <c r="H2537" t="s">
        <v>72</v>
      </c>
    </row>
    <row r="2538" spans="2:8" customFormat="1" x14ac:dyDescent="0.2">
      <c r="B2538" s="42"/>
      <c r="C2538" s="42"/>
      <c r="D2538" s="42"/>
      <c r="E2538" s="42"/>
      <c r="F2538" s="45"/>
      <c r="G2538" s="42"/>
      <c r="H2538" t="s">
        <v>72</v>
      </c>
    </row>
    <row r="2539" spans="2:8" customFormat="1" x14ac:dyDescent="0.2">
      <c r="B2539" s="42"/>
      <c r="C2539" s="42"/>
      <c r="D2539" s="42"/>
      <c r="E2539" s="42"/>
      <c r="F2539" s="45"/>
      <c r="G2539" s="42"/>
      <c r="H2539" t="s">
        <v>72</v>
      </c>
    </row>
    <row r="2540" spans="2:8" customFormat="1" x14ac:dyDescent="0.2">
      <c r="B2540" s="42"/>
      <c r="C2540" s="42"/>
      <c r="D2540" s="42"/>
      <c r="E2540" s="42"/>
      <c r="F2540" s="45"/>
      <c r="G2540" s="42"/>
      <c r="H2540" t="s">
        <v>72</v>
      </c>
    </row>
    <row r="2541" spans="2:8" customFormat="1" x14ac:dyDescent="0.2">
      <c r="B2541" s="42"/>
      <c r="C2541" s="42"/>
      <c r="D2541" s="42"/>
      <c r="E2541" s="42"/>
      <c r="F2541" s="45"/>
      <c r="G2541" s="42"/>
      <c r="H2541" t="s">
        <v>72</v>
      </c>
    </row>
    <row r="2542" spans="2:8" customFormat="1" x14ac:dyDescent="0.2">
      <c r="B2542" s="42"/>
      <c r="C2542" s="42"/>
      <c r="D2542" s="42"/>
      <c r="E2542" s="42"/>
      <c r="F2542" s="45"/>
      <c r="G2542" s="42"/>
      <c r="H2542" t="s">
        <v>72</v>
      </c>
    </row>
    <row r="2543" spans="2:8" customFormat="1" x14ac:dyDescent="0.2">
      <c r="B2543" s="42"/>
      <c r="C2543" s="42"/>
      <c r="D2543" s="42"/>
      <c r="E2543" s="42"/>
      <c r="F2543" s="45"/>
      <c r="G2543" s="42"/>
      <c r="H2543" t="s">
        <v>72</v>
      </c>
    </row>
    <row r="2544" spans="2:8" customFormat="1" x14ac:dyDescent="0.2">
      <c r="B2544" s="42"/>
      <c r="C2544" s="42"/>
      <c r="D2544" s="42"/>
      <c r="E2544" s="42"/>
      <c r="F2544" s="45"/>
      <c r="G2544" s="42"/>
      <c r="H2544" t="s">
        <v>72</v>
      </c>
    </row>
    <row r="2545" spans="2:8" customFormat="1" x14ac:dyDescent="0.2">
      <c r="B2545" s="42"/>
      <c r="C2545" s="42"/>
      <c r="D2545" s="42"/>
      <c r="E2545" s="42"/>
      <c r="F2545" s="45"/>
      <c r="G2545" s="42"/>
      <c r="H2545" t="s">
        <v>72</v>
      </c>
    </row>
    <row r="2546" spans="2:8" customFormat="1" x14ac:dyDescent="0.2">
      <c r="B2546" s="42"/>
      <c r="C2546" s="42"/>
      <c r="D2546" s="42"/>
      <c r="E2546" s="42"/>
      <c r="F2546" s="45"/>
      <c r="G2546" s="42"/>
      <c r="H2546" t="s">
        <v>72</v>
      </c>
    </row>
    <row r="2547" spans="2:8" customFormat="1" x14ac:dyDescent="0.2">
      <c r="B2547" s="42"/>
      <c r="C2547" s="42"/>
      <c r="D2547" s="42"/>
      <c r="E2547" s="42"/>
      <c r="F2547" s="45"/>
      <c r="G2547" s="42"/>
      <c r="H2547" t="s">
        <v>72</v>
      </c>
    </row>
    <row r="2548" spans="2:8" customFormat="1" x14ac:dyDescent="0.2">
      <c r="B2548" s="42"/>
      <c r="C2548" s="42"/>
      <c r="D2548" s="42"/>
      <c r="E2548" s="42"/>
      <c r="F2548" s="45"/>
      <c r="G2548" s="42"/>
      <c r="H2548" t="s">
        <v>72</v>
      </c>
    </row>
    <row r="2549" spans="2:8" customFormat="1" x14ac:dyDescent="0.2">
      <c r="B2549" s="42"/>
      <c r="C2549" s="42"/>
      <c r="D2549" s="42"/>
      <c r="E2549" s="42"/>
      <c r="F2549" s="45"/>
      <c r="G2549" s="42"/>
      <c r="H2549" t="s">
        <v>72</v>
      </c>
    </row>
    <row r="2550" spans="2:8" customFormat="1" x14ac:dyDescent="0.2">
      <c r="B2550" s="42"/>
      <c r="C2550" s="42"/>
      <c r="D2550" s="42"/>
      <c r="E2550" s="42"/>
      <c r="F2550" s="45"/>
      <c r="G2550" s="42"/>
      <c r="H2550" t="s">
        <v>72</v>
      </c>
    </row>
    <row r="2551" spans="2:8" customFormat="1" x14ac:dyDescent="0.2">
      <c r="B2551" s="42"/>
      <c r="C2551" s="42"/>
      <c r="D2551" s="42"/>
      <c r="E2551" s="42"/>
      <c r="F2551" s="45"/>
      <c r="G2551" s="42"/>
      <c r="H2551" t="s">
        <v>72</v>
      </c>
    </row>
    <row r="2552" spans="2:8" customFormat="1" x14ac:dyDescent="0.2">
      <c r="B2552" s="42"/>
      <c r="C2552" s="42"/>
      <c r="D2552" s="42"/>
      <c r="E2552" s="42"/>
      <c r="F2552" s="45"/>
      <c r="G2552" s="42"/>
      <c r="H2552" t="s">
        <v>72</v>
      </c>
    </row>
    <row r="2553" spans="2:8" customFormat="1" x14ac:dyDescent="0.2">
      <c r="B2553" s="42"/>
      <c r="C2553" s="42"/>
      <c r="D2553" s="42"/>
      <c r="E2553" s="42"/>
      <c r="F2553" s="45"/>
      <c r="G2553" s="42"/>
      <c r="H2553" t="s">
        <v>72</v>
      </c>
    </row>
    <row r="2554" spans="2:8" customFormat="1" x14ac:dyDescent="0.2">
      <c r="B2554" s="42"/>
      <c r="C2554" s="42"/>
      <c r="D2554" s="42"/>
      <c r="E2554" s="42"/>
      <c r="F2554" s="45"/>
      <c r="G2554" s="42"/>
      <c r="H2554" t="s">
        <v>72</v>
      </c>
    </row>
    <row r="2555" spans="2:8" customFormat="1" x14ac:dyDescent="0.2">
      <c r="B2555" s="42"/>
      <c r="C2555" s="42"/>
      <c r="D2555" s="42"/>
      <c r="E2555" s="42"/>
      <c r="F2555" s="45"/>
      <c r="G2555" s="42"/>
      <c r="H2555" t="s">
        <v>72</v>
      </c>
    </row>
    <row r="2556" spans="2:8" customFormat="1" x14ac:dyDescent="0.2">
      <c r="B2556" s="42"/>
      <c r="C2556" s="42"/>
      <c r="D2556" s="42"/>
      <c r="E2556" s="42"/>
      <c r="F2556" s="45"/>
      <c r="G2556" s="42"/>
      <c r="H2556" t="s">
        <v>72</v>
      </c>
    </row>
    <row r="2557" spans="2:8" customFormat="1" x14ac:dyDescent="0.2">
      <c r="B2557" s="42"/>
      <c r="C2557" s="42"/>
      <c r="D2557" s="42"/>
      <c r="E2557" s="42"/>
      <c r="F2557" s="45"/>
      <c r="G2557" s="42"/>
      <c r="H2557" t="s">
        <v>72</v>
      </c>
    </row>
    <row r="2558" spans="2:8" customFormat="1" x14ac:dyDescent="0.2">
      <c r="B2558" s="42"/>
      <c r="C2558" s="42"/>
      <c r="D2558" s="42"/>
      <c r="E2558" s="42"/>
      <c r="F2558" s="45"/>
      <c r="G2558" s="42"/>
      <c r="H2558" t="s">
        <v>72</v>
      </c>
    </row>
    <row r="2559" spans="2:8" customFormat="1" x14ac:dyDescent="0.2">
      <c r="B2559" s="42"/>
      <c r="C2559" s="42"/>
      <c r="D2559" s="42"/>
      <c r="E2559" s="42"/>
      <c r="F2559" s="45"/>
      <c r="G2559" s="42"/>
      <c r="H2559" t="s">
        <v>72</v>
      </c>
    </row>
    <row r="2560" spans="2:8" customFormat="1" x14ac:dyDescent="0.2">
      <c r="B2560" s="42"/>
      <c r="C2560" s="42"/>
      <c r="D2560" s="42"/>
      <c r="E2560" s="42"/>
      <c r="F2560" s="45"/>
      <c r="G2560" s="42"/>
      <c r="H2560" t="s">
        <v>72</v>
      </c>
    </row>
    <row r="2561" spans="2:6" customFormat="1" x14ac:dyDescent="0.2">
      <c r="B2561" s="42"/>
      <c r="C2561" s="42"/>
      <c r="D2561" s="42"/>
      <c r="E2561" s="42"/>
      <c r="F2561" s="45"/>
    </row>
    <row r="2562" spans="2:6" customFormat="1" x14ac:dyDescent="0.2">
      <c r="B2562" s="42"/>
      <c r="C2562" s="42"/>
      <c r="D2562" s="42"/>
      <c r="E2562" s="42"/>
      <c r="F2562" s="45"/>
    </row>
    <row r="2563" spans="2:6" customFormat="1" x14ac:dyDescent="0.2">
      <c r="B2563" s="42"/>
      <c r="C2563" s="42"/>
      <c r="D2563" s="42"/>
      <c r="E2563" s="42"/>
      <c r="F2563" s="45"/>
    </row>
    <row r="2564" spans="2:6" customFormat="1" x14ac:dyDescent="0.2">
      <c r="B2564" s="42"/>
      <c r="C2564" s="42"/>
      <c r="D2564" s="42"/>
      <c r="E2564" s="42"/>
      <c r="F2564" s="45"/>
    </row>
    <row r="2565" spans="2:6" customFormat="1" x14ac:dyDescent="0.2">
      <c r="B2565" s="42"/>
      <c r="C2565" s="42"/>
      <c r="D2565" s="42"/>
      <c r="E2565" s="42"/>
      <c r="F2565" s="45"/>
    </row>
    <row r="2566" spans="2:6" customFormat="1" x14ac:dyDescent="0.2">
      <c r="B2566" s="42"/>
      <c r="C2566" s="42"/>
      <c r="D2566" s="42"/>
      <c r="E2566" s="42"/>
      <c r="F2566" s="45"/>
    </row>
    <row r="2567" spans="2:6" customFormat="1" x14ac:dyDescent="0.2">
      <c r="B2567" s="42"/>
      <c r="C2567" s="42"/>
      <c r="D2567" s="42"/>
      <c r="E2567" s="42"/>
      <c r="F2567" s="45"/>
    </row>
    <row r="2568" spans="2:6" customFormat="1" x14ac:dyDescent="0.2">
      <c r="B2568" s="42"/>
      <c r="C2568" s="42"/>
      <c r="D2568" s="42"/>
      <c r="E2568" s="42"/>
      <c r="F2568" s="45"/>
    </row>
    <row r="2569" spans="2:6" customFormat="1" x14ac:dyDescent="0.2">
      <c r="B2569" s="42"/>
      <c r="C2569" s="42"/>
      <c r="D2569" s="42"/>
      <c r="E2569" s="42"/>
      <c r="F2569" s="45"/>
    </row>
    <row r="2570" spans="2:6" customFormat="1" x14ac:dyDescent="0.2">
      <c r="B2570" s="42"/>
      <c r="C2570" s="42"/>
      <c r="D2570" s="42"/>
      <c r="E2570" s="42"/>
      <c r="F2570" s="45"/>
    </row>
    <row r="2571" spans="2:6" customFormat="1" x14ac:dyDescent="0.2">
      <c r="B2571" s="42"/>
      <c r="C2571" s="42"/>
      <c r="D2571" s="42"/>
      <c r="E2571" s="42"/>
      <c r="F2571" s="45"/>
    </row>
    <row r="2572" spans="2:6" customFormat="1" x14ac:dyDescent="0.2">
      <c r="B2572" s="42"/>
      <c r="C2572" s="42"/>
      <c r="D2572" s="42"/>
      <c r="E2572" s="42"/>
      <c r="F2572" s="45"/>
    </row>
    <row r="2573" spans="2:6" customFormat="1" x14ac:dyDescent="0.2">
      <c r="B2573" s="42"/>
      <c r="C2573" s="42"/>
      <c r="D2573" s="42"/>
      <c r="E2573" s="42"/>
      <c r="F2573" s="45"/>
    </row>
    <row r="2574" spans="2:6" customFormat="1" x14ac:dyDescent="0.2">
      <c r="B2574" s="42"/>
      <c r="C2574" s="42"/>
      <c r="D2574" s="42"/>
      <c r="E2574" s="42"/>
      <c r="F2574" s="45"/>
    </row>
    <row r="2575" spans="2:6" customFormat="1" x14ac:dyDescent="0.2">
      <c r="B2575" s="42"/>
      <c r="C2575" s="42"/>
      <c r="D2575" s="42"/>
      <c r="E2575" s="42"/>
      <c r="F2575" s="45"/>
    </row>
    <row r="2576" spans="2:6" customFormat="1" x14ac:dyDescent="0.2">
      <c r="B2576" s="42"/>
      <c r="C2576" s="42"/>
      <c r="D2576" s="42"/>
      <c r="E2576" s="42"/>
      <c r="F2576" s="45"/>
    </row>
    <row r="2577" spans="2:6" customFormat="1" x14ac:dyDescent="0.2">
      <c r="B2577" s="42"/>
      <c r="C2577" s="42"/>
      <c r="D2577" s="42"/>
      <c r="E2577" s="42"/>
      <c r="F2577" s="45"/>
    </row>
    <row r="2578" spans="2:6" customFormat="1" x14ac:dyDescent="0.2">
      <c r="B2578" s="42"/>
      <c r="C2578" s="42"/>
      <c r="D2578" s="42"/>
      <c r="E2578" s="42"/>
      <c r="F2578" s="45"/>
    </row>
    <row r="2579" spans="2:6" customFormat="1" x14ac:dyDescent="0.2">
      <c r="B2579" s="42"/>
      <c r="C2579" s="42"/>
      <c r="D2579" s="42"/>
      <c r="E2579" s="42"/>
      <c r="F2579" s="45"/>
    </row>
    <row r="2580" spans="2:6" customFormat="1" x14ac:dyDescent="0.2">
      <c r="B2580" s="42"/>
      <c r="C2580" s="42"/>
      <c r="D2580" s="42"/>
      <c r="E2580" s="42"/>
      <c r="F2580" s="45"/>
    </row>
    <row r="2581" spans="2:6" customFormat="1" x14ac:dyDescent="0.2">
      <c r="B2581" s="42"/>
      <c r="C2581" s="42"/>
      <c r="D2581" s="42"/>
      <c r="E2581" s="42"/>
      <c r="F2581" s="45"/>
    </row>
    <row r="2582" spans="2:6" customFormat="1" x14ac:dyDescent="0.2">
      <c r="B2582" s="42"/>
      <c r="C2582" s="42"/>
      <c r="D2582" s="42"/>
      <c r="E2582" s="42"/>
      <c r="F2582" s="45"/>
    </row>
    <row r="2583" spans="2:6" customFormat="1" x14ac:dyDescent="0.2">
      <c r="B2583" s="42"/>
      <c r="C2583" s="42"/>
      <c r="D2583" s="42"/>
      <c r="E2583" s="42"/>
      <c r="F2583" s="45"/>
    </row>
    <row r="2584" spans="2:6" customFormat="1" x14ac:dyDescent="0.2">
      <c r="B2584" s="42"/>
      <c r="C2584" s="42"/>
      <c r="D2584" s="42"/>
      <c r="E2584" s="42"/>
      <c r="F2584" s="45"/>
    </row>
    <row r="2585" spans="2:6" customFormat="1" x14ac:dyDescent="0.2">
      <c r="B2585" s="42"/>
      <c r="C2585" s="42"/>
      <c r="D2585" s="42"/>
      <c r="E2585" s="42"/>
      <c r="F2585" s="45"/>
    </row>
    <row r="2586" spans="2:6" customFormat="1" x14ac:dyDescent="0.2">
      <c r="B2586" s="42"/>
      <c r="C2586" s="42"/>
      <c r="D2586" s="42"/>
      <c r="E2586" s="42"/>
      <c r="F2586" s="45"/>
    </row>
    <row r="2587" spans="2:6" customFormat="1" x14ac:dyDescent="0.2">
      <c r="B2587" s="42"/>
      <c r="C2587" s="42"/>
      <c r="D2587" s="42"/>
      <c r="E2587" s="42"/>
      <c r="F2587" s="45"/>
    </row>
    <row r="2588" spans="2:6" customFormat="1" x14ac:dyDescent="0.2">
      <c r="B2588" s="42"/>
      <c r="C2588" s="42"/>
      <c r="D2588" s="42"/>
      <c r="E2588" s="42"/>
      <c r="F2588" s="45"/>
    </row>
    <row r="2589" spans="2:6" customFormat="1" x14ac:dyDescent="0.2">
      <c r="B2589" s="42"/>
      <c r="C2589" s="42"/>
      <c r="D2589" s="42"/>
      <c r="E2589" s="42"/>
      <c r="F2589" s="45"/>
    </row>
    <row r="2590" spans="2:6" customFormat="1" x14ac:dyDescent="0.2">
      <c r="B2590" s="42"/>
      <c r="C2590" s="42"/>
      <c r="D2590" s="42"/>
      <c r="E2590" s="42"/>
      <c r="F2590" s="45"/>
    </row>
    <row r="2591" spans="2:6" customFormat="1" x14ac:dyDescent="0.2">
      <c r="B2591" s="42"/>
      <c r="C2591" s="42"/>
      <c r="D2591" s="42"/>
      <c r="E2591" s="42"/>
      <c r="F2591" s="45"/>
    </row>
    <row r="2592" spans="2:6" customFormat="1" x14ac:dyDescent="0.2">
      <c r="B2592" s="42"/>
      <c r="C2592" s="42"/>
      <c r="D2592" s="42"/>
      <c r="E2592" s="42"/>
      <c r="F2592" s="45"/>
    </row>
    <row r="2593" spans="2:6" customFormat="1" x14ac:dyDescent="0.2">
      <c r="B2593" s="42"/>
      <c r="C2593" s="42"/>
      <c r="D2593" s="42"/>
      <c r="E2593" s="42"/>
      <c r="F2593" s="45"/>
    </row>
    <row r="2594" spans="2:6" customFormat="1" x14ac:dyDescent="0.2">
      <c r="B2594" s="42"/>
      <c r="C2594" s="42"/>
      <c r="D2594" s="42"/>
      <c r="E2594" s="42"/>
      <c r="F2594" s="45"/>
    </row>
    <row r="2595" spans="2:6" customFormat="1" x14ac:dyDescent="0.2">
      <c r="B2595" s="42"/>
      <c r="C2595" s="42"/>
      <c r="D2595" s="42"/>
      <c r="E2595" s="42"/>
      <c r="F2595" s="45"/>
    </row>
    <row r="2596" spans="2:6" customFormat="1" x14ac:dyDescent="0.2">
      <c r="B2596" s="42"/>
      <c r="C2596" s="42"/>
      <c r="D2596" s="42"/>
      <c r="E2596" s="42"/>
      <c r="F2596" s="45"/>
    </row>
    <row r="2597" spans="2:6" customFormat="1" x14ac:dyDescent="0.2">
      <c r="B2597" s="42"/>
      <c r="C2597" s="42"/>
      <c r="D2597" s="42"/>
      <c r="E2597" s="42"/>
      <c r="F2597" s="45"/>
    </row>
    <row r="2598" spans="2:6" customFormat="1" x14ac:dyDescent="0.2">
      <c r="B2598" s="42"/>
      <c r="C2598" s="42"/>
      <c r="D2598" s="42"/>
      <c r="E2598" s="42"/>
      <c r="F2598" s="45"/>
    </row>
    <row r="2599" spans="2:6" customFormat="1" x14ac:dyDescent="0.2">
      <c r="B2599" s="42"/>
      <c r="C2599" s="42"/>
      <c r="D2599" s="42"/>
      <c r="E2599" s="42"/>
      <c r="F2599" s="45"/>
    </row>
    <row r="2600" spans="2:6" customFormat="1" x14ac:dyDescent="0.2">
      <c r="B2600" s="42"/>
      <c r="C2600" s="42"/>
      <c r="D2600" s="42"/>
      <c r="E2600" s="42"/>
      <c r="F2600" s="45"/>
    </row>
    <row r="2601" spans="2:6" customFormat="1" x14ac:dyDescent="0.2">
      <c r="B2601" s="42"/>
      <c r="C2601" s="42"/>
      <c r="D2601" s="42"/>
      <c r="E2601" s="42"/>
      <c r="F2601" s="45"/>
    </row>
    <row r="2602" spans="2:6" customFormat="1" x14ac:dyDescent="0.2">
      <c r="B2602" s="42"/>
      <c r="C2602" s="42"/>
      <c r="D2602" s="42"/>
      <c r="E2602" s="42"/>
      <c r="F2602" s="45"/>
    </row>
    <row r="2603" spans="2:6" customFormat="1" x14ac:dyDescent="0.2">
      <c r="B2603" s="42"/>
      <c r="C2603" s="42"/>
      <c r="D2603" s="42"/>
      <c r="E2603" s="42"/>
      <c r="F2603" s="45"/>
    </row>
    <row r="2604" spans="2:6" customFormat="1" x14ac:dyDescent="0.2">
      <c r="B2604" s="42"/>
      <c r="C2604" s="42"/>
      <c r="D2604" s="42"/>
      <c r="E2604" s="42"/>
      <c r="F2604" s="45"/>
    </row>
    <row r="2605" spans="2:6" customFormat="1" x14ac:dyDescent="0.2">
      <c r="B2605" s="42"/>
      <c r="C2605" s="42"/>
      <c r="D2605" s="42"/>
      <c r="E2605" s="42"/>
      <c r="F2605" s="45"/>
    </row>
    <row r="2606" spans="2:6" customFormat="1" x14ac:dyDescent="0.2">
      <c r="B2606" s="42"/>
      <c r="C2606" s="42"/>
      <c r="D2606" s="42"/>
      <c r="E2606" s="42"/>
      <c r="F2606" s="45"/>
    </row>
    <row r="2607" spans="2:6" customFormat="1" x14ac:dyDescent="0.2">
      <c r="B2607" s="42"/>
      <c r="C2607" s="42"/>
      <c r="D2607" s="42"/>
      <c r="E2607" s="42"/>
      <c r="F2607" s="45"/>
    </row>
    <row r="2608" spans="2:6" customFormat="1" x14ac:dyDescent="0.2">
      <c r="B2608" s="42"/>
      <c r="C2608" s="42"/>
      <c r="D2608" s="42"/>
      <c r="E2608" s="42"/>
      <c r="F2608" s="45"/>
    </row>
    <row r="2609" spans="2:6" customFormat="1" x14ac:dyDescent="0.2">
      <c r="B2609" s="42"/>
      <c r="C2609" s="42"/>
      <c r="D2609" s="42"/>
      <c r="E2609" s="42"/>
      <c r="F2609" s="45"/>
    </row>
    <row r="2610" spans="2:6" customFormat="1" x14ac:dyDescent="0.2">
      <c r="B2610" s="42"/>
      <c r="C2610" s="42"/>
      <c r="D2610" s="42"/>
      <c r="E2610" s="42"/>
      <c r="F2610" s="45"/>
    </row>
    <row r="2611" spans="2:6" customFormat="1" x14ac:dyDescent="0.2">
      <c r="B2611" s="42"/>
      <c r="C2611" s="42"/>
      <c r="D2611" s="42"/>
      <c r="E2611" s="42"/>
      <c r="F2611" s="45"/>
    </row>
    <row r="2612" spans="2:6" customFormat="1" x14ac:dyDescent="0.2">
      <c r="B2612" s="42"/>
      <c r="C2612" s="42"/>
      <c r="D2612" s="42"/>
      <c r="E2612" s="42"/>
      <c r="F2612" s="45"/>
    </row>
    <row r="2613" spans="2:6" customFormat="1" x14ac:dyDescent="0.2">
      <c r="B2613" s="42"/>
      <c r="C2613" s="42"/>
      <c r="D2613" s="42"/>
      <c r="E2613" s="42"/>
      <c r="F2613" s="45"/>
    </row>
    <row r="2614" spans="2:6" customFormat="1" x14ac:dyDescent="0.2">
      <c r="B2614" s="42"/>
      <c r="C2614" s="42"/>
      <c r="D2614" s="42"/>
      <c r="E2614" s="42"/>
      <c r="F2614" s="45"/>
    </row>
    <row r="2615" spans="2:6" customFormat="1" x14ac:dyDescent="0.2">
      <c r="B2615" s="42"/>
      <c r="C2615" s="42"/>
      <c r="D2615" s="42"/>
      <c r="E2615" s="42"/>
      <c r="F2615" s="45"/>
    </row>
    <row r="2616" spans="2:6" customFormat="1" x14ac:dyDescent="0.2">
      <c r="B2616" s="42"/>
      <c r="C2616" s="42"/>
      <c r="D2616" s="42"/>
      <c r="E2616" s="42"/>
      <c r="F2616" s="45"/>
    </row>
    <row r="2617" spans="2:6" customFormat="1" x14ac:dyDescent="0.2">
      <c r="B2617" s="42"/>
      <c r="C2617" s="42"/>
      <c r="D2617" s="42"/>
      <c r="E2617" s="42"/>
      <c r="F2617" s="45"/>
    </row>
    <row r="2618" spans="2:6" customFormat="1" x14ac:dyDescent="0.2">
      <c r="B2618" s="42"/>
      <c r="C2618" s="42"/>
      <c r="D2618" s="42"/>
      <c r="E2618" s="42"/>
      <c r="F2618" s="45"/>
    </row>
    <row r="2619" spans="2:6" customFormat="1" x14ac:dyDescent="0.2">
      <c r="B2619" s="42"/>
      <c r="C2619" s="42"/>
      <c r="D2619" s="42"/>
      <c r="E2619" s="42"/>
      <c r="F2619" s="45"/>
    </row>
    <row r="2620" spans="2:6" customFormat="1" x14ac:dyDescent="0.2">
      <c r="B2620" s="42"/>
      <c r="C2620" s="42"/>
      <c r="D2620" s="42"/>
      <c r="E2620" s="42"/>
      <c r="F2620" s="45"/>
    </row>
    <row r="2621" spans="2:6" customFormat="1" x14ac:dyDescent="0.2">
      <c r="B2621" s="42"/>
      <c r="C2621" s="42"/>
      <c r="D2621" s="42"/>
      <c r="E2621" s="42"/>
      <c r="F2621" s="45"/>
    </row>
    <row r="2622" spans="2:6" customFormat="1" x14ac:dyDescent="0.2">
      <c r="B2622" s="42"/>
      <c r="C2622" s="42"/>
      <c r="D2622" s="42"/>
      <c r="E2622" s="42"/>
      <c r="F2622" s="45"/>
    </row>
    <row r="2623" spans="2:6" customFormat="1" x14ac:dyDescent="0.2">
      <c r="B2623" s="42"/>
      <c r="C2623" s="42"/>
      <c r="D2623" s="42"/>
      <c r="E2623" s="42"/>
      <c r="F2623" s="45"/>
    </row>
    <row r="2624" spans="2:6" customFormat="1" x14ac:dyDescent="0.2">
      <c r="B2624" s="42"/>
      <c r="C2624" s="42"/>
      <c r="D2624" s="42"/>
      <c r="E2624" s="42"/>
      <c r="F2624" s="45"/>
    </row>
    <row r="2625" spans="2:6" customFormat="1" x14ac:dyDescent="0.2">
      <c r="B2625" s="42"/>
      <c r="C2625" s="42"/>
      <c r="D2625" s="42"/>
      <c r="E2625" s="42"/>
      <c r="F2625" s="45"/>
    </row>
    <row r="2626" spans="2:6" customFormat="1" x14ac:dyDescent="0.2">
      <c r="B2626" s="42"/>
      <c r="C2626" s="42"/>
      <c r="D2626" s="42"/>
      <c r="E2626" s="42"/>
      <c r="F2626" s="45"/>
    </row>
    <row r="2627" spans="2:6" customFormat="1" x14ac:dyDescent="0.2">
      <c r="B2627" s="42"/>
      <c r="C2627" s="42"/>
      <c r="D2627" s="42"/>
      <c r="E2627" s="42"/>
      <c r="F2627" s="45"/>
    </row>
    <row r="2628" spans="2:6" customFormat="1" x14ac:dyDescent="0.2">
      <c r="B2628" s="42"/>
      <c r="C2628" s="42"/>
      <c r="D2628" s="42"/>
      <c r="E2628" s="42"/>
      <c r="F2628" s="45"/>
    </row>
    <row r="2629" spans="2:6" customFormat="1" x14ac:dyDescent="0.2">
      <c r="B2629" s="42"/>
      <c r="C2629" s="42"/>
      <c r="D2629" s="42"/>
      <c r="E2629" s="42"/>
      <c r="F2629" s="45"/>
    </row>
    <row r="2630" spans="2:6" customFormat="1" x14ac:dyDescent="0.2">
      <c r="B2630" s="42"/>
      <c r="C2630" s="42"/>
      <c r="D2630" s="42"/>
      <c r="E2630" s="42"/>
      <c r="F2630" s="45"/>
    </row>
    <row r="2631" spans="2:6" customFormat="1" x14ac:dyDescent="0.2">
      <c r="B2631" s="42"/>
      <c r="C2631" s="42"/>
      <c r="D2631" s="42"/>
      <c r="E2631" s="42"/>
      <c r="F2631" s="45"/>
    </row>
    <row r="2632" spans="2:6" customFormat="1" x14ac:dyDescent="0.2">
      <c r="B2632" s="42"/>
      <c r="C2632" s="42"/>
      <c r="D2632" s="42"/>
      <c r="E2632" s="42"/>
      <c r="F2632" s="45"/>
    </row>
    <row r="2633" spans="2:6" customFormat="1" x14ac:dyDescent="0.2">
      <c r="B2633" s="42"/>
      <c r="C2633" s="42"/>
      <c r="D2633" s="42"/>
      <c r="E2633" s="42"/>
      <c r="F2633" s="45"/>
    </row>
    <row r="2634" spans="2:6" customFormat="1" x14ac:dyDescent="0.2">
      <c r="B2634" s="42"/>
      <c r="C2634" s="42"/>
      <c r="D2634" s="42"/>
      <c r="E2634" s="42"/>
      <c r="F2634" s="45"/>
    </row>
    <row r="2635" spans="2:6" customFormat="1" x14ac:dyDescent="0.2">
      <c r="B2635" s="42"/>
      <c r="C2635" s="42"/>
      <c r="D2635" s="42"/>
      <c r="E2635" s="42"/>
      <c r="F2635" s="45"/>
    </row>
    <row r="2636" spans="2:6" customFormat="1" x14ac:dyDescent="0.2">
      <c r="B2636" s="42"/>
      <c r="C2636" s="42"/>
      <c r="D2636" s="42"/>
      <c r="E2636" s="42"/>
      <c r="F2636" s="45"/>
    </row>
    <row r="2637" spans="2:6" customFormat="1" x14ac:dyDescent="0.2">
      <c r="B2637" s="42"/>
      <c r="C2637" s="42"/>
      <c r="D2637" s="42"/>
      <c r="E2637" s="42"/>
      <c r="F2637" s="45"/>
    </row>
    <row r="2638" spans="2:6" customFormat="1" x14ac:dyDescent="0.2">
      <c r="B2638" s="42"/>
      <c r="C2638" s="42"/>
      <c r="D2638" s="42"/>
      <c r="E2638" s="42"/>
      <c r="F2638" s="45"/>
    </row>
    <row r="2639" spans="2:6" customFormat="1" x14ac:dyDescent="0.2">
      <c r="B2639" s="42"/>
      <c r="C2639" s="42"/>
      <c r="D2639" s="42"/>
      <c r="E2639" s="42"/>
      <c r="F2639" s="45"/>
    </row>
    <row r="2640" spans="2:6" customFormat="1" x14ac:dyDescent="0.2">
      <c r="B2640" s="42"/>
      <c r="C2640" s="42"/>
      <c r="D2640" s="42"/>
      <c r="E2640" s="42"/>
      <c r="F2640" s="45"/>
    </row>
    <row r="2641" spans="2:6" customFormat="1" x14ac:dyDescent="0.2">
      <c r="B2641" s="42"/>
      <c r="C2641" s="42"/>
      <c r="D2641" s="42"/>
      <c r="E2641" s="42"/>
      <c r="F2641" s="45"/>
    </row>
    <row r="2642" spans="2:6" customFormat="1" x14ac:dyDescent="0.2">
      <c r="B2642" s="42"/>
      <c r="C2642" s="42"/>
      <c r="D2642" s="42"/>
      <c r="E2642" s="42"/>
      <c r="F2642" s="45"/>
    </row>
    <row r="3237" spans="2:2" customFormat="1" x14ac:dyDescent="0.2">
      <c r="B3237" s="42" t="s">
        <v>72</v>
      </c>
    </row>
    <row r="3238" spans="2:2" customFormat="1" x14ac:dyDescent="0.2">
      <c r="B3238" s="42" t="s">
        <v>72</v>
      </c>
    </row>
  </sheetData>
  <conditionalFormatting sqref="G1901:G2025">
    <cfRule type="expression" dxfId="1" priority="1">
      <formula>$C1901=1</formula>
    </cfRule>
    <cfRule type="expression" priority="19">
      <formula>$C1901=1</formula>
    </cfRule>
  </conditionalFormatting>
  <conditionalFormatting sqref="G2026:G2168">
    <cfRule type="expression" dxfId="0" priority="22">
      <formula>$C2028=1</formula>
    </cfRule>
    <cfRule type="expression" priority="23">
      <formula>$C2028=1</formula>
    </cfRule>
  </conditionalFormatting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559"/>
  <sheetViews>
    <sheetView topLeftCell="A129" zoomScale="67" workbookViewId="0">
      <selection activeCell="C8" sqref="C8"/>
    </sheetView>
  </sheetViews>
  <sheetFormatPr baseColWidth="10" defaultRowHeight="16" x14ac:dyDescent="0.2"/>
  <cols>
    <col min="6" max="6" width="14.5" customWidth="1"/>
    <col min="11" max="11" width="13.1640625" customWidth="1"/>
    <col min="12" max="12" width="13.83203125" customWidth="1"/>
  </cols>
  <sheetData>
    <row r="1" spans="1:15" ht="27" x14ac:dyDescent="0.2">
      <c r="A1" s="74" t="s">
        <v>0</v>
      </c>
      <c r="B1" s="74" t="s">
        <v>77</v>
      </c>
      <c r="C1" s="74" t="s">
        <v>94</v>
      </c>
      <c r="D1" s="74" t="s">
        <v>81</v>
      </c>
      <c r="E1" s="74" t="s">
        <v>80</v>
      </c>
      <c r="F1" s="75" t="s">
        <v>82</v>
      </c>
      <c r="G1" s="75" t="s">
        <v>83</v>
      </c>
      <c r="H1" s="74" t="s">
        <v>84</v>
      </c>
      <c r="I1" s="74" t="s">
        <v>85</v>
      </c>
      <c r="J1" s="74" t="s">
        <v>86</v>
      </c>
      <c r="K1" s="75" t="s">
        <v>88</v>
      </c>
      <c r="L1" s="75" t="s">
        <v>89</v>
      </c>
      <c r="M1" s="74" t="s">
        <v>90</v>
      </c>
      <c r="N1" s="74" t="s">
        <v>91</v>
      </c>
      <c r="O1" s="74" t="s">
        <v>92</v>
      </c>
    </row>
    <row r="2" spans="1:15" x14ac:dyDescent="0.2">
      <c r="A2" s="76">
        <v>40429</v>
      </c>
      <c r="B2" s="77">
        <v>1</v>
      </c>
      <c r="C2" s="78">
        <v>295</v>
      </c>
      <c r="D2" s="78">
        <v>1120</v>
      </c>
      <c r="E2" s="79">
        <v>519000</v>
      </c>
      <c r="F2" s="78">
        <v>0.183</v>
      </c>
      <c r="G2" s="78">
        <v>1.9300000000000001E-2</v>
      </c>
      <c r="H2" s="78">
        <v>2.0799999999999998E-3</v>
      </c>
      <c r="I2" s="78">
        <v>0.113</v>
      </c>
      <c r="J2" s="78">
        <v>3.55</v>
      </c>
      <c r="K2" s="78">
        <v>3.9399999999999998E-2</v>
      </c>
      <c r="L2" s="78">
        <v>4.15E-3</v>
      </c>
      <c r="M2" s="78">
        <v>4.4700000000000002E-4</v>
      </c>
      <c r="N2" s="78">
        <v>2.4400000000000002E-2</v>
      </c>
      <c r="O2" s="78">
        <v>0.76400000000000001</v>
      </c>
    </row>
    <row r="3" spans="1:15" x14ac:dyDescent="0.2">
      <c r="A3" s="76">
        <v>40456</v>
      </c>
      <c r="B3" s="77">
        <v>1</v>
      </c>
      <c r="C3" s="78">
        <v>15</v>
      </c>
      <c r="D3" s="78">
        <v>56.8</v>
      </c>
      <c r="E3" s="79">
        <v>519000</v>
      </c>
      <c r="F3" s="78">
        <v>0.23300000000000001</v>
      </c>
      <c r="G3" s="78">
        <v>1.95E-2</v>
      </c>
      <c r="H3" s="78">
        <v>0.03</v>
      </c>
      <c r="I3" s="78">
        <v>0.13500000000000001</v>
      </c>
      <c r="J3" s="78">
        <v>16.600000000000001</v>
      </c>
      <c r="K3" s="78">
        <v>2.5500000000000002E-3</v>
      </c>
      <c r="L3" s="78">
        <v>2.13E-4</v>
      </c>
      <c r="M3" s="78">
        <v>3.28E-4</v>
      </c>
      <c r="N3" s="78">
        <v>1.48E-3</v>
      </c>
      <c r="O3" s="78">
        <v>0.182</v>
      </c>
    </row>
    <row r="4" spans="1:15" x14ac:dyDescent="0.2">
      <c r="A4" s="76">
        <v>40484</v>
      </c>
      <c r="B4" s="77">
        <v>1</v>
      </c>
      <c r="C4" s="78">
        <v>29</v>
      </c>
      <c r="D4" s="78">
        <v>110</v>
      </c>
      <c r="E4" s="79">
        <v>519000</v>
      </c>
      <c r="F4" s="78">
        <v>0.79100000000000004</v>
      </c>
      <c r="G4" s="78">
        <v>0.14499999999999999</v>
      </c>
      <c r="H4" s="78">
        <v>0.79900000000000004</v>
      </c>
      <c r="I4" s="78">
        <v>3.43</v>
      </c>
      <c r="J4" s="78">
        <v>39.6</v>
      </c>
      <c r="K4" s="78">
        <v>1.67E-2</v>
      </c>
      <c r="L4" s="78">
        <v>3.0699999999999998E-3</v>
      </c>
      <c r="M4" s="78">
        <v>1.6899999999999998E-2</v>
      </c>
      <c r="N4" s="78">
        <v>7.2400000000000006E-2</v>
      </c>
      <c r="O4" s="78">
        <v>0.83699999999999997</v>
      </c>
    </row>
    <row r="5" spans="1:15" x14ac:dyDescent="0.2">
      <c r="A5" s="76">
        <v>40613</v>
      </c>
      <c r="B5" s="77">
        <v>1</v>
      </c>
      <c r="C5" s="78">
        <v>276</v>
      </c>
      <c r="D5" s="78">
        <v>1050</v>
      </c>
      <c r="E5" s="79">
        <v>519000</v>
      </c>
      <c r="F5" s="78">
        <v>4.16</v>
      </c>
      <c r="G5" s="78">
        <v>50.6</v>
      </c>
      <c r="H5" s="78">
        <v>3.9199999999999999E-2</v>
      </c>
      <c r="I5" s="78">
        <v>0.53600000000000003</v>
      </c>
      <c r="J5" s="78">
        <v>67.099999999999994</v>
      </c>
      <c r="K5" s="78">
        <v>0.83899999999999997</v>
      </c>
      <c r="L5" s="78">
        <v>10.199999999999999</v>
      </c>
      <c r="M5" s="78">
        <v>7.9100000000000004E-3</v>
      </c>
      <c r="N5" s="78">
        <v>0.108</v>
      </c>
      <c r="O5" s="78">
        <v>13.5</v>
      </c>
    </row>
    <row r="6" spans="1:15" x14ac:dyDescent="0.2">
      <c r="A6" s="76">
        <v>40632</v>
      </c>
      <c r="B6" s="77">
        <v>1</v>
      </c>
      <c r="C6" s="78">
        <v>796</v>
      </c>
      <c r="D6" s="78">
        <v>3010</v>
      </c>
      <c r="E6" s="79">
        <v>519000</v>
      </c>
      <c r="F6" s="78">
        <v>12.5</v>
      </c>
      <c r="G6" s="78">
        <v>14.6</v>
      </c>
      <c r="H6" s="78">
        <v>0.10299999999999999</v>
      </c>
      <c r="I6" s="78">
        <v>1.31</v>
      </c>
      <c r="J6" s="78">
        <v>46</v>
      </c>
      <c r="K6" s="78">
        <v>7.23</v>
      </c>
      <c r="L6" s="78">
        <v>8.4700000000000006</v>
      </c>
      <c r="M6" s="78">
        <v>5.96E-2</v>
      </c>
      <c r="N6" s="78">
        <v>0.75800000000000001</v>
      </c>
      <c r="O6" s="78">
        <v>26.7</v>
      </c>
    </row>
    <row r="7" spans="1:15" x14ac:dyDescent="0.2">
      <c r="A7" s="76">
        <v>40645</v>
      </c>
      <c r="B7" s="77">
        <v>1</v>
      </c>
      <c r="C7" s="78">
        <v>226</v>
      </c>
      <c r="D7" s="78">
        <v>856</v>
      </c>
      <c r="E7" s="79">
        <v>519000</v>
      </c>
      <c r="F7" s="78">
        <v>20.6</v>
      </c>
      <c r="G7" s="78">
        <v>19.5</v>
      </c>
      <c r="H7" s="78">
        <v>0.20399999999999999</v>
      </c>
      <c r="I7" s="78">
        <v>1.38</v>
      </c>
      <c r="J7" s="78">
        <v>61.5</v>
      </c>
      <c r="K7" s="78">
        <v>3.39</v>
      </c>
      <c r="L7" s="78">
        <v>3.21</v>
      </c>
      <c r="M7" s="78">
        <v>3.3599999999999998E-2</v>
      </c>
      <c r="N7" s="78">
        <v>0.22800000000000001</v>
      </c>
      <c r="O7" s="78">
        <v>10.1</v>
      </c>
    </row>
    <row r="8" spans="1:15" x14ac:dyDescent="0.2">
      <c r="A8" s="76">
        <v>40665</v>
      </c>
      <c r="B8" s="77">
        <v>1</v>
      </c>
      <c r="C8" s="78">
        <v>490</v>
      </c>
      <c r="D8" s="78">
        <v>1850</v>
      </c>
      <c r="E8" s="79">
        <v>519000</v>
      </c>
      <c r="F8" s="78">
        <v>7.49</v>
      </c>
      <c r="G8" s="78">
        <v>21.3</v>
      </c>
      <c r="H8" s="78">
        <v>0.27300000000000002</v>
      </c>
      <c r="I8" s="78">
        <v>1.07</v>
      </c>
      <c r="J8" s="78">
        <v>70.400000000000006</v>
      </c>
      <c r="K8" s="78">
        <v>2.67</v>
      </c>
      <c r="L8" s="78">
        <v>7.59</v>
      </c>
      <c r="M8" s="78">
        <v>9.74E-2</v>
      </c>
      <c r="N8" s="78">
        <v>0.38300000000000001</v>
      </c>
      <c r="O8" s="78">
        <v>25.1</v>
      </c>
    </row>
    <row r="9" spans="1:15" x14ac:dyDescent="0.2">
      <c r="A9" s="76">
        <v>40679</v>
      </c>
      <c r="B9" s="77">
        <v>1</v>
      </c>
      <c r="C9" s="78">
        <v>160</v>
      </c>
      <c r="D9" s="78">
        <v>606</v>
      </c>
      <c r="E9" s="79">
        <v>519000</v>
      </c>
      <c r="F9" s="78">
        <v>2.91</v>
      </c>
      <c r="G9" s="78">
        <v>43.7</v>
      </c>
      <c r="H9" s="78">
        <v>0.26</v>
      </c>
      <c r="I9" s="78">
        <v>1.1200000000000001</v>
      </c>
      <c r="J9" s="78">
        <v>60.9</v>
      </c>
      <c r="K9" s="78">
        <v>0.34</v>
      </c>
      <c r="L9" s="78">
        <v>5.1100000000000003</v>
      </c>
      <c r="M9" s="78">
        <v>3.04E-2</v>
      </c>
      <c r="N9" s="78">
        <v>0.13</v>
      </c>
      <c r="O9" s="78">
        <v>7.12</v>
      </c>
    </row>
    <row r="10" spans="1:15" x14ac:dyDescent="0.2">
      <c r="A10" s="76">
        <v>40686</v>
      </c>
      <c r="B10" s="77">
        <v>1</v>
      </c>
      <c r="C10" s="78">
        <v>15</v>
      </c>
      <c r="D10" s="78">
        <v>56.8</v>
      </c>
      <c r="E10" s="79">
        <v>519000</v>
      </c>
      <c r="F10" s="78">
        <v>1.43</v>
      </c>
      <c r="G10" s="78">
        <v>39.9</v>
      </c>
      <c r="H10" s="78">
        <v>0.23799999999999999</v>
      </c>
      <c r="I10" s="80">
        <v>0.89200000000000002</v>
      </c>
      <c r="J10" s="80">
        <v>45.5</v>
      </c>
      <c r="K10" s="78">
        <v>1.5599999999999999E-2</v>
      </c>
      <c r="L10" s="78">
        <v>0.436</v>
      </c>
      <c r="M10" s="78">
        <v>2.5999999999999999E-3</v>
      </c>
      <c r="N10" s="78">
        <v>9.75E-3</v>
      </c>
      <c r="O10" s="78">
        <v>0.498</v>
      </c>
    </row>
    <row r="11" spans="1:15" x14ac:dyDescent="0.2">
      <c r="A11" s="76">
        <v>40695</v>
      </c>
      <c r="B11" s="77">
        <v>1</v>
      </c>
      <c r="C11" s="78">
        <v>332</v>
      </c>
      <c r="D11" s="78">
        <v>1260</v>
      </c>
      <c r="E11" s="79">
        <v>519000</v>
      </c>
      <c r="F11" s="78">
        <v>1.71</v>
      </c>
      <c r="G11" s="78">
        <v>35.299999999999997</v>
      </c>
      <c r="H11" s="78">
        <v>0.26600000000000001</v>
      </c>
      <c r="I11" s="80">
        <v>0.77900000000000003</v>
      </c>
      <c r="J11" s="80">
        <v>37.799999999999997</v>
      </c>
      <c r="K11" s="78">
        <v>0.41399999999999998</v>
      </c>
      <c r="L11" s="78">
        <v>8.5399999999999991</v>
      </c>
      <c r="M11" s="78">
        <v>6.4299999999999996E-2</v>
      </c>
      <c r="N11" s="78">
        <v>0.188</v>
      </c>
      <c r="O11" s="78">
        <v>9.15</v>
      </c>
    </row>
    <row r="12" spans="1:15" x14ac:dyDescent="0.2">
      <c r="A12" s="76">
        <v>40701</v>
      </c>
      <c r="B12" s="77">
        <v>1</v>
      </c>
      <c r="C12" s="78">
        <v>61.2</v>
      </c>
      <c r="D12" s="78">
        <v>232</v>
      </c>
      <c r="E12" s="79">
        <v>519000</v>
      </c>
      <c r="F12" s="78">
        <v>0.98299999999999998</v>
      </c>
      <c r="G12" s="78">
        <v>12.2</v>
      </c>
      <c r="H12" s="78">
        <v>0.247</v>
      </c>
      <c r="I12" s="78">
        <v>0.66700000000000004</v>
      </c>
      <c r="J12" s="78">
        <v>30.1</v>
      </c>
      <c r="K12" s="78">
        <v>4.3799999999999999E-2</v>
      </c>
      <c r="L12" s="78">
        <v>0.54400000000000004</v>
      </c>
      <c r="M12" s="78">
        <v>1.0999999999999999E-2</v>
      </c>
      <c r="N12" s="78">
        <v>2.9700000000000001E-2</v>
      </c>
      <c r="O12" s="78">
        <v>1.34</v>
      </c>
    </row>
    <row r="13" spans="1:15" x14ac:dyDescent="0.2">
      <c r="A13" s="76">
        <v>40714</v>
      </c>
      <c r="B13" s="77">
        <v>1</v>
      </c>
      <c r="C13" s="78">
        <v>174</v>
      </c>
      <c r="D13" s="78">
        <v>658</v>
      </c>
      <c r="E13" s="79">
        <v>519000</v>
      </c>
      <c r="F13" s="78">
        <v>5.98</v>
      </c>
      <c r="G13" s="78">
        <v>14.7</v>
      </c>
      <c r="H13" s="78">
        <v>0.26</v>
      </c>
      <c r="I13" s="78">
        <v>1.43</v>
      </c>
      <c r="J13" s="78">
        <v>47.5</v>
      </c>
      <c r="K13" s="78">
        <v>0.75700000000000001</v>
      </c>
      <c r="L13" s="78">
        <v>1.86</v>
      </c>
      <c r="M13" s="78">
        <v>3.3000000000000002E-2</v>
      </c>
      <c r="N13" s="78">
        <v>0.182</v>
      </c>
      <c r="O13" s="78">
        <v>6.01</v>
      </c>
    </row>
    <row r="14" spans="1:15" x14ac:dyDescent="0.2">
      <c r="A14" s="76">
        <v>40718</v>
      </c>
      <c r="B14" s="77">
        <v>1</v>
      </c>
      <c r="C14" s="78">
        <v>15</v>
      </c>
      <c r="D14" s="78">
        <v>56.8</v>
      </c>
      <c r="E14" s="79">
        <v>519000</v>
      </c>
      <c r="F14" s="78">
        <v>1.57</v>
      </c>
      <c r="G14" s="78">
        <v>16.7</v>
      </c>
      <c r="H14" s="78">
        <v>0.29299999999999998</v>
      </c>
      <c r="I14" s="78">
        <v>1.24</v>
      </c>
      <c r="J14" s="78">
        <v>49.2</v>
      </c>
      <c r="K14" s="78">
        <v>1.72E-2</v>
      </c>
      <c r="L14" s="78">
        <v>0.183</v>
      </c>
      <c r="M14" s="78">
        <v>3.2100000000000002E-3</v>
      </c>
      <c r="N14" s="78">
        <v>1.35E-2</v>
      </c>
      <c r="O14" s="78">
        <v>0.53800000000000003</v>
      </c>
    </row>
    <row r="15" spans="1:15" x14ac:dyDescent="0.2">
      <c r="A15" s="76">
        <v>40735</v>
      </c>
      <c r="B15" s="77">
        <v>1</v>
      </c>
      <c r="C15" s="78">
        <v>61.2</v>
      </c>
      <c r="D15" s="78">
        <v>232</v>
      </c>
      <c r="E15" s="79">
        <v>519000</v>
      </c>
      <c r="F15" s="78">
        <v>0.76400000000000001</v>
      </c>
      <c r="G15" s="78">
        <v>14.8</v>
      </c>
      <c r="H15" s="78">
        <v>0.438</v>
      </c>
      <c r="I15" s="78">
        <v>1.36</v>
      </c>
      <c r="J15" s="78">
        <v>47.2</v>
      </c>
      <c r="K15" s="78">
        <v>3.4099999999999998E-2</v>
      </c>
      <c r="L15" s="78">
        <v>0.66</v>
      </c>
      <c r="M15" s="78">
        <v>1.95E-2</v>
      </c>
      <c r="N15" s="78">
        <v>6.0400000000000002E-2</v>
      </c>
      <c r="O15" s="78">
        <v>2.1</v>
      </c>
    </row>
    <row r="16" spans="1:15" x14ac:dyDescent="0.2">
      <c r="A16" s="76">
        <v>40760</v>
      </c>
      <c r="B16" s="77">
        <v>1</v>
      </c>
      <c r="C16" s="78">
        <v>197</v>
      </c>
      <c r="D16" s="78">
        <v>746</v>
      </c>
      <c r="E16" s="79">
        <v>519000</v>
      </c>
      <c r="F16" s="78">
        <v>1.1299999999999999</v>
      </c>
      <c r="G16" s="78">
        <v>17.3</v>
      </c>
      <c r="H16" s="78">
        <v>0.41599999999999998</v>
      </c>
      <c r="I16" s="78">
        <v>0.44500000000000001</v>
      </c>
      <c r="J16" s="78">
        <v>45.8</v>
      </c>
      <c r="K16" s="78">
        <v>0.16200000000000001</v>
      </c>
      <c r="L16" s="78">
        <v>2.48</v>
      </c>
      <c r="M16" s="78">
        <v>5.9700000000000003E-2</v>
      </c>
      <c r="N16" s="78">
        <v>6.4000000000000001E-2</v>
      </c>
      <c r="O16" s="78">
        <v>6.57</v>
      </c>
    </row>
    <row r="17" spans="1:15" x14ac:dyDescent="0.2">
      <c r="A17" s="76">
        <v>40780</v>
      </c>
      <c r="B17" s="77">
        <v>1</v>
      </c>
      <c r="C17" s="78">
        <v>225</v>
      </c>
      <c r="D17" s="78">
        <v>852</v>
      </c>
      <c r="E17" s="79">
        <v>519000</v>
      </c>
      <c r="F17" s="78">
        <v>1.68</v>
      </c>
      <c r="G17" s="78">
        <v>22.8</v>
      </c>
      <c r="H17" s="78">
        <v>0.224</v>
      </c>
      <c r="I17" s="78">
        <v>0.748</v>
      </c>
      <c r="J17" s="78">
        <v>37.299999999999997</v>
      </c>
      <c r="K17" s="78">
        <v>0.27600000000000002</v>
      </c>
      <c r="L17" s="78">
        <v>3.74</v>
      </c>
      <c r="M17" s="78">
        <v>3.6700000000000003E-2</v>
      </c>
      <c r="N17" s="78">
        <v>0.123</v>
      </c>
      <c r="O17" s="78">
        <v>6.12</v>
      </c>
    </row>
    <row r="18" spans="1:15" x14ac:dyDescent="0.2">
      <c r="A18" s="76">
        <v>40814</v>
      </c>
      <c r="B18" s="77">
        <v>1</v>
      </c>
      <c r="C18" s="78">
        <v>379</v>
      </c>
      <c r="D18" s="78">
        <v>1430</v>
      </c>
      <c r="E18" s="79">
        <v>519000</v>
      </c>
      <c r="F18" s="78">
        <v>0.93100000000000005</v>
      </c>
      <c r="G18" s="78">
        <v>8.77</v>
      </c>
      <c r="H18" s="78">
        <v>0.497</v>
      </c>
      <c r="I18" s="78">
        <v>1.42</v>
      </c>
      <c r="J18" s="78">
        <v>37.1</v>
      </c>
      <c r="K18" s="78">
        <v>0.25700000000000001</v>
      </c>
      <c r="L18" s="78">
        <v>2.42</v>
      </c>
      <c r="M18" s="78">
        <v>0.13700000000000001</v>
      </c>
      <c r="N18" s="78">
        <v>0.39200000000000002</v>
      </c>
      <c r="O18" s="78">
        <v>10.199999999999999</v>
      </c>
    </row>
    <row r="19" spans="1:15" x14ac:dyDescent="0.2">
      <c r="A19" s="76">
        <v>40833</v>
      </c>
      <c r="B19" s="77">
        <v>1</v>
      </c>
      <c r="C19" s="78">
        <v>183</v>
      </c>
      <c r="D19" s="78">
        <v>693</v>
      </c>
      <c r="E19" s="79">
        <v>519000</v>
      </c>
      <c r="F19" s="78">
        <v>6.45</v>
      </c>
      <c r="G19" s="78">
        <v>11.7</v>
      </c>
      <c r="H19" s="78">
        <v>0.45400000000000001</v>
      </c>
      <c r="I19" s="78">
        <v>1.67</v>
      </c>
      <c r="J19" s="78">
        <v>36.6</v>
      </c>
      <c r="K19" s="78">
        <v>0.86099999999999999</v>
      </c>
      <c r="L19" s="78">
        <v>1.56</v>
      </c>
      <c r="M19" s="78">
        <v>6.0499999999999998E-2</v>
      </c>
      <c r="N19" s="78">
        <v>0.223</v>
      </c>
      <c r="O19" s="78">
        <v>4.88</v>
      </c>
    </row>
    <row r="20" spans="1:15" x14ac:dyDescent="0.2">
      <c r="A20" s="76">
        <v>40861</v>
      </c>
      <c r="B20" s="77">
        <v>1</v>
      </c>
      <c r="C20" s="78">
        <v>890</v>
      </c>
      <c r="D20" s="78">
        <v>3370</v>
      </c>
      <c r="E20" s="79">
        <v>519000</v>
      </c>
      <c r="F20" s="78">
        <v>1.66</v>
      </c>
      <c r="G20" s="78">
        <v>28.9</v>
      </c>
      <c r="H20" s="78">
        <v>0.67300000000000004</v>
      </c>
      <c r="I20" s="78">
        <v>1.61</v>
      </c>
      <c r="J20" s="78">
        <v>45.7</v>
      </c>
      <c r="K20" s="78">
        <v>1.07</v>
      </c>
      <c r="L20" s="78">
        <v>18.8</v>
      </c>
      <c r="M20" s="78">
        <v>0.437</v>
      </c>
      <c r="N20" s="78">
        <v>1.04</v>
      </c>
      <c r="O20" s="78">
        <v>29.6</v>
      </c>
    </row>
    <row r="21" spans="1:15" x14ac:dyDescent="0.2">
      <c r="A21" s="76">
        <v>40982</v>
      </c>
      <c r="B21" s="77">
        <v>1</v>
      </c>
      <c r="C21" s="78">
        <v>908</v>
      </c>
      <c r="D21" s="78">
        <v>3440</v>
      </c>
      <c r="E21" s="79">
        <v>519000</v>
      </c>
      <c r="F21" s="78">
        <v>1.84</v>
      </c>
      <c r="G21" s="78">
        <v>11</v>
      </c>
      <c r="H21" s="78">
        <v>0.40699999999999997</v>
      </c>
      <c r="I21" s="78">
        <v>1.53</v>
      </c>
      <c r="J21" s="78">
        <v>26.4</v>
      </c>
      <c r="K21" s="78">
        <v>1.22</v>
      </c>
      <c r="L21" s="78">
        <v>7.28</v>
      </c>
      <c r="M21" s="78">
        <v>0.27</v>
      </c>
      <c r="N21" s="78">
        <v>1.01</v>
      </c>
      <c r="O21" s="78">
        <v>17.399999999999999</v>
      </c>
    </row>
    <row r="22" spans="1:15" x14ac:dyDescent="0.2">
      <c r="A22" s="76">
        <v>41017</v>
      </c>
      <c r="B22" s="77">
        <v>1</v>
      </c>
      <c r="C22" s="78">
        <v>250</v>
      </c>
      <c r="D22" s="78">
        <v>946</v>
      </c>
      <c r="E22" s="79">
        <v>519000</v>
      </c>
      <c r="F22" s="78">
        <v>1.86</v>
      </c>
      <c r="G22" s="78">
        <v>7.67</v>
      </c>
      <c r="H22" s="78">
        <v>0.623</v>
      </c>
      <c r="I22" s="78">
        <v>1.36</v>
      </c>
      <c r="J22" s="78">
        <v>29.7</v>
      </c>
      <c r="K22" s="78">
        <v>0.33900000000000002</v>
      </c>
      <c r="L22" s="78">
        <v>1.4</v>
      </c>
      <c r="M22" s="78">
        <v>0.114</v>
      </c>
      <c r="N22" s="78">
        <v>0.249</v>
      </c>
      <c r="O22" s="78">
        <v>5.41</v>
      </c>
    </row>
    <row r="23" spans="1:15" x14ac:dyDescent="0.2">
      <c r="A23" s="76">
        <v>41022</v>
      </c>
      <c r="B23" s="77">
        <v>1</v>
      </c>
      <c r="C23" s="78">
        <v>294</v>
      </c>
      <c r="D23" s="78">
        <v>1110</v>
      </c>
      <c r="E23" s="79">
        <v>519000</v>
      </c>
      <c r="F23" s="78">
        <v>0.21299999999999999</v>
      </c>
      <c r="G23" s="78">
        <v>10.4</v>
      </c>
      <c r="H23" s="78">
        <v>0.95699999999999996</v>
      </c>
      <c r="I23" s="78">
        <v>1.38</v>
      </c>
      <c r="J23" s="78">
        <v>30.4</v>
      </c>
      <c r="K23" s="78">
        <v>4.5600000000000002E-2</v>
      </c>
      <c r="L23" s="78">
        <v>2.23</v>
      </c>
      <c r="M23" s="78">
        <v>0.20499999999999999</v>
      </c>
      <c r="N23" s="78">
        <v>0.29499999999999998</v>
      </c>
      <c r="O23" s="78">
        <v>6.51</v>
      </c>
    </row>
    <row r="24" spans="1:15" x14ac:dyDescent="0.2">
      <c r="A24" s="76">
        <v>41073</v>
      </c>
      <c r="B24" s="77">
        <v>1</v>
      </c>
      <c r="C24" s="78">
        <v>147</v>
      </c>
      <c r="D24" s="78">
        <v>555</v>
      </c>
      <c r="E24" s="79">
        <v>519000</v>
      </c>
      <c r="F24" s="78">
        <v>1.23</v>
      </c>
      <c r="G24" s="78">
        <v>3.41</v>
      </c>
      <c r="H24" s="78">
        <v>0.39600000000000002</v>
      </c>
      <c r="I24" s="78">
        <v>1.18</v>
      </c>
      <c r="J24" s="78">
        <v>15.1</v>
      </c>
      <c r="K24" s="78">
        <v>0.13100000000000001</v>
      </c>
      <c r="L24" s="78">
        <v>0.36399999999999999</v>
      </c>
      <c r="M24" s="78">
        <v>4.24E-2</v>
      </c>
      <c r="N24" s="78">
        <v>0.126</v>
      </c>
      <c r="O24" s="78">
        <v>1.61</v>
      </c>
    </row>
    <row r="25" spans="1:15" x14ac:dyDescent="0.2">
      <c r="A25" s="76">
        <v>41138</v>
      </c>
      <c r="B25" s="77">
        <v>1</v>
      </c>
      <c r="C25" s="78">
        <v>289</v>
      </c>
      <c r="D25" s="78">
        <v>1090</v>
      </c>
      <c r="E25" s="79">
        <v>519000</v>
      </c>
      <c r="F25" s="78">
        <v>3.08</v>
      </c>
      <c r="G25" s="78">
        <v>2.56</v>
      </c>
      <c r="H25" s="78">
        <v>0.26</v>
      </c>
      <c r="I25" s="78">
        <v>1.02</v>
      </c>
      <c r="J25" s="78">
        <v>22.4</v>
      </c>
      <c r="K25" s="78">
        <v>0.64800000000000002</v>
      </c>
      <c r="L25" s="78">
        <v>0.53900000000000003</v>
      </c>
      <c r="M25" s="78">
        <v>5.4699999999999999E-2</v>
      </c>
      <c r="N25" s="78">
        <v>0.214</v>
      </c>
      <c r="O25" s="78">
        <v>4.71</v>
      </c>
    </row>
    <row r="26" spans="1:15" x14ac:dyDescent="0.2">
      <c r="A26" s="76">
        <v>41149</v>
      </c>
      <c r="B26" s="77">
        <v>1</v>
      </c>
      <c r="C26" s="78">
        <v>107</v>
      </c>
      <c r="D26" s="78">
        <v>406</v>
      </c>
      <c r="E26" s="79">
        <v>519000</v>
      </c>
      <c r="F26" s="78">
        <v>1.54</v>
      </c>
      <c r="G26" s="78">
        <v>8.91</v>
      </c>
      <c r="H26" s="78">
        <v>0.59799999999999998</v>
      </c>
      <c r="I26" s="78">
        <v>8.83</v>
      </c>
      <c r="J26" s="78">
        <v>34</v>
      </c>
      <c r="K26" s="78">
        <v>0.121</v>
      </c>
      <c r="L26" s="78">
        <v>0.69699999999999995</v>
      </c>
      <c r="M26" s="78">
        <v>4.6800000000000001E-2</v>
      </c>
      <c r="N26" s="78">
        <v>0.69199999999999995</v>
      </c>
      <c r="O26" s="78">
        <v>2.66</v>
      </c>
    </row>
    <row r="27" spans="1:15" x14ac:dyDescent="0.2">
      <c r="A27" s="76">
        <v>41192</v>
      </c>
      <c r="B27" s="77">
        <v>1</v>
      </c>
      <c r="C27" s="78">
        <v>15</v>
      </c>
      <c r="D27" s="78">
        <v>56.8</v>
      </c>
      <c r="E27" s="79">
        <v>519000</v>
      </c>
      <c r="F27" s="78">
        <v>1.72</v>
      </c>
      <c r="G27" s="78">
        <v>2.58</v>
      </c>
      <c r="H27" s="78">
        <v>0.40600000000000003</v>
      </c>
      <c r="I27" s="78">
        <v>1.3</v>
      </c>
      <c r="J27" s="78">
        <v>15.9</v>
      </c>
      <c r="K27" s="78">
        <v>1.8800000000000001E-2</v>
      </c>
      <c r="L27" s="78">
        <v>2.8199999999999999E-2</v>
      </c>
      <c r="M27" s="78">
        <v>4.4400000000000004E-3</v>
      </c>
      <c r="N27" s="78">
        <v>1.4200000000000001E-2</v>
      </c>
      <c r="O27" s="78">
        <v>0.17299999999999999</v>
      </c>
    </row>
    <row r="28" spans="1:15" x14ac:dyDescent="0.2">
      <c r="A28" s="76">
        <v>41200</v>
      </c>
      <c r="B28" s="77">
        <v>1</v>
      </c>
      <c r="C28" s="78">
        <v>330</v>
      </c>
      <c r="D28" s="78">
        <v>1250</v>
      </c>
      <c r="E28" s="79">
        <v>519000</v>
      </c>
      <c r="F28" s="78">
        <v>0.63800000000000001</v>
      </c>
      <c r="G28" s="78">
        <v>18.7</v>
      </c>
      <c r="H28" s="78">
        <v>0.85</v>
      </c>
      <c r="I28" s="78">
        <v>2.81</v>
      </c>
      <c r="J28" s="78">
        <v>86.3</v>
      </c>
      <c r="K28" s="78">
        <v>0.153</v>
      </c>
      <c r="L28" s="78">
        <v>4.5</v>
      </c>
      <c r="M28" s="78">
        <v>0.20399999999999999</v>
      </c>
      <c r="N28" s="78">
        <v>0.67500000000000004</v>
      </c>
      <c r="O28" s="78">
        <v>20.8</v>
      </c>
    </row>
    <row r="29" spans="1:15" x14ac:dyDescent="0.2">
      <c r="A29" s="76">
        <v>41206</v>
      </c>
      <c r="B29" s="77">
        <v>1</v>
      </c>
      <c r="C29" s="78">
        <v>178</v>
      </c>
      <c r="D29" s="78">
        <v>673</v>
      </c>
      <c r="E29" s="79">
        <v>519000</v>
      </c>
      <c r="F29" s="78">
        <v>2.62</v>
      </c>
      <c r="G29" s="78">
        <v>18.3</v>
      </c>
      <c r="H29" s="78">
        <v>0.71599999999999997</v>
      </c>
      <c r="I29" s="78">
        <v>1.08</v>
      </c>
      <c r="J29" s="78">
        <v>48.1</v>
      </c>
      <c r="K29" s="78">
        <v>0.34</v>
      </c>
      <c r="L29" s="78">
        <v>2.37</v>
      </c>
      <c r="M29" s="78">
        <v>9.2799999999999994E-2</v>
      </c>
      <c r="N29" s="78">
        <v>0.14000000000000001</v>
      </c>
      <c r="O29" s="78">
        <v>6.24</v>
      </c>
    </row>
    <row r="30" spans="1:15" x14ac:dyDescent="0.2">
      <c r="A30" s="76">
        <v>41246</v>
      </c>
      <c r="B30" s="77">
        <v>1</v>
      </c>
      <c r="C30" s="78">
        <v>213</v>
      </c>
      <c r="D30" s="78">
        <v>807</v>
      </c>
      <c r="E30" s="79">
        <v>519000</v>
      </c>
      <c r="F30" s="78">
        <v>2.09</v>
      </c>
      <c r="G30" s="78">
        <v>20.9</v>
      </c>
      <c r="H30" s="78">
        <v>0.79300000000000004</v>
      </c>
      <c r="I30" s="78">
        <v>1.42</v>
      </c>
      <c r="J30" s="78">
        <v>130</v>
      </c>
      <c r="K30" s="78">
        <v>0.32500000000000001</v>
      </c>
      <c r="L30" s="78">
        <v>3.25</v>
      </c>
      <c r="M30" s="78">
        <v>0.123</v>
      </c>
      <c r="N30" s="78">
        <v>0.22</v>
      </c>
      <c r="O30" s="78">
        <v>20.100000000000001</v>
      </c>
    </row>
    <row r="31" spans="1:15" x14ac:dyDescent="0.2">
      <c r="A31" s="76">
        <v>41369</v>
      </c>
      <c r="B31" s="77">
        <v>1</v>
      </c>
      <c r="C31" s="78">
        <v>736</v>
      </c>
      <c r="D31" s="78">
        <v>2780</v>
      </c>
      <c r="E31" s="79">
        <v>519000</v>
      </c>
      <c r="F31" s="78">
        <v>1.22</v>
      </c>
      <c r="G31" s="78">
        <v>17.600000000000001</v>
      </c>
      <c r="H31" s="78">
        <v>0.61799999999999999</v>
      </c>
      <c r="I31" s="78">
        <v>1.35</v>
      </c>
      <c r="J31" s="78">
        <v>111</v>
      </c>
      <c r="K31" s="78">
        <v>0.65400000000000003</v>
      </c>
      <c r="L31" s="78">
        <v>9.41</v>
      </c>
      <c r="M31" s="78">
        <v>0.33200000000000002</v>
      </c>
      <c r="N31" s="78">
        <v>0.72199999999999998</v>
      </c>
      <c r="O31" s="78">
        <v>59.4</v>
      </c>
    </row>
    <row r="32" spans="1:15" x14ac:dyDescent="0.2">
      <c r="A32" s="76">
        <v>41380</v>
      </c>
      <c r="B32" s="77">
        <v>1</v>
      </c>
      <c r="C32" s="78">
        <v>421</v>
      </c>
      <c r="D32" s="78">
        <v>1590</v>
      </c>
      <c r="E32" s="79">
        <v>519000</v>
      </c>
      <c r="F32" s="78">
        <v>0.27100000000000002</v>
      </c>
      <c r="G32" s="78">
        <v>12.5</v>
      </c>
      <c r="H32" s="78">
        <v>0.76200000000000001</v>
      </c>
      <c r="I32" s="78">
        <v>1.38</v>
      </c>
      <c r="J32" s="78">
        <v>73.400000000000006</v>
      </c>
      <c r="K32" s="78">
        <v>8.3199999999999996E-2</v>
      </c>
      <c r="L32" s="78">
        <v>3.82</v>
      </c>
      <c r="M32" s="78">
        <v>0.23400000000000001</v>
      </c>
      <c r="N32" s="78">
        <v>0.42199999999999999</v>
      </c>
      <c r="O32" s="78">
        <v>22.5</v>
      </c>
    </row>
    <row r="33" spans="1:15" x14ac:dyDescent="0.2">
      <c r="A33" s="76">
        <v>41389</v>
      </c>
      <c r="B33" s="77">
        <v>1</v>
      </c>
      <c r="C33" s="78">
        <v>521</v>
      </c>
      <c r="D33" s="78">
        <v>1970</v>
      </c>
      <c r="E33" s="79">
        <v>519000</v>
      </c>
      <c r="F33" s="78">
        <v>0.14499999999999999</v>
      </c>
      <c r="G33" s="78">
        <v>8.4700000000000006</v>
      </c>
      <c r="H33" s="78">
        <v>1.85</v>
      </c>
      <c r="I33" s="78">
        <v>2.15</v>
      </c>
      <c r="J33" s="78">
        <v>48.8</v>
      </c>
      <c r="K33" s="78">
        <v>5.5100000000000003E-2</v>
      </c>
      <c r="L33" s="78">
        <v>3.22</v>
      </c>
      <c r="M33" s="78">
        <v>0.70199999999999996</v>
      </c>
      <c r="N33" s="78">
        <v>0.81799999999999995</v>
      </c>
      <c r="O33" s="78">
        <v>18.5</v>
      </c>
    </row>
    <row r="34" spans="1:15" x14ac:dyDescent="0.2">
      <c r="A34" s="76">
        <v>41423</v>
      </c>
      <c r="B34" s="77">
        <v>1</v>
      </c>
      <c r="C34" s="78">
        <v>611</v>
      </c>
      <c r="D34" s="78">
        <v>2310</v>
      </c>
      <c r="E34" s="79">
        <v>519000</v>
      </c>
      <c r="F34" s="78">
        <v>0.44</v>
      </c>
      <c r="G34" s="78">
        <v>5.55</v>
      </c>
      <c r="H34" s="78">
        <v>1.82</v>
      </c>
      <c r="I34" s="78">
        <v>2.19</v>
      </c>
      <c r="J34" s="78">
        <v>41.3</v>
      </c>
      <c r="K34" s="78">
        <v>0.19600000000000001</v>
      </c>
      <c r="L34" s="78">
        <v>2.4700000000000002</v>
      </c>
      <c r="M34" s="78">
        <v>0.81299999999999994</v>
      </c>
      <c r="N34" s="78">
        <v>0.97699999999999998</v>
      </c>
      <c r="O34" s="78">
        <v>18.399999999999999</v>
      </c>
    </row>
    <row r="35" spans="1:15" x14ac:dyDescent="0.2">
      <c r="A35" s="76">
        <v>41443</v>
      </c>
      <c r="B35" s="77">
        <v>1</v>
      </c>
      <c r="C35" s="78">
        <v>233</v>
      </c>
      <c r="D35" s="78">
        <v>882</v>
      </c>
      <c r="E35" s="79">
        <v>519000</v>
      </c>
      <c r="F35" s="78">
        <v>0.32300000000000001</v>
      </c>
      <c r="G35" s="78">
        <v>7.05</v>
      </c>
      <c r="H35" s="78">
        <v>1.59</v>
      </c>
      <c r="I35" s="78">
        <v>1.71</v>
      </c>
      <c r="J35" s="78">
        <v>40.200000000000003</v>
      </c>
      <c r="K35" s="78">
        <v>5.4800000000000001E-2</v>
      </c>
      <c r="L35" s="78">
        <v>1.2</v>
      </c>
      <c r="M35" s="78">
        <v>0.27</v>
      </c>
      <c r="N35" s="78">
        <v>0.28999999999999998</v>
      </c>
      <c r="O35" s="78">
        <v>6.83</v>
      </c>
    </row>
    <row r="36" spans="1:15" x14ac:dyDescent="0.2">
      <c r="A36" s="76">
        <v>41457</v>
      </c>
      <c r="B36" s="77">
        <v>1</v>
      </c>
      <c r="C36" s="78">
        <v>938</v>
      </c>
      <c r="D36" s="78">
        <v>3550</v>
      </c>
      <c r="E36" s="79">
        <v>519000</v>
      </c>
      <c r="F36" s="78">
        <v>1.05</v>
      </c>
      <c r="G36" s="78">
        <v>4.46</v>
      </c>
      <c r="H36" s="78">
        <v>1.1100000000000001</v>
      </c>
      <c r="I36" s="78">
        <v>1.32</v>
      </c>
      <c r="J36" s="78">
        <v>40.700000000000003</v>
      </c>
      <c r="K36" s="78">
        <v>0.71499999999999997</v>
      </c>
      <c r="L36" s="78">
        <v>3.05</v>
      </c>
      <c r="M36" s="78">
        <v>0.75800000000000001</v>
      </c>
      <c r="N36" s="78">
        <v>0.90500000000000003</v>
      </c>
      <c r="O36" s="78">
        <v>27.8</v>
      </c>
    </row>
    <row r="37" spans="1:15" x14ac:dyDescent="0.2">
      <c r="A37" s="76">
        <v>41471</v>
      </c>
      <c r="B37" s="77">
        <v>1</v>
      </c>
      <c r="C37" s="78">
        <v>137</v>
      </c>
      <c r="D37" s="78">
        <v>519</v>
      </c>
      <c r="E37" s="79">
        <v>519000</v>
      </c>
      <c r="F37" s="78">
        <v>1.1000000000000001</v>
      </c>
      <c r="G37" s="78">
        <v>4.3</v>
      </c>
      <c r="H37" s="78">
        <v>2.2000000000000002</v>
      </c>
      <c r="I37" s="78">
        <v>2.61</v>
      </c>
      <c r="J37" s="78">
        <v>31.5</v>
      </c>
      <c r="K37" s="78">
        <v>0.109</v>
      </c>
      <c r="L37" s="78">
        <v>0.43</v>
      </c>
      <c r="M37" s="78">
        <v>0.22</v>
      </c>
      <c r="N37" s="78">
        <v>0.26100000000000001</v>
      </c>
      <c r="O37" s="78">
        <v>3.15</v>
      </c>
    </row>
    <row r="38" spans="1:15" x14ac:dyDescent="0.2">
      <c r="A38" s="76">
        <v>41522</v>
      </c>
      <c r="B38" s="77">
        <v>1</v>
      </c>
      <c r="C38" s="78">
        <v>276</v>
      </c>
      <c r="D38" s="78">
        <v>1040</v>
      </c>
      <c r="E38" s="79">
        <v>519000</v>
      </c>
      <c r="F38" s="78">
        <v>1.03</v>
      </c>
      <c r="G38" s="78">
        <v>8.8000000000000007</v>
      </c>
      <c r="H38" s="78">
        <v>1.1499999999999999</v>
      </c>
      <c r="I38" s="78">
        <v>1.42</v>
      </c>
      <c r="J38" s="78">
        <v>38.1</v>
      </c>
      <c r="K38" s="78">
        <v>0.20599999999999999</v>
      </c>
      <c r="L38" s="78">
        <v>1.77</v>
      </c>
      <c r="M38" s="78">
        <v>0.23100000000000001</v>
      </c>
      <c r="N38" s="78">
        <v>0.28499999999999998</v>
      </c>
      <c r="O38" s="78">
        <v>7.67</v>
      </c>
    </row>
    <row r="39" spans="1:15" x14ac:dyDescent="0.2">
      <c r="A39" s="76">
        <v>41541</v>
      </c>
      <c r="B39" s="77">
        <v>1</v>
      </c>
      <c r="C39" s="78">
        <v>172</v>
      </c>
      <c r="D39" s="78">
        <v>651</v>
      </c>
      <c r="E39" s="79">
        <v>519000</v>
      </c>
      <c r="F39" s="78">
        <v>2.66</v>
      </c>
      <c r="G39" s="78">
        <v>18.899999999999999</v>
      </c>
      <c r="H39" s="78">
        <v>0.86499999999999999</v>
      </c>
      <c r="I39" s="78">
        <v>1.18</v>
      </c>
      <c r="J39" s="78">
        <v>64.2</v>
      </c>
      <c r="K39" s="78">
        <v>0.33400000000000002</v>
      </c>
      <c r="L39" s="78">
        <v>2.37</v>
      </c>
      <c r="M39" s="78">
        <v>0.109</v>
      </c>
      <c r="N39" s="78">
        <v>0.14799999999999999</v>
      </c>
      <c r="O39" s="78">
        <v>8.0500000000000007</v>
      </c>
    </row>
    <row r="40" spans="1:15" x14ac:dyDescent="0.2">
      <c r="A40" s="76">
        <v>41568</v>
      </c>
      <c r="B40" s="77">
        <v>1</v>
      </c>
      <c r="C40" s="78">
        <v>235</v>
      </c>
      <c r="D40" s="78">
        <v>889</v>
      </c>
      <c r="E40" s="79">
        <v>519000</v>
      </c>
      <c r="F40" s="78">
        <v>0.85599999999999998</v>
      </c>
      <c r="G40" s="78">
        <v>33.5</v>
      </c>
      <c r="H40" s="78">
        <v>0.76700000000000002</v>
      </c>
      <c r="I40" s="78">
        <v>1.03</v>
      </c>
      <c r="J40" s="78">
        <v>96.8</v>
      </c>
      <c r="K40" s="78">
        <v>0.14699999999999999</v>
      </c>
      <c r="L40" s="78">
        <v>5.73</v>
      </c>
      <c r="M40" s="78">
        <v>0.13100000000000001</v>
      </c>
      <c r="N40" s="78">
        <v>0.17699999999999999</v>
      </c>
      <c r="O40" s="78">
        <v>16.600000000000001</v>
      </c>
    </row>
    <row r="41" spans="1:15" x14ac:dyDescent="0.2">
      <c r="A41" s="76">
        <v>41582</v>
      </c>
      <c r="B41" s="77">
        <v>1</v>
      </c>
      <c r="C41" s="78">
        <v>107</v>
      </c>
      <c r="D41" s="78">
        <v>405</v>
      </c>
      <c r="E41" s="79">
        <v>519000</v>
      </c>
      <c r="F41" s="78">
        <v>0.68600000000000005</v>
      </c>
      <c r="G41" s="78">
        <v>35.299999999999997</v>
      </c>
      <c r="H41" s="78">
        <v>0.76900000000000002</v>
      </c>
      <c r="I41" s="78">
        <v>1.33</v>
      </c>
      <c r="J41" s="78">
        <v>91.7</v>
      </c>
      <c r="K41" s="78">
        <v>5.3499999999999999E-2</v>
      </c>
      <c r="L41" s="78">
        <v>2.75</v>
      </c>
      <c r="M41" s="78">
        <v>0.06</v>
      </c>
      <c r="N41" s="78">
        <v>0.104</v>
      </c>
      <c r="O41" s="78">
        <v>7.15</v>
      </c>
    </row>
    <row r="42" spans="1:15" x14ac:dyDescent="0.2">
      <c r="A42" s="76">
        <v>41599</v>
      </c>
      <c r="B42" s="77">
        <v>1</v>
      </c>
      <c r="C42" s="78">
        <v>301</v>
      </c>
      <c r="D42" s="78">
        <v>1140</v>
      </c>
      <c r="E42" s="79">
        <v>519000</v>
      </c>
      <c r="F42" s="78">
        <v>2.25</v>
      </c>
      <c r="G42" s="78">
        <v>27.6</v>
      </c>
      <c r="H42" s="78">
        <v>1.35</v>
      </c>
      <c r="I42" s="78">
        <v>2.4300000000000002</v>
      </c>
      <c r="J42" s="78">
        <v>95.7</v>
      </c>
      <c r="K42" s="78">
        <v>0.49299999999999999</v>
      </c>
      <c r="L42" s="78">
        <v>6.05</v>
      </c>
      <c r="M42" s="78">
        <v>0.29599999999999999</v>
      </c>
      <c r="N42" s="78">
        <v>0.53400000000000003</v>
      </c>
      <c r="O42" s="78">
        <v>21</v>
      </c>
    </row>
    <row r="43" spans="1:15" x14ac:dyDescent="0.2">
      <c r="A43" s="76">
        <v>41738</v>
      </c>
      <c r="B43" s="77">
        <v>1</v>
      </c>
      <c r="C43" s="78">
        <v>119</v>
      </c>
      <c r="D43" s="78">
        <v>450</v>
      </c>
      <c r="E43" s="79">
        <v>519000</v>
      </c>
      <c r="F43" s="78">
        <v>6.63</v>
      </c>
      <c r="G43" s="78">
        <v>19.100000000000001</v>
      </c>
      <c r="H43" s="78">
        <v>0.77300000000000002</v>
      </c>
      <c r="I43" s="78">
        <v>2.13</v>
      </c>
      <c r="J43" s="78">
        <v>32.4</v>
      </c>
      <c r="K43" s="78">
        <v>0.57499999999999996</v>
      </c>
      <c r="L43" s="78">
        <v>1.65</v>
      </c>
      <c r="M43" s="78">
        <v>6.7100000000000007E-2</v>
      </c>
      <c r="N43" s="78">
        <v>0.184</v>
      </c>
      <c r="O43" s="78">
        <v>2.81</v>
      </c>
    </row>
    <row r="44" spans="1:15" x14ac:dyDescent="0.2">
      <c r="A44" s="76">
        <v>41752</v>
      </c>
      <c r="B44" s="77">
        <v>1</v>
      </c>
      <c r="C44" s="78">
        <v>853</v>
      </c>
      <c r="D44" s="78">
        <v>3230</v>
      </c>
      <c r="E44" s="79">
        <v>519000</v>
      </c>
      <c r="F44" s="78">
        <v>1.84</v>
      </c>
      <c r="G44" s="78">
        <v>36.299999999999997</v>
      </c>
      <c r="H44" s="78">
        <v>0.95899999999999996</v>
      </c>
      <c r="I44" s="78">
        <v>1.72</v>
      </c>
      <c r="J44" s="78">
        <v>42</v>
      </c>
      <c r="K44" s="78">
        <v>1.1399999999999999</v>
      </c>
      <c r="L44" s="78">
        <v>22.6</v>
      </c>
      <c r="M44" s="78">
        <v>0.59699999999999998</v>
      </c>
      <c r="N44" s="78">
        <v>1.07</v>
      </c>
      <c r="O44" s="78">
        <v>26.1</v>
      </c>
    </row>
    <row r="45" spans="1:15" x14ac:dyDescent="0.2">
      <c r="A45" s="76">
        <v>41788</v>
      </c>
      <c r="B45" s="77">
        <v>1</v>
      </c>
      <c r="C45" s="78">
        <v>638</v>
      </c>
      <c r="D45" s="78">
        <v>2410</v>
      </c>
      <c r="E45" s="79">
        <v>519000</v>
      </c>
      <c r="F45" s="78">
        <v>0.46200000000000002</v>
      </c>
      <c r="G45" s="78">
        <v>33</v>
      </c>
      <c r="H45" s="78">
        <v>0.96599999999999997</v>
      </c>
      <c r="I45" s="78">
        <v>1.84</v>
      </c>
      <c r="J45" s="78">
        <v>34.4</v>
      </c>
      <c r="K45" s="78">
        <v>0.215</v>
      </c>
      <c r="L45" s="78">
        <v>15.4</v>
      </c>
      <c r="M45" s="78">
        <v>0.45</v>
      </c>
      <c r="N45" s="78">
        <v>0.85599999999999998</v>
      </c>
      <c r="O45" s="78">
        <v>16</v>
      </c>
    </row>
    <row r="46" spans="1:15" x14ac:dyDescent="0.2">
      <c r="A46" s="76">
        <v>41807</v>
      </c>
      <c r="B46" s="77">
        <v>1</v>
      </c>
      <c r="C46" s="78">
        <v>499</v>
      </c>
      <c r="D46" s="78">
        <v>1890</v>
      </c>
      <c r="E46" s="79">
        <v>519000</v>
      </c>
      <c r="F46" s="78">
        <v>0.28100000000000003</v>
      </c>
      <c r="G46" s="78">
        <v>17.100000000000001</v>
      </c>
      <c r="H46" s="78">
        <v>1.62</v>
      </c>
      <c r="I46" s="78">
        <v>1.84</v>
      </c>
      <c r="J46" s="78">
        <v>21.1</v>
      </c>
      <c r="K46" s="78">
        <v>0.10199999999999999</v>
      </c>
      <c r="L46" s="78">
        <v>6.2</v>
      </c>
      <c r="M46" s="78">
        <v>0.59</v>
      </c>
      <c r="N46" s="78">
        <v>0.67100000000000004</v>
      </c>
      <c r="O46" s="78">
        <v>7.68</v>
      </c>
    </row>
    <row r="47" spans="1:15" x14ac:dyDescent="0.2">
      <c r="A47" s="76">
        <v>41822</v>
      </c>
      <c r="B47" s="77">
        <v>1</v>
      </c>
      <c r="C47" s="78">
        <v>342</v>
      </c>
      <c r="D47" s="78">
        <v>1290</v>
      </c>
      <c r="E47" s="79">
        <v>519000</v>
      </c>
      <c r="F47" s="78">
        <v>0.94</v>
      </c>
      <c r="G47" s="78">
        <v>6.79</v>
      </c>
      <c r="H47" s="78">
        <v>1.62</v>
      </c>
      <c r="I47" s="78">
        <v>1.99</v>
      </c>
      <c r="J47" s="78">
        <v>17.399999999999999</v>
      </c>
      <c r="K47" s="78">
        <v>0.23400000000000001</v>
      </c>
      <c r="L47" s="78">
        <v>1.69</v>
      </c>
      <c r="M47" s="78">
        <v>0.40300000000000002</v>
      </c>
      <c r="N47" s="78">
        <v>0.497</v>
      </c>
      <c r="O47" s="78">
        <v>4.34</v>
      </c>
    </row>
    <row r="48" spans="1:15" x14ac:dyDescent="0.2">
      <c r="A48" s="76">
        <v>41829</v>
      </c>
      <c r="B48" s="77">
        <v>1</v>
      </c>
      <c r="C48" s="78">
        <v>680</v>
      </c>
      <c r="D48" s="78">
        <v>2570</v>
      </c>
      <c r="E48" s="79">
        <v>519000</v>
      </c>
      <c r="F48" s="78">
        <v>0.50900000000000001</v>
      </c>
      <c r="G48" s="78">
        <v>9.69</v>
      </c>
      <c r="H48" s="78">
        <v>1.78</v>
      </c>
      <c r="I48" s="78">
        <v>2.15</v>
      </c>
      <c r="J48" s="78">
        <v>13.7</v>
      </c>
      <c r="K48" s="78">
        <v>0.252</v>
      </c>
      <c r="L48" s="78">
        <v>4.8</v>
      </c>
      <c r="M48" s="78">
        <v>0.88100000000000001</v>
      </c>
      <c r="N48" s="78">
        <v>1.06</v>
      </c>
      <c r="O48" s="78">
        <v>6.79</v>
      </c>
    </row>
    <row r="49" spans="1:15" x14ac:dyDescent="0.2">
      <c r="A49" s="76">
        <v>41843</v>
      </c>
      <c r="B49" s="77">
        <v>1</v>
      </c>
      <c r="C49" s="78">
        <v>45</v>
      </c>
      <c r="D49" s="78">
        <v>170</v>
      </c>
      <c r="E49" s="79">
        <v>519000</v>
      </c>
      <c r="F49" s="78">
        <v>0.13400000000000001</v>
      </c>
      <c r="G49" s="78">
        <v>8.49</v>
      </c>
      <c r="H49" s="78">
        <v>1.97</v>
      </c>
      <c r="I49" s="78">
        <v>2.39</v>
      </c>
      <c r="J49" s="78">
        <v>11.9</v>
      </c>
      <c r="K49" s="78">
        <v>4.3800000000000002E-3</v>
      </c>
      <c r="L49" s="78">
        <v>0.27800000000000002</v>
      </c>
      <c r="M49" s="78">
        <v>6.4799999999999996E-2</v>
      </c>
      <c r="N49" s="78">
        <v>7.85E-2</v>
      </c>
      <c r="O49" s="78">
        <v>0.39</v>
      </c>
    </row>
    <row r="50" spans="1:15" x14ac:dyDescent="0.2">
      <c r="A50" s="76">
        <v>41877</v>
      </c>
      <c r="B50" s="77">
        <v>1</v>
      </c>
      <c r="C50" s="78">
        <v>232</v>
      </c>
      <c r="D50" s="78">
        <v>878</v>
      </c>
      <c r="E50" s="79">
        <v>519000</v>
      </c>
      <c r="F50" s="78">
        <v>0.61599999999999999</v>
      </c>
      <c r="G50" s="78">
        <v>14.9</v>
      </c>
      <c r="H50" s="78">
        <v>2.69</v>
      </c>
      <c r="I50" s="78">
        <v>3.92</v>
      </c>
      <c r="J50" s="78">
        <v>28.1</v>
      </c>
      <c r="K50" s="78">
        <v>0.104</v>
      </c>
      <c r="L50" s="78">
        <v>2.5099999999999998</v>
      </c>
      <c r="M50" s="78">
        <v>0.45500000000000002</v>
      </c>
      <c r="N50" s="78">
        <v>0.66400000000000003</v>
      </c>
      <c r="O50" s="78">
        <v>4.75</v>
      </c>
    </row>
    <row r="51" spans="1:15" x14ac:dyDescent="0.2">
      <c r="A51" s="76">
        <v>41891</v>
      </c>
      <c r="B51" s="77">
        <v>1</v>
      </c>
      <c r="C51" s="78">
        <v>108</v>
      </c>
      <c r="D51" s="78">
        <v>409</v>
      </c>
      <c r="E51" s="79">
        <v>519000</v>
      </c>
      <c r="F51" s="78">
        <v>7.61</v>
      </c>
      <c r="G51" s="78">
        <v>4.32</v>
      </c>
      <c r="H51" s="78">
        <v>2.83</v>
      </c>
      <c r="I51" s="78">
        <v>5.34</v>
      </c>
      <c r="J51" s="78">
        <v>28.5</v>
      </c>
      <c r="K51" s="78">
        <v>0.59899999999999998</v>
      </c>
      <c r="L51" s="78">
        <v>0.34</v>
      </c>
      <c r="M51" s="78">
        <v>0.223</v>
      </c>
      <c r="N51" s="78">
        <v>0.42</v>
      </c>
      <c r="O51" s="78">
        <v>2.2400000000000002</v>
      </c>
    </row>
    <row r="52" spans="1:15" x14ac:dyDescent="0.2">
      <c r="A52" s="76">
        <v>41907</v>
      </c>
      <c r="B52" s="77">
        <v>1</v>
      </c>
      <c r="C52" s="78">
        <v>40.1</v>
      </c>
      <c r="D52" s="78">
        <v>152</v>
      </c>
      <c r="E52" s="79">
        <v>519000</v>
      </c>
      <c r="F52" s="78">
        <v>0.34200000000000003</v>
      </c>
      <c r="G52" s="78">
        <v>15.5</v>
      </c>
      <c r="H52" s="78">
        <v>2.1800000000000002</v>
      </c>
      <c r="I52" s="78">
        <v>2.35</v>
      </c>
      <c r="J52" s="78">
        <v>21.5</v>
      </c>
      <c r="K52" s="78">
        <v>9.9799999999999993E-3</v>
      </c>
      <c r="L52" s="78">
        <v>0.45200000000000001</v>
      </c>
      <c r="M52" s="78">
        <v>6.3799999999999996E-2</v>
      </c>
      <c r="N52" s="78">
        <v>6.88E-2</v>
      </c>
      <c r="O52" s="78">
        <v>0.629</v>
      </c>
    </row>
    <row r="53" spans="1:15" x14ac:dyDescent="0.2">
      <c r="A53" s="76">
        <v>41919</v>
      </c>
      <c r="B53" s="77">
        <v>1</v>
      </c>
      <c r="C53" s="78">
        <v>20</v>
      </c>
      <c r="D53" s="78">
        <v>75.7</v>
      </c>
      <c r="E53" s="79">
        <v>519000</v>
      </c>
      <c r="F53" s="78">
        <v>9.0499999999999997E-2</v>
      </c>
      <c r="G53" s="78">
        <v>26.7</v>
      </c>
      <c r="H53" s="78">
        <v>1.94</v>
      </c>
      <c r="I53" s="78">
        <v>2.1</v>
      </c>
      <c r="J53" s="78">
        <v>27</v>
      </c>
      <c r="K53" s="78">
        <v>1.32E-3</v>
      </c>
      <c r="L53" s="78">
        <v>0.38900000000000001</v>
      </c>
      <c r="M53" s="78">
        <v>2.8199999999999999E-2</v>
      </c>
      <c r="N53" s="78">
        <v>3.0700000000000002E-2</v>
      </c>
      <c r="O53" s="78">
        <v>0.39400000000000002</v>
      </c>
    </row>
    <row r="54" spans="1:15" x14ac:dyDescent="0.2">
      <c r="A54" s="76">
        <v>42083</v>
      </c>
      <c r="B54" s="77">
        <v>1</v>
      </c>
      <c r="C54" s="78">
        <v>650</v>
      </c>
      <c r="D54" s="78">
        <v>2460</v>
      </c>
      <c r="E54" s="79">
        <v>519000</v>
      </c>
      <c r="F54" s="78">
        <v>2.39</v>
      </c>
      <c r="G54" s="78">
        <v>51.9</v>
      </c>
      <c r="H54" s="78">
        <v>1.44</v>
      </c>
      <c r="I54" s="78">
        <v>2.1800000000000002</v>
      </c>
      <c r="J54" s="78">
        <v>66.3</v>
      </c>
      <c r="K54" s="78">
        <v>1.1299999999999999</v>
      </c>
      <c r="L54" s="78">
        <v>24.6</v>
      </c>
      <c r="M54" s="78">
        <v>0.68100000000000005</v>
      </c>
      <c r="N54" s="78">
        <v>1.03</v>
      </c>
      <c r="O54" s="78">
        <v>31.4</v>
      </c>
    </row>
    <row r="55" spans="1:15" x14ac:dyDescent="0.2">
      <c r="A55" s="76">
        <v>42093</v>
      </c>
      <c r="B55" s="77">
        <v>1</v>
      </c>
      <c r="C55" s="78">
        <v>346</v>
      </c>
      <c r="D55" s="78">
        <v>1310</v>
      </c>
      <c r="E55" s="79">
        <v>519000</v>
      </c>
      <c r="F55" s="78">
        <v>0.96</v>
      </c>
      <c r="G55" s="78">
        <v>47.4</v>
      </c>
      <c r="H55" s="78">
        <v>1.87</v>
      </c>
      <c r="I55" s="78">
        <v>2.21</v>
      </c>
      <c r="J55" s="78">
        <v>56.1</v>
      </c>
      <c r="K55" s="78">
        <v>0.24199999999999999</v>
      </c>
      <c r="L55" s="78">
        <v>11.9</v>
      </c>
      <c r="M55" s="78">
        <v>0.47099999999999997</v>
      </c>
      <c r="N55" s="78">
        <v>0.55700000000000005</v>
      </c>
      <c r="O55" s="78">
        <v>14.2</v>
      </c>
    </row>
    <row r="56" spans="1:15" x14ac:dyDescent="0.2">
      <c r="A56" s="76">
        <v>42108</v>
      </c>
      <c r="B56" s="77">
        <v>1</v>
      </c>
      <c r="C56" s="78">
        <v>771</v>
      </c>
      <c r="D56" s="78">
        <v>2920</v>
      </c>
      <c r="E56" s="79">
        <v>519000</v>
      </c>
      <c r="F56" s="78">
        <v>9.39</v>
      </c>
      <c r="G56" s="78">
        <v>55.8</v>
      </c>
      <c r="H56" s="78">
        <v>2.35</v>
      </c>
      <c r="I56" s="78">
        <v>3.24</v>
      </c>
      <c r="J56" s="78">
        <v>71.2</v>
      </c>
      <c r="K56" s="78">
        <v>5.28</v>
      </c>
      <c r="L56" s="78">
        <v>31.3</v>
      </c>
      <c r="M56" s="78">
        <v>1.32</v>
      </c>
      <c r="N56" s="78">
        <v>1.82</v>
      </c>
      <c r="O56" s="78">
        <v>40</v>
      </c>
    </row>
    <row r="57" spans="1:15" x14ac:dyDescent="0.2">
      <c r="A57" s="76">
        <v>42130</v>
      </c>
      <c r="B57" s="77">
        <v>1</v>
      </c>
      <c r="C57" s="78">
        <v>158</v>
      </c>
      <c r="D57" s="78">
        <v>598</v>
      </c>
      <c r="E57" s="79">
        <v>519000</v>
      </c>
      <c r="F57" s="78">
        <v>3.3</v>
      </c>
      <c r="G57" s="78">
        <v>46.1</v>
      </c>
      <c r="H57" s="78">
        <v>2.68</v>
      </c>
      <c r="I57" s="78">
        <v>3.66</v>
      </c>
      <c r="J57" s="78">
        <v>56</v>
      </c>
      <c r="K57" s="78">
        <v>0.38</v>
      </c>
      <c r="L57" s="78">
        <v>5.3</v>
      </c>
      <c r="M57" s="78">
        <v>0.309</v>
      </c>
      <c r="N57" s="78">
        <v>0.42099999999999999</v>
      </c>
      <c r="O57" s="78">
        <v>6.45</v>
      </c>
    </row>
    <row r="58" spans="1:15" x14ac:dyDescent="0.2">
      <c r="A58" s="76">
        <v>42152</v>
      </c>
      <c r="B58" s="77">
        <v>1</v>
      </c>
      <c r="C58" s="78">
        <v>535</v>
      </c>
      <c r="D58" s="78">
        <v>2020</v>
      </c>
      <c r="E58" s="79">
        <v>519000</v>
      </c>
      <c r="F58" s="78">
        <v>35.6</v>
      </c>
      <c r="G58" s="78">
        <v>33</v>
      </c>
      <c r="H58" s="78">
        <v>3.93</v>
      </c>
      <c r="I58" s="78">
        <v>7.63</v>
      </c>
      <c r="J58" s="78">
        <v>70.099999999999994</v>
      </c>
      <c r="K58" s="78">
        <v>13.9</v>
      </c>
      <c r="L58" s="78">
        <v>12.9</v>
      </c>
      <c r="M58" s="78">
        <v>1.53</v>
      </c>
      <c r="N58" s="78">
        <v>2.98</v>
      </c>
      <c r="O58" s="78">
        <v>27.3</v>
      </c>
    </row>
    <row r="59" spans="1:15" x14ac:dyDescent="0.2">
      <c r="A59" s="76">
        <v>42172</v>
      </c>
      <c r="B59" s="77">
        <v>1</v>
      </c>
      <c r="C59" s="78">
        <v>765</v>
      </c>
      <c r="D59" s="78">
        <v>2900</v>
      </c>
      <c r="E59" s="79">
        <v>519000</v>
      </c>
      <c r="F59" s="78">
        <v>0.91300000000000003</v>
      </c>
      <c r="G59" s="78">
        <v>17.3</v>
      </c>
      <c r="H59" s="78">
        <v>3.44</v>
      </c>
      <c r="I59" s="78">
        <v>6.44</v>
      </c>
      <c r="J59" s="78">
        <v>34.200000000000003</v>
      </c>
      <c r="K59" s="78">
        <v>0.50900000000000001</v>
      </c>
      <c r="L59" s="78">
        <v>9.6199999999999992</v>
      </c>
      <c r="M59" s="78">
        <v>1.92</v>
      </c>
      <c r="N59" s="78">
        <v>3.59</v>
      </c>
      <c r="O59" s="78">
        <v>19.100000000000001</v>
      </c>
    </row>
    <row r="60" spans="1:15" x14ac:dyDescent="0.2">
      <c r="A60" s="76">
        <v>42184</v>
      </c>
      <c r="B60" s="77">
        <v>1</v>
      </c>
      <c r="C60" s="78">
        <v>314</v>
      </c>
      <c r="D60" s="78">
        <v>1190</v>
      </c>
      <c r="E60" s="79">
        <v>519000</v>
      </c>
      <c r="F60" s="78">
        <v>0.57799999999999996</v>
      </c>
      <c r="G60" s="78">
        <v>12</v>
      </c>
      <c r="H60" s="78">
        <v>3.62</v>
      </c>
      <c r="I60" s="78">
        <v>5.09</v>
      </c>
      <c r="J60" s="78">
        <v>21.6</v>
      </c>
      <c r="K60" s="78">
        <v>0.13200000000000001</v>
      </c>
      <c r="L60" s="78">
        <v>2.75</v>
      </c>
      <c r="M60" s="78">
        <v>0.82799999999999996</v>
      </c>
      <c r="N60" s="78">
        <v>1.17</v>
      </c>
      <c r="O60" s="78">
        <v>4.95</v>
      </c>
    </row>
    <row r="61" spans="1:15" x14ac:dyDescent="0.2">
      <c r="A61" s="76">
        <v>42200</v>
      </c>
      <c r="B61" s="77">
        <v>1</v>
      </c>
      <c r="C61" s="78">
        <v>188</v>
      </c>
      <c r="D61" s="78">
        <v>712</v>
      </c>
      <c r="E61" s="79">
        <v>519000</v>
      </c>
      <c r="F61" s="78">
        <v>0.45600000000000002</v>
      </c>
      <c r="G61" s="78">
        <v>23.9</v>
      </c>
      <c r="H61" s="78">
        <v>4.34</v>
      </c>
      <c r="I61" s="78">
        <v>4.63</v>
      </c>
      <c r="J61" s="78">
        <v>31.8</v>
      </c>
      <c r="K61" s="78">
        <v>6.2399999999999997E-2</v>
      </c>
      <c r="L61" s="78">
        <v>3.28</v>
      </c>
      <c r="M61" s="78">
        <v>0.59499999999999997</v>
      </c>
      <c r="N61" s="78">
        <v>0.63400000000000001</v>
      </c>
      <c r="O61" s="78">
        <v>4.3600000000000003</v>
      </c>
    </row>
    <row r="62" spans="1:15" x14ac:dyDescent="0.2">
      <c r="A62" s="76">
        <v>42241</v>
      </c>
      <c r="B62" s="77">
        <v>1</v>
      </c>
      <c r="C62" s="78">
        <v>133</v>
      </c>
      <c r="D62" s="78">
        <v>503</v>
      </c>
      <c r="E62" s="79">
        <v>519000</v>
      </c>
      <c r="F62" s="78">
        <v>0.46</v>
      </c>
      <c r="G62" s="78">
        <v>12.5</v>
      </c>
      <c r="H62" s="78">
        <v>2.42</v>
      </c>
      <c r="I62" s="78">
        <v>2.74</v>
      </c>
      <c r="J62" s="78">
        <v>26.4</v>
      </c>
      <c r="K62" s="78">
        <v>4.4600000000000001E-2</v>
      </c>
      <c r="L62" s="78">
        <v>1.21</v>
      </c>
      <c r="M62" s="78">
        <v>0.23499999999999999</v>
      </c>
      <c r="N62" s="78">
        <v>0.26600000000000001</v>
      </c>
      <c r="O62" s="78">
        <v>2.56</v>
      </c>
    </row>
    <row r="63" spans="1:15" x14ac:dyDescent="0.2">
      <c r="A63" s="81">
        <v>42264</v>
      </c>
      <c r="B63" s="77">
        <v>1</v>
      </c>
      <c r="C63" s="78">
        <v>300</v>
      </c>
      <c r="D63" s="78">
        <v>1140</v>
      </c>
      <c r="E63" s="79">
        <v>519000</v>
      </c>
      <c r="F63" s="78">
        <v>0.42899999999999999</v>
      </c>
      <c r="G63" s="78">
        <v>34</v>
      </c>
      <c r="H63" s="78">
        <v>1.92</v>
      </c>
      <c r="I63" s="78">
        <v>6.83</v>
      </c>
      <c r="J63" s="78">
        <v>75</v>
      </c>
      <c r="K63" s="78">
        <v>9.3799999999999994E-2</v>
      </c>
      <c r="L63" s="78">
        <v>7.44</v>
      </c>
      <c r="M63" s="78">
        <v>0.42</v>
      </c>
      <c r="N63" s="78">
        <v>1.49</v>
      </c>
      <c r="O63" s="78">
        <v>16.399999999999999</v>
      </c>
    </row>
    <row r="64" spans="1:15" x14ac:dyDescent="0.2">
      <c r="A64" s="76">
        <v>40429</v>
      </c>
      <c r="B64" s="77">
        <v>2</v>
      </c>
      <c r="C64" s="78">
        <v>410</v>
      </c>
      <c r="D64" s="78">
        <v>1550</v>
      </c>
      <c r="E64" s="79">
        <v>473000</v>
      </c>
      <c r="F64" s="78">
        <v>0.20699999999999999</v>
      </c>
      <c r="G64" s="78">
        <v>2.8799999999999999E-2</v>
      </c>
      <c r="H64" s="78">
        <v>4.1200000000000004E-3</v>
      </c>
      <c r="I64" s="78">
        <v>8.1100000000000005E-2</v>
      </c>
      <c r="J64" s="78">
        <v>2.46</v>
      </c>
      <c r="K64" s="78">
        <v>6.7900000000000002E-2</v>
      </c>
      <c r="L64" s="78">
        <v>9.4500000000000001E-3</v>
      </c>
      <c r="M64" s="78">
        <v>1.3500000000000001E-3</v>
      </c>
      <c r="N64" s="78">
        <v>2.6599999999999999E-2</v>
      </c>
      <c r="O64" s="78">
        <v>0.80700000000000005</v>
      </c>
    </row>
    <row r="65" spans="1:15" x14ac:dyDescent="0.2">
      <c r="A65" s="76">
        <v>40456</v>
      </c>
      <c r="B65" s="77">
        <v>2</v>
      </c>
      <c r="C65" s="78">
        <v>15</v>
      </c>
      <c r="D65" s="78">
        <v>56.8</v>
      </c>
      <c r="E65" s="79">
        <v>473000</v>
      </c>
      <c r="F65" s="78">
        <v>0.21099999999999999</v>
      </c>
      <c r="G65" s="78">
        <v>4.7899999999999998E-2</v>
      </c>
      <c r="H65" s="78">
        <v>2.3800000000000002E-2</v>
      </c>
      <c r="I65" s="78">
        <v>9.0700000000000003E-2</v>
      </c>
      <c r="J65" s="78">
        <v>4.13</v>
      </c>
      <c r="K65" s="78">
        <v>2.5300000000000001E-3</v>
      </c>
      <c r="L65" s="78">
        <v>5.7499999999999999E-4</v>
      </c>
      <c r="M65" s="78">
        <v>2.8499999999999999E-4</v>
      </c>
      <c r="N65" s="78">
        <v>1.09E-3</v>
      </c>
      <c r="O65" s="78">
        <v>4.9599999999999998E-2</v>
      </c>
    </row>
    <row r="66" spans="1:15" x14ac:dyDescent="0.2">
      <c r="A66" s="76">
        <v>40484</v>
      </c>
      <c r="B66" s="77">
        <v>2</v>
      </c>
      <c r="C66" s="78">
        <v>65</v>
      </c>
      <c r="D66" s="78">
        <v>246</v>
      </c>
      <c r="E66" s="79">
        <v>473000</v>
      </c>
      <c r="F66" s="78">
        <v>0.317</v>
      </c>
      <c r="G66" s="78">
        <v>0.11799999999999999</v>
      </c>
      <c r="H66" s="78">
        <v>0.98599999999999999</v>
      </c>
      <c r="I66" s="78">
        <v>5.04</v>
      </c>
      <c r="J66" s="78">
        <v>48.7</v>
      </c>
      <c r="K66" s="78">
        <v>1.6500000000000001E-2</v>
      </c>
      <c r="L66" s="78">
        <v>6.1399999999999996E-3</v>
      </c>
      <c r="M66" s="78">
        <v>5.1299999999999998E-2</v>
      </c>
      <c r="N66" s="78">
        <v>0.26200000000000001</v>
      </c>
      <c r="O66" s="78">
        <v>2.54</v>
      </c>
    </row>
    <row r="67" spans="1:15" x14ac:dyDescent="0.2">
      <c r="A67" s="76">
        <v>40613</v>
      </c>
      <c r="B67" s="77">
        <v>2</v>
      </c>
      <c r="C67" s="78">
        <v>289</v>
      </c>
      <c r="D67" s="78">
        <v>1090</v>
      </c>
      <c r="E67" s="79">
        <v>473000</v>
      </c>
      <c r="F67" s="78">
        <v>2.73</v>
      </c>
      <c r="G67" s="78">
        <v>46.6</v>
      </c>
      <c r="H67" s="78">
        <v>2.12E-2</v>
      </c>
      <c r="I67" s="78">
        <v>0.68</v>
      </c>
      <c r="J67" s="78">
        <v>60.2</v>
      </c>
      <c r="K67" s="78">
        <v>0.63100000000000001</v>
      </c>
      <c r="L67" s="78">
        <v>10.8</v>
      </c>
      <c r="M67" s="78">
        <v>4.8900000000000002E-3</v>
      </c>
      <c r="N67" s="78">
        <v>0.157</v>
      </c>
      <c r="O67" s="78">
        <v>13.9</v>
      </c>
    </row>
    <row r="68" spans="1:15" x14ac:dyDescent="0.2">
      <c r="A68" s="76">
        <v>40632</v>
      </c>
      <c r="B68" s="77">
        <v>2</v>
      </c>
      <c r="C68" s="78">
        <v>1120</v>
      </c>
      <c r="D68" s="78">
        <v>4240</v>
      </c>
      <c r="E68" s="79">
        <v>473000</v>
      </c>
      <c r="F68" s="78">
        <v>3.86</v>
      </c>
      <c r="G68" s="78">
        <v>8.64</v>
      </c>
      <c r="H68" s="78">
        <v>9.5200000000000007E-2</v>
      </c>
      <c r="I68" s="78">
        <v>1</v>
      </c>
      <c r="J68" s="78">
        <v>25.8</v>
      </c>
      <c r="K68" s="78">
        <v>3.46</v>
      </c>
      <c r="L68" s="78">
        <v>7.74</v>
      </c>
      <c r="M68" s="78">
        <v>8.5300000000000001E-2</v>
      </c>
      <c r="N68" s="78">
        <v>0.89900000000000002</v>
      </c>
      <c r="O68" s="78">
        <v>23.1</v>
      </c>
    </row>
    <row r="69" spans="1:15" x14ac:dyDescent="0.2">
      <c r="A69" s="76">
        <v>40645</v>
      </c>
      <c r="B69" s="77">
        <v>2</v>
      </c>
      <c r="C69" s="78">
        <v>174</v>
      </c>
      <c r="D69" s="78">
        <v>658</v>
      </c>
      <c r="E69" s="79">
        <v>473000</v>
      </c>
      <c r="F69" s="78">
        <v>3.98</v>
      </c>
      <c r="G69" s="78">
        <v>13.4</v>
      </c>
      <c r="H69" s="78">
        <v>0.16</v>
      </c>
      <c r="I69" s="78">
        <v>0.72399999999999998</v>
      </c>
      <c r="J69" s="78">
        <v>27.7</v>
      </c>
      <c r="K69" s="78">
        <v>0.55300000000000005</v>
      </c>
      <c r="L69" s="78">
        <v>1.86</v>
      </c>
      <c r="M69" s="78">
        <v>2.2200000000000001E-2</v>
      </c>
      <c r="N69" s="78">
        <v>0.10100000000000001</v>
      </c>
      <c r="O69" s="78">
        <v>3.85</v>
      </c>
    </row>
    <row r="70" spans="1:15" x14ac:dyDescent="0.2">
      <c r="A70" s="76">
        <v>40665</v>
      </c>
      <c r="B70" s="77">
        <v>2</v>
      </c>
      <c r="C70" s="78">
        <v>416</v>
      </c>
      <c r="D70" s="78">
        <v>1570</v>
      </c>
      <c r="E70" s="79">
        <v>473000</v>
      </c>
      <c r="F70" s="78">
        <v>1.51</v>
      </c>
      <c r="G70" s="78">
        <v>11.1</v>
      </c>
      <c r="H70" s="78">
        <v>0.47899999999999998</v>
      </c>
      <c r="I70" s="78">
        <v>1.06</v>
      </c>
      <c r="J70" s="78">
        <v>33</v>
      </c>
      <c r="K70" s="78">
        <v>0.501</v>
      </c>
      <c r="L70" s="78">
        <v>3.68</v>
      </c>
      <c r="M70" s="78">
        <v>0.159</v>
      </c>
      <c r="N70" s="78">
        <v>0.35199999999999998</v>
      </c>
      <c r="O70" s="78">
        <v>11</v>
      </c>
    </row>
    <row r="71" spans="1:15" x14ac:dyDescent="0.2">
      <c r="A71" s="76">
        <v>40679</v>
      </c>
      <c r="B71" s="77">
        <v>2</v>
      </c>
      <c r="C71" s="78">
        <v>90.3</v>
      </c>
      <c r="D71" s="78">
        <v>342</v>
      </c>
      <c r="E71" s="79">
        <v>473000</v>
      </c>
      <c r="F71" s="78">
        <v>0.77800000000000002</v>
      </c>
      <c r="G71" s="78">
        <v>21.8</v>
      </c>
      <c r="H71" s="78">
        <v>0.34399999999999997</v>
      </c>
      <c r="I71" s="80">
        <v>0.98299999999999998</v>
      </c>
      <c r="J71" s="80">
        <v>32.6</v>
      </c>
      <c r="K71" s="78">
        <v>5.6300000000000003E-2</v>
      </c>
      <c r="L71" s="78">
        <v>1.58</v>
      </c>
      <c r="M71" s="78">
        <v>2.4899999999999999E-2</v>
      </c>
      <c r="N71" s="78">
        <v>7.1099999999999997E-2</v>
      </c>
      <c r="O71" s="78">
        <v>2.35</v>
      </c>
    </row>
    <row r="72" spans="1:15" x14ac:dyDescent="0.2">
      <c r="A72" s="76">
        <v>40686</v>
      </c>
      <c r="B72" s="77">
        <v>2</v>
      </c>
      <c r="C72" s="78">
        <v>15</v>
      </c>
      <c r="D72" s="78">
        <v>56.8</v>
      </c>
      <c r="E72" s="79">
        <v>473000</v>
      </c>
      <c r="F72" s="78">
        <v>0.61599999999999999</v>
      </c>
      <c r="G72" s="78">
        <v>21.7</v>
      </c>
      <c r="H72" s="78">
        <v>0.23699999999999999</v>
      </c>
      <c r="I72" s="80">
        <v>0.94599999999999995</v>
      </c>
      <c r="J72" s="80">
        <v>32.299999999999997</v>
      </c>
      <c r="K72" s="78">
        <v>7.4000000000000003E-3</v>
      </c>
      <c r="L72" s="78">
        <v>0.26100000000000001</v>
      </c>
      <c r="M72" s="78">
        <v>2.8500000000000001E-3</v>
      </c>
      <c r="N72" s="78">
        <v>1.14E-2</v>
      </c>
      <c r="O72" s="78">
        <v>0.38800000000000001</v>
      </c>
    </row>
    <row r="73" spans="1:15" x14ac:dyDescent="0.2">
      <c r="A73" s="76">
        <v>40695</v>
      </c>
      <c r="B73" s="77">
        <v>2</v>
      </c>
      <c r="C73" s="78">
        <v>371</v>
      </c>
      <c r="D73" s="78">
        <v>1400</v>
      </c>
      <c r="E73" s="79">
        <v>473000</v>
      </c>
      <c r="F73" s="78">
        <v>5.93</v>
      </c>
      <c r="G73" s="78">
        <v>12.3</v>
      </c>
      <c r="H73" s="78">
        <v>0.80900000000000005</v>
      </c>
      <c r="I73" s="80">
        <v>0.92700000000000005</v>
      </c>
      <c r="J73" s="80">
        <v>32.200000000000003</v>
      </c>
      <c r="K73" s="78">
        <v>1.76</v>
      </c>
      <c r="L73" s="78">
        <v>3.65</v>
      </c>
      <c r="M73" s="78">
        <v>0.24</v>
      </c>
      <c r="N73" s="78">
        <v>0.27500000000000002</v>
      </c>
      <c r="O73" s="78">
        <v>9.57</v>
      </c>
    </row>
    <row r="74" spans="1:15" x14ac:dyDescent="0.2">
      <c r="A74" s="76">
        <v>40701</v>
      </c>
      <c r="B74" s="77">
        <v>2</v>
      </c>
      <c r="C74" s="78">
        <v>15</v>
      </c>
      <c r="D74" s="78">
        <v>56.8</v>
      </c>
      <c r="E74" s="79">
        <v>473000</v>
      </c>
      <c r="F74" s="78">
        <v>3.85</v>
      </c>
      <c r="G74" s="78">
        <v>11.2</v>
      </c>
      <c r="H74" s="78">
        <v>0.314</v>
      </c>
      <c r="I74" s="78">
        <v>0.90800000000000003</v>
      </c>
      <c r="J74" s="78">
        <v>32.1</v>
      </c>
      <c r="K74" s="78">
        <v>4.6199999999999998E-2</v>
      </c>
      <c r="L74" s="78">
        <v>0.13400000000000001</v>
      </c>
      <c r="M74" s="78">
        <v>3.7699999999999999E-3</v>
      </c>
      <c r="N74" s="78">
        <v>1.09E-2</v>
      </c>
      <c r="O74" s="78">
        <v>0.38600000000000001</v>
      </c>
    </row>
    <row r="75" spans="1:15" x14ac:dyDescent="0.2">
      <c r="A75" s="76">
        <v>40714</v>
      </c>
      <c r="B75" s="77">
        <v>2</v>
      </c>
      <c r="C75" s="78">
        <v>90.3</v>
      </c>
      <c r="D75" s="78">
        <v>342</v>
      </c>
      <c r="E75" s="79">
        <v>473000</v>
      </c>
      <c r="F75" s="78">
        <v>3.19</v>
      </c>
      <c r="G75" s="78">
        <v>11.3</v>
      </c>
      <c r="H75" s="78">
        <v>0.52300000000000002</v>
      </c>
      <c r="I75" s="78">
        <v>1.89</v>
      </c>
      <c r="J75" s="78">
        <v>40.1</v>
      </c>
      <c r="K75" s="78">
        <v>0.23</v>
      </c>
      <c r="L75" s="78">
        <v>0.81299999999999994</v>
      </c>
      <c r="M75" s="78">
        <v>3.78E-2</v>
      </c>
      <c r="N75" s="78">
        <v>0.13700000000000001</v>
      </c>
      <c r="O75" s="78">
        <v>2.9</v>
      </c>
    </row>
    <row r="76" spans="1:15" x14ac:dyDescent="0.2">
      <c r="A76" s="76">
        <v>40718</v>
      </c>
      <c r="B76" s="77">
        <v>2</v>
      </c>
      <c r="C76" s="78">
        <v>15</v>
      </c>
      <c r="D76" s="78">
        <v>56.8</v>
      </c>
      <c r="E76" s="79">
        <v>473000</v>
      </c>
      <c r="F76" s="78">
        <v>1.6</v>
      </c>
      <c r="G76" s="78">
        <v>12</v>
      </c>
      <c r="H76" s="78">
        <v>0.42</v>
      </c>
      <c r="I76" s="78">
        <v>1.41</v>
      </c>
      <c r="J76" s="78">
        <v>39.700000000000003</v>
      </c>
      <c r="K76" s="78">
        <v>1.9199999999999998E-2</v>
      </c>
      <c r="L76" s="78">
        <v>0.14299999999999999</v>
      </c>
      <c r="M76" s="78">
        <v>5.0400000000000002E-3</v>
      </c>
      <c r="N76" s="78">
        <v>1.6899999999999998E-2</v>
      </c>
      <c r="O76" s="78">
        <v>0.47699999999999998</v>
      </c>
    </row>
    <row r="77" spans="1:15" x14ac:dyDescent="0.2">
      <c r="A77" s="76">
        <v>40735</v>
      </c>
      <c r="B77" s="77">
        <v>2</v>
      </c>
      <c r="C77" s="78">
        <v>15</v>
      </c>
      <c r="D77" s="78">
        <v>56.8</v>
      </c>
      <c r="E77" s="79">
        <v>473000</v>
      </c>
      <c r="F77" s="78">
        <v>2.2599999999999998</v>
      </c>
      <c r="G77" s="78">
        <v>12.5</v>
      </c>
      <c r="H77" s="78">
        <v>0.54100000000000004</v>
      </c>
      <c r="I77" s="78">
        <v>1.1599999999999999</v>
      </c>
      <c r="J77" s="78">
        <v>39.700000000000003</v>
      </c>
      <c r="K77" s="78">
        <v>2.7099999999999999E-2</v>
      </c>
      <c r="L77" s="78">
        <v>0.15</v>
      </c>
      <c r="M77" s="78">
        <v>6.4900000000000001E-3</v>
      </c>
      <c r="N77" s="78">
        <v>1.3899999999999999E-2</v>
      </c>
      <c r="O77" s="78">
        <v>0.47599999999999998</v>
      </c>
    </row>
    <row r="78" spans="1:15" x14ac:dyDescent="0.2">
      <c r="A78" s="76">
        <v>40760</v>
      </c>
      <c r="B78" s="77">
        <v>2</v>
      </c>
      <c r="C78" s="78">
        <v>15</v>
      </c>
      <c r="D78" s="78">
        <v>56.8</v>
      </c>
      <c r="E78" s="79">
        <v>473000</v>
      </c>
      <c r="F78" s="80">
        <v>1.33</v>
      </c>
      <c r="G78" s="80">
        <v>9.9700000000000006</v>
      </c>
      <c r="H78" s="78">
        <v>0.46100000000000002</v>
      </c>
      <c r="I78" s="78">
        <v>0.90900000000000003</v>
      </c>
      <c r="J78" s="78">
        <v>29.4</v>
      </c>
      <c r="K78" s="78">
        <v>1.5900000000000001E-2</v>
      </c>
      <c r="L78" s="78">
        <v>0.12</v>
      </c>
      <c r="M78" s="78">
        <v>5.5399999999999998E-3</v>
      </c>
      <c r="N78" s="78">
        <v>1.09E-2</v>
      </c>
      <c r="O78" s="78">
        <v>0.35299999999999998</v>
      </c>
    </row>
    <row r="79" spans="1:15" x14ac:dyDescent="0.2">
      <c r="A79" s="76">
        <v>40780</v>
      </c>
      <c r="B79" s="77">
        <v>2</v>
      </c>
      <c r="C79" s="78">
        <v>86</v>
      </c>
      <c r="D79" s="78">
        <v>326</v>
      </c>
      <c r="E79" s="79">
        <v>473000</v>
      </c>
      <c r="F79" s="78">
        <v>2.86</v>
      </c>
      <c r="G79" s="78">
        <v>14.9</v>
      </c>
      <c r="H79" s="78">
        <v>0.42599999999999999</v>
      </c>
      <c r="I79" s="78">
        <v>1.17</v>
      </c>
      <c r="J79" s="78">
        <v>33.1</v>
      </c>
      <c r="K79" s="78">
        <v>0.19700000000000001</v>
      </c>
      <c r="L79" s="78">
        <v>1.02</v>
      </c>
      <c r="M79" s="78">
        <v>2.93E-2</v>
      </c>
      <c r="N79" s="78">
        <v>8.09E-2</v>
      </c>
      <c r="O79" s="78">
        <v>2.2799999999999998</v>
      </c>
    </row>
    <row r="80" spans="1:15" x14ac:dyDescent="0.2">
      <c r="A80" s="76">
        <v>40814</v>
      </c>
      <c r="B80" s="77">
        <v>2</v>
      </c>
      <c r="C80" s="78">
        <v>385</v>
      </c>
      <c r="D80" s="78">
        <v>1460</v>
      </c>
      <c r="E80" s="79">
        <v>473000</v>
      </c>
      <c r="F80" s="78">
        <v>0.56100000000000005</v>
      </c>
      <c r="G80" s="78">
        <v>9.32</v>
      </c>
      <c r="H80" s="78">
        <v>0.32800000000000001</v>
      </c>
      <c r="I80" s="78">
        <v>1.38</v>
      </c>
      <c r="J80" s="78">
        <v>43.1</v>
      </c>
      <c r="K80" s="78">
        <v>0.17299999999999999</v>
      </c>
      <c r="L80" s="78">
        <v>2.87</v>
      </c>
      <c r="M80" s="78">
        <v>0.10100000000000001</v>
      </c>
      <c r="N80" s="78">
        <v>0.42399999999999999</v>
      </c>
      <c r="O80" s="78">
        <v>13.3</v>
      </c>
    </row>
    <row r="81" spans="1:15" x14ac:dyDescent="0.2">
      <c r="A81" s="76">
        <v>40833</v>
      </c>
      <c r="B81" s="77">
        <v>2</v>
      </c>
      <c r="C81" s="78">
        <v>121</v>
      </c>
      <c r="D81" s="78">
        <v>458</v>
      </c>
      <c r="E81" s="79">
        <v>473000</v>
      </c>
      <c r="F81" s="78">
        <v>1.58</v>
      </c>
      <c r="G81" s="78">
        <v>14.1</v>
      </c>
      <c r="H81" s="78">
        <v>0.36299999999999999</v>
      </c>
      <c r="I81" s="78">
        <v>1.1299999999999999</v>
      </c>
      <c r="J81" s="78">
        <v>30.1</v>
      </c>
      <c r="K81" s="78">
        <v>0.153</v>
      </c>
      <c r="L81" s="78">
        <v>1.37</v>
      </c>
      <c r="M81" s="78">
        <v>3.5099999999999999E-2</v>
      </c>
      <c r="N81" s="78">
        <v>0.109</v>
      </c>
      <c r="O81" s="78">
        <v>2.92</v>
      </c>
    </row>
    <row r="82" spans="1:15" x14ac:dyDescent="0.2">
      <c r="A82" s="76">
        <v>40861</v>
      </c>
      <c r="B82" s="77">
        <v>2</v>
      </c>
      <c r="C82" s="78">
        <v>477</v>
      </c>
      <c r="D82" s="78">
        <v>1810</v>
      </c>
      <c r="E82" s="79">
        <v>473000</v>
      </c>
      <c r="F82" s="78">
        <v>1.53</v>
      </c>
      <c r="G82" s="78">
        <v>17.8</v>
      </c>
      <c r="H82" s="78">
        <v>0.749</v>
      </c>
      <c r="I82" s="78">
        <v>1.48</v>
      </c>
      <c r="J82" s="78">
        <v>31.5</v>
      </c>
      <c r="K82" s="78">
        <v>0.58199999999999996</v>
      </c>
      <c r="L82" s="78">
        <v>6.8</v>
      </c>
      <c r="M82" s="78">
        <v>0.28599999999999998</v>
      </c>
      <c r="N82" s="78">
        <v>0.56299999999999994</v>
      </c>
      <c r="O82" s="78">
        <v>12</v>
      </c>
    </row>
    <row r="83" spans="1:15" x14ac:dyDescent="0.2">
      <c r="A83" s="76">
        <v>40982</v>
      </c>
      <c r="B83" s="77">
        <v>2</v>
      </c>
      <c r="C83" s="78">
        <v>786</v>
      </c>
      <c r="D83" s="78">
        <v>2980</v>
      </c>
      <c r="E83" s="79">
        <v>473000</v>
      </c>
      <c r="F83" s="78">
        <v>0.95099999999999996</v>
      </c>
      <c r="G83" s="78">
        <v>5.83</v>
      </c>
      <c r="H83" s="78">
        <v>0.28699999999999998</v>
      </c>
      <c r="I83" s="78">
        <v>1.47</v>
      </c>
      <c r="J83" s="78">
        <v>19.399999999999999</v>
      </c>
      <c r="K83" s="78">
        <v>0.59799999999999998</v>
      </c>
      <c r="L83" s="78">
        <v>3.67</v>
      </c>
      <c r="M83" s="78">
        <v>0.18</v>
      </c>
      <c r="N83" s="78">
        <v>0.92500000000000004</v>
      </c>
      <c r="O83" s="78">
        <v>12.2</v>
      </c>
    </row>
    <row r="84" spans="1:15" x14ac:dyDescent="0.2">
      <c r="A84" s="76">
        <v>41017</v>
      </c>
      <c r="B84" s="77">
        <v>2</v>
      </c>
      <c r="C84" s="78">
        <v>181</v>
      </c>
      <c r="D84" s="78">
        <v>686</v>
      </c>
      <c r="E84" s="79">
        <v>473000</v>
      </c>
      <c r="F84" s="78">
        <v>1.8</v>
      </c>
      <c r="G84" s="78">
        <v>0.97899999999999998</v>
      </c>
      <c r="H84" s="78">
        <v>0.38400000000000001</v>
      </c>
      <c r="I84" s="78">
        <v>1.68</v>
      </c>
      <c r="J84" s="78">
        <v>17.2</v>
      </c>
      <c r="K84" s="78">
        <v>0.26100000000000001</v>
      </c>
      <c r="L84" s="78">
        <v>0.14199999999999999</v>
      </c>
      <c r="M84" s="78">
        <v>5.57E-2</v>
      </c>
      <c r="N84" s="78">
        <v>0.24399999999999999</v>
      </c>
      <c r="O84" s="78">
        <v>2.4900000000000002</v>
      </c>
    </row>
    <row r="85" spans="1:15" x14ac:dyDescent="0.2">
      <c r="A85" s="76">
        <v>41022</v>
      </c>
      <c r="B85" s="77">
        <v>2</v>
      </c>
      <c r="C85" s="78">
        <v>262</v>
      </c>
      <c r="D85" s="78">
        <v>992</v>
      </c>
      <c r="E85" s="79">
        <v>473000</v>
      </c>
      <c r="F85" s="78">
        <v>0.55900000000000005</v>
      </c>
      <c r="G85" s="78">
        <v>5.89</v>
      </c>
      <c r="H85" s="78">
        <v>0.68300000000000005</v>
      </c>
      <c r="I85" s="78">
        <v>1.3</v>
      </c>
      <c r="J85" s="78">
        <v>20.100000000000001</v>
      </c>
      <c r="K85" s="78">
        <v>0.11700000000000001</v>
      </c>
      <c r="L85" s="78">
        <v>1.24</v>
      </c>
      <c r="M85" s="78">
        <v>0.14299999999999999</v>
      </c>
      <c r="N85" s="78">
        <v>0.27300000000000002</v>
      </c>
      <c r="O85" s="78">
        <v>4.22</v>
      </c>
    </row>
    <row r="86" spans="1:15" x14ac:dyDescent="0.2">
      <c r="A86" s="76">
        <v>41073</v>
      </c>
      <c r="B86" s="77">
        <v>2</v>
      </c>
      <c r="C86" s="78">
        <v>160</v>
      </c>
      <c r="D86" s="78">
        <v>606</v>
      </c>
      <c r="E86" s="79">
        <v>473000</v>
      </c>
      <c r="F86" s="78">
        <v>1.01</v>
      </c>
      <c r="G86" s="78">
        <v>1.55</v>
      </c>
      <c r="H86" s="78">
        <v>0.47599999999999998</v>
      </c>
      <c r="I86" s="78">
        <v>1.1299999999999999</v>
      </c>
      <c r="J86" s="78">
        <v>12.3</v>
      </c>
      <c r="K86" s="78">
        <v>0.13</v>
      </c>
      <c r="L86" s="78">
        <v>0.19900000000000001</v>
      </c>
      <c r="M86" s="78">
        <v>6.0999999999999999E-2</v>
      </c>
      <c r="N86" s="78">
        <v>0.14499999999999999</v>
      </c>
      <c r="O86" s="78">
        <v>1.57</v>
      </c>
    </row>
    <row r="87" spans="1:15" x14ac:dyDescent="0.2">
      <c r="A87" s="76">
        <v>41138</v>
      </c>
      <c r="B87" s="77">
        <v>2</v>
      </c>
      <c r="C87" s="78">
        <v>426</v>
      </c>
      <c r="D87" s="78">
        <v>1610</v>
      </c>
      <c r="E87" s="79">
        <v>473000</v>
      </c>
      <c r="F87" s="78">
        <v>2.59</v>
      </c>
      <c r="G87" s="78">
        <v>2.4700000000000002</v>
      </c>
      <c r="H87" s="78">
        <v>0.19500000000000001</v>
      </c>
      <c r="I87" s="78">
        <v>1.41</v>
      </c>
      <c r="J87" s="78">
        <v>19.8</v>
      </c>
      <c r="K87" s="78">
        <v>0.88400000000000001</v>
      </c>
      <c r="L87" s="78">
        <v>0.84299999999999997</v>
      </c>
      <c r="M87" s="78">
        <v>6.6600000000000006E-2</v>
      </c>
      <c r="N87" s="78">
        <v>0.48199999999999998</v>
      </c>
      <c r="O87" s="78">
        <v>6.75</v>
      </c>
    </row>
    <row r="88" spans="1:15" x14ac:dyDescent="0.2">
      <c r="A88" s="76">
        <v>41149</v>
      </c>
      <c r="B88" s="77">
        <v>2</v>
      </c>
      <c r="C88" s="78">
        <v>119</v>
      </c>
      <c r="D88" s="78">
        <v>451</v>
      </c>
      <c r="E88" s="79">
        <v>473000</v>
      </c>
      <c r="F88" s="78">
        <v>3.95</v>
      </c>
      <c r="G88" s="78">
        <v>1.93</v>
      </c>
      <c r="H88" s="78">
        <v>0.16800000000000001</v>
      </c>
      <c r="I88" s="78">
        <v>1.19</v>
      </c>
      <c r="J88" s="78">
        <v>20.100000000000001</v>
      </c>
      <c r="K88" s="78">
        <v>0.377</v>
      </c>
      <c r="L88" s="78">
        <v>0.184</v>
      </c>
      <c r="M88" s="78">
        <v>1.6E-2</v>
      </c>
      <c r="N88" s="78">
        <v>0.114</v>
      </c>
      <c r="O88" s="78">
        <v>1.91</v>
      </c>
    </row>
    <row r="89" spans="1:15" x14ac:dyDescent="0.2">
      <c r="A89" s="76">
        <v>41192</v>
      </c>
      <c r="B89" s="77">
        <v>2</v>
      </c>
      <c r="C89" s="78">
        <v>15</v>
      </c>
      <c r="D89" s="78">
        <v>56.8</v>
      </c>
      <c r="E89" s="79">
        <v>473000</v>
      </c>
      <c r="F89" s="78">
        <v>1.02</v>
      </c>
      <c r="G89" s="78">
        <v>1.3</v>
      </c>
      <c r="H89" s="78">
        <v>0.20300000000000001</v>
      </c>
      <c r="I89" s="78">
        <v>0.59599999999999997</v>
      </c>
      <c r="J89" s="78">
        <v>12.4</v>
      </c>
      <c r="K89" s="78">
        <v>1.2200000000000001E-2</v>
      </c>
      <c r="L89" s="78">
        <v>1.5599999999999999E-2</v>
      </c>
      <c r="M89" s="78">
        <v>2.4399999999999999E-3</v>
      </c>
      <c r="N89" s="78">
        <v>7.1599999999999997E-3</v>
      </c>
      <c r="O89" s="78">
        <v>0.14899999999999999</v>
      </c>
    </row>
    <row r="90" spans="1:15" x14ac:dyDescent="0.2">
      <c r="A90" s="76">
        <v>41200</v>
      </c>
      <c r="B90" s="77">
        <v>2</v>
      </c>
      <c r="C90" s="78">
        <v>290</v>
      </c>
      <c r="D90" s="78">
        <v>1100</v>
      </c>
      <c r="E90" s="79">
        <v>473000</v>
      </c>
      <c r="F90" s="78">
        <v>0.97099999999999997</v>
      </c>
      <c r="G90" s="78">
        <v>14.2</v>
      </c>
      <c r="H90" s="78">
        <v>0.53</v>
      </c>
      <c r="I90" s="78">
        <v>2.14</v>
      </c>
      <c r="J90" s="78">
        <v>68.099999999999994</v>
      </c>
      <c r="K90" s="78">
        <v>0.22500000000000001</v>
      </c>
      <c r="L90" s="78">
        <v>3.29</v>
      </c>
      <c r="M90" s="78">
        <v>0.123</v>
      </c>
      <c r="N90" s="78">
        <v>0.495</v>
      </c>
      <c r="O90" s="78">
        <v>15.8</v>
      </c>
    </row>
    <row r="91" spans="1:15" x14ac:dyDescent="0.2">
      <c r="A91" s="76">
        <v>41206</v>
      </c>
      <c r="B91" s="77">
        <v>2</v>
      </c>
      <c r="C91" s="78">
        <v>103</v>
      </c>
      <c r="D91" s="78">
        <v>389</v>
      </c>
      <c r="E91" s="79">
        <v>473000</v>
      </c>
      <c r="F91" s="78">
        <v>1.4</v>
      </c>
      <c r="G91" s="78">
        <v>18.2</v>
      </c>
      <c r="H91" s="78">
        <v>0.439</v>
      </c>
      <c r="I91" s="78">
        <v>1.05</v>
      </c>
      <c r="J91" s="78">
        <v>54.1</v>
      </c>
      <c r="K91" s="78">
        <v>0.115</v>
      </c>
      <c r="L91" s="78">
        <v>1.5</v>
      </c>
      <c r="M91" s="78">
        <v>3.61E-2</v>
      </c>
      <c r="N91" s="78">
        <v>8.6199999999999999E-2</v>
      </c>
      <c r="O91" s="78">
        <v>4.45</v>
      </c>
    </row>
    <row r="92" spans="1:15" x14ac:dyDescent="0.2">
      <c r="A92" s="76">
        <v>41246</v>
      </c>
      <c r="B92" s="77">
        <v>2</v>
      </c>
      <c r="C92" s="78">
        <v>153</v>
      </c>
      <c r="D92" s="78">
        <v>578</v>
      </c>
      <c r="E92" s="79">
        <v>473000</v>
      </c>
      <c r="F92" s="78">
        <v>2.04</v>
      </c>
      <c r="G92" s="78">
        <v>19.8</v>
      </c>
      <c r="H92" s="78">
        <v>0.41099999999999998</v>
      </c>
      <c r="I92" s="78">
        <v>0.95599999999999996</v>
      </c>
      <c r="J92" s="78">
        <v>90.5</v>
      </c>
      <c r="K92" s="78">
        <v>0.249</v>
      </c>
      <c r="L92" s="78">
        <v>2.42</v>
      </c>
      <c r="M92" s="78">
        <v>5.0200000000000002E-2</v>
      </c>
      <c r="N92" s="78">
        <v>0.11700000000000001</v>
      </c>
      <c r="O92" s="78">
        <v>11.1</v>
      </c>
    </row>
    <row r="93" spans="1:15" x14ac:dyDescent="0.2">
      <c r="A93" s="76">
        <v>41369</v>
      </c>
      <c r="B93" s="77">
        <v>2</v>
      </c>
      <c r="C93" s="78">
        <v>731</v>
      </c>
      <c r="D93" s="78">
        <v>2770</v>
      </c>
      <c r="E93" s="79">
        <v>473000</v>
      </c>
      <c r="F93" s="78">
        <v>1.87</v>
      </c>
      <c r="G93" s="78">
        <v>16.100000000000001</v>
      </c>
      <c r="H93" s="78">
        <v>0.64200000000000002</v>
      </c>
      <c r="I93" s="78">
        <v>1.54</v>
      </c>
      <c r="J93" s="78">
        <v>109</v>
      </c>
      <c r="K93" s="78">
        <v>1.0900000000000001</v>
      </c>
      <c r="L93" s="78">
        <v>9.42</v>
      </c>
      <c r="M93" s="78">
        <v>0.376</v>
      </c>
      <c r="N93" s="78">
        <v>0.90200000000000002</v>
      </c>
      <c r="O93" s="78">
        <v>63.6</v>
      </c>
    </row>
    <row r="94" spans="1:15" x14ac:dyDescent="0.2">
      <c r="A94" s="76">
        <v>41380</v>
      </c>
      <c r="B94" s="77">
        <v>2</v>
      </c>
      <c r="C94" s="78">
        <v>255</v>
      </c>
      <c r="D94" s="78">
        <v>965</v>
      </c>
      <c r="E94" s="79">
        <v>473000</v>
      </c>
      <c r="F94" s="78">
        <v>1.06</v>
      </c>
      <c r="G94" s="78">
        <v>11.6</v>
      </c>
      <c r="H94" s="78">
        <v>0.77300000000000002</v>
      </c>
      <c r="I94" s="78">
        <v>1.68</v>
      </c>
      <c r="J94" s="78">
        <v>82.4</v>
      </c>
      <c r="K94" s="78">
        <v>0.216</v>
      </c>
      <c r="L94" s="78">
        <v>2.37</v>
      </c>
      <c r="M94" s="78">
        <v>0.158</v>
      </c>
      <c r="N94" s="78">
        <v>0.34300000000000003</v>
      </c>
      <c r="O94" s="78">
        <v>16.8</v>
      </c>
    </row>
    <row r="95" spans="1:15" x14ac:dyDescent="0.2">
      <c r="A95" s="76">
        <v>41389</v>
      </c>
      <c r="B95" s="77">
        <v>2</v>
      </c>
      <c r="C95" s="78">
        <v>389</v>
      </c>
      <c r="D95" s="78">
        <v>1470</v>
      </c>
      <c r="E95" s="79">
        <v>473000</v>
      </c>
      <c r="F95" s="78">
        <v>1.51</v>
      </c>
      <c r="G95" s="78">
        <v>8.3800000000000008</v>
      </c>
      <c r="H95" s="78">
        <v>1.37</v>
      </c>
      <c r="I95" s="78">
        <v>2.36</v>
      </c>
      <c r="J95" s="78">
        <v>70</v>
      </c>
      <c r="K95" s="78">
        <v>0.47</v>
      </c>
      <c r="L95" s="78">
        <v>2.61</v>
      </c>
      <c r="M95" s="78">
        <v>0.42599999999999999</v>
      </c>
      <c r="N95" s="78">
        <v>0.73399999999999999</v>
      </c>
      <c r="O95" s="78">
        <v>21.8</v>
      </c>
    </row>
    <row r="96" spans="1:15" x14ac:dyDescent="0.2">
      <c r="A96" s="76">
        <v>41423</v>
      </c>
      <c r="B96" s="77">
        <v>2</v>
      </c>
      <c r="C96" s="78">
        <v>677</v>
      </c>
      <c r="D96" s="78">
        <v>2560</v>
      </c>
      <c r="E96" s="79">
        <v>473000</v>
      </c>
      <c r="F96" s="78">
        <v>0.77500000000000002</v>
      </c>
      <c r="G96" s="78">
        <v>6.61</v>
      </c>
      <c r="H96" s="78">
        <v>1.67</v>
      </c>
      <c r="I96" s="78">
        <v>2.15</v>
      </c>
      <c r="J96" s="78">
        <v>53</v>
      </c>
      <c r="K96" s="78">
        <v>0.42</v>
      </c>
      <c r="L96" s="78">
        <v>3.58</v>
      </c>
      <c r="M96" s="78">
        <v>0.90700000000000003</v>
      </c>
      <c r="N96" s="78">
        <v>1.17</v>
      </c>
      <c r="O96" s="78">
        <v>28.7</v>
      </c>
    </row>
    <row r="97" spans="1:15" x14ac:dyDescent="0.2">
      <c r="A97" s="76">
        <v>41443</v>
      </c>
      <c r="B97" s="77">
        <v>2</v>
      </c>
      <c r="C97" s="78">
        <v>200</v>
      </c>
      <c r="D97" s="78">
        <v>757</v>
      </c>
      <c r="E97" s="79">
        <v>473000</v>
      </c>
      <c r="F97" s="78">
        <v>1.6</v>
      </c>
      <c r="G97" s="78">
        <v>3.73</v>
      </c>
      <c r="H97" s="78">
        <v>1.84</v>
      </c>
      <c r="I97" s="78">
        <v>2.21</v>
      </c>
      <c r="J97" s="78">
        <v>37.1</v>
      </c>
      <c r="K97" s="78">
        <v>0.255</v>
      </c>
      <c r="L97" s="78">
        <v>0.59599999999999997</v>
      </c>
      <c r="M97" s="78">
        <v>0.29399999999999998</v>
      </c>
      <c r="N97" s="78">
        <v>0.35299999999999998</v>
      </c>
      <c r="O97" s="78">
        <v>5.94</v>
      </c>
    </row>
    <row r="98" spans="1:15" x14ac:dyDescent="0.2">
      <c r="A98" s="76">
        <v>41457</v>
      </c>
      <c r="B98" s="77">
        <v>2</v>
      </c>
      <c r="C98" s="78">
        <v>924</v>
      </c>
      <c r="D98" s="78">
        <v>3500</v>
      </c>
      <c r="E98" s="79">
        <v>473000</v>
      </c>
      <c r="F98" s="78">
        <v>1.08</v>
      </c>
      <c r="G98" s="78">
        <v>3.91</v>
      </c>
      <c r="H98" s="78">
        <v>1.18</v>
      </c>
      <c r="I98" s="78">
        <v>1.37</v>
      </c>
      <c r="J98" s="78">
        <v>37.5</v>
      </c>
      <c r="K98" s="78">
        <v>0.79500000000000004</v>
      </c>
      <c r="L98" s="78">
        <v>2.89</v>
      </c>
      <c r="M98" s="78">
        <v>0.873</v>
      </c>
      <c r="N98" s="78">
        <v>1.01</v>
      </c>
      <c r="O98" s="78">
        <v>27.7</v>
      </c>
    </row>
    <row r="99" spans="1:15" x14ac:dyDescent="0.2">
      <c r="A99" s="76">
        <v>41471</v>
      </c>
      <c r="B99" s="77">
        <v>2</v>
      </c>
      <c r="C99" s="78">
        <v>173</v>
      </c>
      <c r="D99" s="78">
        <v>655</v>
      </c>
      <c r="E99" s="79">
        <v>473000</v>
      </c>
      <c r="F99" s="78">
        <v>1.49</v>
      </c>
      <c r="G99" s="78">
        <v>1.65</v>
      </c>
      <c r="H99" s="78">
        <v>2.0499999999999998</v>
      </c>
      <c r="I99" s="78">
        <v>2.52</v>
      </c>
      <c r="J99" s="78">
        <v>28.3</v>
      </c>
      <c r="K99" s="78">
        <v>0.20599999999999999</v>
      </c>
      <c r="L99" s="78">
        <v>0.22800000000000001</v>
      </c>
      <c r="M99" s="78">
        <v>0.28399999999999997</v>
      </c>
      <c r="N99" s="78">
        <v>0.34899999999999998</v>
      </c>
      <c r="O99" s="78">
        <v>3.92</v>
      </c>
    </row>
    <row r="100" spans="1:15" x14ac:dyDescent="0.2">
      <c r="A100" s="76">
        <v>41522</v>
      </c>
      <c r="B100" s="77">
        <v>2</v>
      </c>
      <c r="C100" s="78">
        <v>283</v>
      </c>
      <c r="D100" s="78">
        <v>1070</v>
      </c>
      <c r="E100" s="79">
        <v>473000</v>
      </c>
      <c r="F100" s="78">
        <v>1.24</v>
      </c>
      <c r="G100" s="78">
        <v>4.6500000000000004</v>
      </c>
      <c r="H100" s="78">
        <v>1.02</v>
      </c>
      <c r="I100" s="78">
        <v>1.24</v>
      </c>
      <c r="J100" s="78">
        <v>30.1</v>
      </c>
      <c r="K100" s="78">
        <v>0.28000000000000003</v>
      </c>
      <c r="L100" s="78">
        <v>1.05</v>
      </c>
      <c r="M100" s="78">
        <v>0.23200000000000001</v>
      </c>
      <c r="N100" s="78">
        <v>0.28000000000000003</v>
      </c>
      <c r="O100" s="78">
        <v>6.82</v>
      </c>
    </row>
    <row r="101" spans="1:15" x14ac:dyDescent="0.2">
      <c r="A101" s="76">
        <v>41541</v>
      </c>
      <c r="B101" s="77">
        <v>2</v>
      </c>
      <c r="C101" s="78">
        <v>140</v>
      </c>
      <c r="D101" s="78">
        <v>530</v>
      </c>
      <c r="E101" s="79">
        <v>473000</v>
      </c>
      <c r="F101" s="78">
        <v>4.13</v>
      </c>
      <c r="G101" s="78">
        <v>9.42</v>
      </c>
      <c r="H101" s="78">
        <v>0.82</v>
      </c>
      <c r="I101" s="78">
        <v>1.38</v>
      </c>
      <c r="J101" s="78">
        <v>50.2</v>
      </c>
      <c r="K101" s="78">
        <v>0.46300000000000002</v>
      </c>
      <c r="L101" s="78">
        <v>1.06</v>
      </c>
      <c r="M101" s="78">
        <v>9.1899999999999996E-2</v>
      </c>
      <c r="N101" s="78">
        <v>0.155</v>
      </c>
      <c r="O101" s="78">
        <v>5.63</v>
      </c>
    </row>
    <row r="102" spans="1:15" x14ac:dyDescent="0.2">
      <c r="A102" s="76">
        <v>41568</v>
      </c>
      <c r="B102" s="77">
        <v>2</v>
      </c>
      <c r="C102" s="78">
        <v>148</v>
      </c>
      <c r="D102" s="78">
        <v>560</v>
      </c>
      <c r="E102" s="79">
        <v>473000</v>
      </c>
      <c r="F102" s="78">
        <v>2.76</v>
      </c>
      <c r="G102" s="78">
        <v>27.5</v>
      </c>
      <c r="H102" s="78">
        <v>0.74099999999999999</v>
      </c>
      <c r="I102" s="78">
        <v>1.1100000000000001</v>
      </c>
      <c r="J102" s="78">
        <v>88.2</v>
      </c>
      <c r="K102" s="78">
        <v>0.32700000000000001</v>
      </c>
      <c r="L102" s="78">
        <v>3.25</v>
      </c>
      <c r="M102" s="78">
        <v>8.7800000000000003E-2</v>
      </c>
      <c r="N102" s="78">
        <v>0.13100000000000001</v>
      </c>
      <c r="O102" s="78">
        <v>10.4</v>
      </c>
    </row>
    <row r="103" spans="1:15" x14ac:dyDescent="0.2">
      <c r="A103" s="76">
        <v>41582</v>
      </c>
      <c r="B103" s="77">
        <v>2</v>
      </c>
      <c r="C103" s="78">
        <v>103</v>
      </c>
      <c r="D103" s="78">
        <v>390</v>
      </c>
      <c r="E103" s="79">
        <v>473000</v>
      </c>
      <c r="F103" s="78">
        <v>1.45</v>
      </c>
      <c r="G103" s="78">
        <v>24.3</v>
      </c>
      <c r="H103" s="78">
        <v>0.88800000000000001</v>
      </c>
      <c r="I103" s="78">
        <v>1.19</v>
      </c>
      <c r="J103" s="78">
        <v>80.7</v>
      </c>
      <c r="K103" s="78">
        <v>0.11899999999999999</v>
      </c>
      <c r="L103" s="78">
        <v>2</v>
      </c>
      <c r="M103" s="78">
        <v>7.3200000000000001E-2</v>
      </c>
      <c r="N103" s="78">
        <v>9.8500000000000004E-2</v>
      </c>
      <c r="O103" s="78">
        <v>6.65</v>
      </c>
    </row>
    <row r="104" spans="1:15" x14ac:dyDescent="0.2">
      <c r="A104" s="76">
        <v>41599</v>
      </c>
      <c r="B104" s="77">
        <v>2</v>
      </c>
      <c r="C104" s="78">
        <v>312</v>
      </c>
      <c r="D104" s="78">
        <v>1180</v>
      </c>
      <c r="E104" s="79">
        <v>473000</v>
      </c>
      <c r="F104" s="78">
        <v>3.01</v>
      </c>
      <c r="G104" s="78">
        <v>26.1</v>
      </c>
      <c r="H104" s="78">
        <v>0.97499999999999998</v>
      </c>
      <c r="I104" s="78">
        <v>1.56</v>
      </c>
      <c r="J104" s="78">
        <v>84.9</v>
      </c>
      <c r="K104" s="78">
        <v>0.75</v>
      </c>
      <c r="L104" s="78">
        <v>6.52</v>
      </c>
      <c r="M104" s="78">
        <v>0.24299999999999999</v>
      </c>
      <c r="N104" s="78">
        <v>0.38800000000000001</v>
      </c>
      <c r="O104" s="78">
        <v>21.2</v>
      </c>
    </row>
    <row r="105" spans="1:15" x14ac:dyDescent="0.2">
      <c r="A105" s="76">
        <v>41738</v>
      </c>
      <c r="B105" s="77">
        <v>2</v>
      </c>
      <c r="C105" s="78">
        <v>376</v>
      </c>
      <c r="D105" s="78">
        <v>1420</v>
      </c>
      <c r="E105" s="79">
        <v>473000</v>
      </c>
      <c r="F105" s="78">
        <v>1.93</v>
      </c>
      <c r="G105" s="78">
        <v>15.4</v>
      </c>
      <c r="H105" s="78">
        <v>0.75700000000000001</v>
      </c>
      <c r="I105" s="78">
        <v>1.35</v>
      </c>
      <c r="J105" s="78">
        <v>21.2</v>
      </c>
      <c r="K105" s="78">
        <v>0.58099999999999996</v>
      </c>
      <c r="L105" s="78">
        <v>4.62</v>
      </c>
      <c r="M105" s="78">
        <v>0.22800000000000001</v>
      </c>
      <c r="N105" s="78">
        <v>0.40500000000000003</v>
      </c>
      <c r="O105" s="78">
        <v>6.38</v>
      </c>
    </row>
    <row r="106" spans="1:15" x14ac:dyDescent="0.2">
      <c r="A106" s="76">
        <v>41752</v>
      </c>
      <c r="B106" s="77">
        <v>2</v>
      </c>
      <c r="C106" s="78">
        <v>636</v>
      </c>
      <c r="D106" s="78">
        <v>2410</v>
      </c>
      <c r="E106" s="79">
        <v>473000</v>
      </c>
      <c r="F106" s="78">
        <v>1.34</v>
      </c>
      <c r="G106" s="78">
        <v>23.9</v>
      </c>
      <c r="H106" s="78">
        <v>0.72199999999999998</v>
      </c>
      <c r="I106" s="78">
        <v>1.21</v>
      </c>
      <c r="J106" s="78">
        <v>25.9</v>
      </c>
      <c r="K106" s="78">
        <v>0.68</v>
      </c>
      <c r="L106" s="78">
        <v>12.2</v>
      </c>
      <c r="M106" s="78">
        <v>0.36799999999999999</v>
      </c>
      <c r="N106" s="78">
        <v>0.61799999999999999</v>
      </c>
      <c r="O106" s="78">
        <v>13.2</v>
      </c>
    </row>
    <row r="107" spans="1:15" x14ac:dyDescent="0.2">
      <c r="A107" s="76">
        <v>41788</v>
      </c>
      <c r="B107" s="77">
        <v>2</v>
      </c>
      <c r="C107" s="78">
        <v>472</v>
      </c>
      <c r="D107" s="78">
        <v>1790</v>
      </c>
      <c r="E107" s="79">
        <v>473000</v>
      </c>
      <c r="F107" s="78">
        <v>1.83</v>
      </c>
      <c r="G107" s="78">
        <v>26.7</v>
      </c>
      <c r="H107" s="78">
        <v>0.55600000000000005</v>
      </c>
      <c r="I107" s="78">
        <v>1.24</v>
      </c>
      <c r="J107" s="78">
        <v>29.4</v>
      </c>
      <c r="K107" s="78">
        <v>0.68899999999999995</v>
      </c>
      <c r="L107" s="78">
        <v>10.1</v>
      </c>
      <c r="M107" s="78">
        <v>0.21</v>
      </c>
      <c r="N107" s="78">
        <v>0.46700000000000003</v>
      </c>
      <c r="O107" s="78">
        <v>11.1</v>
      </c>
    </row>
    <row r="108" spans="1:15" x14ac:dyDescent="0.2">
      <c r="A108" s="76">
        <v>41807</v>
      </c>
      <c r="B108" s="77">
        <v>2</v>
      </c>
      <c r="C108" s="78">
        <v>496</v>
      </c>
      <c r="D108" s="78">
        <v>1880</v>
      </c>
      <c r="E108" s="79">
        <v>473000</v>
      </c>
      <c r="F108" s="78">
        <v>0.95699999999999996</v>
      </c>
      <c r="G108" s="78">
        <v>20.3</v>
      </c>
      <c r="H108" s="78">
        <v>1.1399999999999999</v>
      </c>
      <c r="I108" s="78">
        <v>1.39</v>
      </c>
      <c r="J108" s="78">
        <v>24.9</v>
      </c>
      <c r="K108" s="78">
        <v>0.38</v>
      </c>
      <c r="L108" s="78">
        <v>8.0399999999999991</v>
      </c>
      <c r="M108" s="78">
        <v>0.45300000000000001</v>
      </c>
      <c r="N108" s="78">
        <v>0.55100000000000005</v>
      </c>
      <c r="O108" s="78">
        <v>9.89</v>
      </c>
    </row>
    <row r="109" spans="1:15" x14ac:dyDescent="0.2">
      <c r="A109" s="76">
        <v>41822</v>
      </c>
      <c r="B109" s="77">
        <v>2</v>
      </c>
      <c r="C109" s="78">
        <v>327</v>
      </c>
      <c r="D109" s="78">
        <v>1240</v>
      </c>
      <c r="E109" s="79">
        <v>473000</v>
      </c>
      <c r="F109" s="78">
        <v>1.23</v>
      </c>
      <c r="G109" s="78">
        <v>13.1</v>
      </c>
      <c r="H109" s="78">
        <v>1.94</v>
      </c>
      <c r="I109" s="78">
        <v>2.21</v>
      </c>
      <c r="J109" s="78">
        <v>20.7</v>
      </c>
      <c r="K109" s="78">
        <v>0.32100000000000001</v>
      </c>
      <c r="L109" s="78">
        <v>3.42</v>
      </c>
      <c r="M109" s="78">
        <v>0.50800000000000001</v>
      </c>
      <c r="N109" s="78">
        <v>0.57999999999999996</v>
      </c>
      <c r="O109" s="78">
        <v>5.4</v>
      </c>
    </row>
    <row r="110" spans="1:15" x14ac:dyDescent="0.2">
      <c r="A110" s="76">
        <v>41829</v>
      </c>
      <c r="B110" s="77">
        <v>2</v>
      </c>
      <c r="C110" s="78">
        <v>797</v>
      </c>
      <c r="D110" s="78">
        <v>3020</v>
      </c>
      <c r="E110" s="79">
        <v>473000</v>
      </c>
      <c r="F110" s="78">
        <v>1.79</v>
      </c>
      <c r="G110" s="78">
        <v>8.91</v>
      </c>
      <c r="H110" s="78">
        <v>2.33</v>
      </c>
      <c r="I110" s="78">
        <v>3.04</v>
      </c>
      <c r="J110" s="78">
        <v>16.399999999999999</v>
      </c>
      <c r="K110" s="78">
        <v>1.1399999999999999</v>
      </c>
      <c r="L110" s="78">
        <v>5.68</v>
      </c>
      <c r="M110" s="78">
        <v>1.49</v>
      </c>
      <c r="N110" s="78">
        <v>1.94</v>
      </c>
      <c r="O110" s="78">
        <v>10.5</v>
      </c>
    </row>
    <row r="111" spans="1:15" x14ac:dyDescent="0.2">
      <c r="A111" s="76">
        <v>41843</v>
      </c>
      <c r="B111" s="77">
        <v>2</v>
      </c>
      <c r="C111" s="78">
        <v>127</v>
      </c>
      <c r="D111" s="78">
        <v>481</v>
      </c>
      <c r="E111" s="79">
        <v>473000</v>
      </c>
      <c r="F111" s="78">
        <v>0.92100000000000004</v>
      </c>
      <c r="G111" s="78">
        <v>4.71</v>
      </c>
      <c r="H111" s="78">
        <v>2.94</v>
      </c>
      <c r="I111" s="78">
        <v>3.26</v>
      </c>
      <c r="J111" s="78">
        <v>11.5</v>
      </c>
      <c r="K111" s="78">
        <v>9.3600000000000003E-2</v>
      </c>
      <c r="L111" s="78">
        <v>0.47899999999999998</v>
      </c>
      <c r="M111" s="78">
        <v>0.29899999999999999</v>
      </c>
      <c r="N111" s="78">
        <v>0.33200000000000002</v>
      </c>
      <c r="O111" s="78">
        <v>1.17</v>
      </c>
    </row>
    <row r="112" spans="1:15" x14ac:dyDescent="0.2">
      <c r="A112" s="76">
        <v>41877</v>
      </c>
      <c r="B112" s="77">
        <v>2</v>
      </c>
      <c r="C112" s="78">
        <v>284</v>
      </c>
      <c r="D112" s="78">
        <v>1070</v>
      </c>
      <c r="E112" s="79">
        <v>473000</v>
      </c>
      <c r="F112" s="78">
        <v>0.91500000000000004</v>
      </c>
      <c r="G112" s="78">
        <v>4.0199999999999996</v>
      </c>
      <c r="H112" s="78">
        <v>2.44</v>
      </c>
      <c r="I112" s="78">
        <v>3.03</v>
      </c>
      <c r="J112" s="78">
        <v>14.5</v>
      </c>
      <c r="K112" s="78">
        <v>0.20799999999999999</v>
      </c>
      <c r="L112" s="78">
        <v>0.91300000000000003</v>
      </c>
      <c r="M112" s="78">
        <v>0.55400000000000005</v>
      </c>
      <c r="N112" s="78">
        <v>0.68799999999999994</v>
      </c>
      <c r="O112" s="78">
        <v>3.3</v>
      </c>
    </row>
    <row r="113" spans="1:15" x14ac:dyDescent="0.2">
      <c r="A113" s="76">
        <v>41891</v>
      </c>
      <c r="B113" s="77">
        <v>2</v>
      </c>
      <c r="C113" s="78">
        <v>128</v>
      </c>
      <c r="D113" s="78">
        <v>484</v>
      </c>
      <c r="E113" s="79">
        <v>473000</v>
      </c>
      <c r="F113" s="78">
        <v>7.71</v>
      </c>
      <c r="G113" s="78">
        <v>1.91</v>
      </c>
      <c r="H113" s="78">
        <v>2.75</v>
      </c>
      <c r="I113" s="78">
        <v>5.07</v>
      </c>
      <c r="J113" s="78">
        <v>26.3</v>
      </c>
      <c r="K113" s="78">
        <v>0.79</v>
      </c>
      <c r="L113" s="78">
        <v>0.19600000000000001</v>
      </c>
      <c r="M113" s="78">
        <v>0.28199999999999997</v>
      </c>
      <c r="N113" s="78">
        <v>0.52</v>
      </c>
      <c r="O113" s="78">
        <v>2.69</v>
      </c>
    </row>
    <row r="114" spans="1:15" x14ac:dyDescent="0.2">
      <c r="A114" s="76">
        <v>41907</v>
      </c>
      <c r="B114" s="77">
        <v>2</v>
      </c>
      <c r="C114" s="78">
        <v>32.799999999999997</v>
      </c>
      <c r="D114" s="78">
        <v>124</v>
      </c>
      <c r="E114" s="79">
        <v>473000</v>
      </c>
      <c r="F114" s="78">
        <v>4.75</v>
      </c>
      <c r="G114" s="78">
        <v>4.3</v>
      </c>
      <c r="H114" s="78">
        <v>1.84</v>
      </c>
      <c r="I114" s="78">
        <v>2.4900000000000002</v>
      </c>
      <c r="J114" s="78">
        <v>21.4</v>
      </c>
      <c r="K114" s="78">
        <v>0.125</v>
      </c>
      <c r="L114" s="78">
        <v>0.113</v>
      </c>
      <c r="M114" s="78">
        <v>4.8300000000000003E-2</v>
      </c>
      <c r="N114" s="78">
        <v>6.5299999999999997E-2</v>
      </c>
      <c r="O114" s="78">
        <v>0.56200000000000006</v>
      </c>
    </row>
    <row r="115" spans="1:15" x14ac:dyDescent="0.2">
      <c r="A115" s="76">
        <v>41919</v>
      </c>
      <c r="B115" s="77">
        <v>2</v>
      </c>
      <c r="C115" s="78">
        <v>16</v>
      </c>
      <c r="D115" s="78">
        <v>60.6</v>
      </c>
      <c r="E115" s="79">
        <v>473000</v>
      </c>
      <c r="F115" s="78">
        <v>0.72699999999999998</v>
      </c>
      <c r="G115" s="78">
        <v>30.2</v>
      </c>
      <c r="H115" s="78">
        <v>0.8</v>
      </c>
      <c r="I115" s="78">
        <v>1.08</v>
      </c>
      <c r="J115" s="78">
        <v>31.3</v>
      </c>
      <c r="K115" s="78">
        <v>9.3100000000000006E-3</v>
      </c>
      <c r="L115" s="78">
        <v>0.38700000000000001</v>
      </c>
      <c r="M115" s="78">
        <v>1.0200000000000001E-2</v>
      </c>
      <c r="N115" s="78">
        <v>1.3899999999999999E-2</v>
      </c>
      <c r="O115" s="78">
        <v>0.40100000000000002</v>
      </c>
    </row>
    <row r="116" spans="1:15" x14ac:dyDescent="0.2">
      <c r="A116" s="76">
        <v>42083</v>
      </c>
      <c r="B116" s="77">
        <v>2</v>
      </c>
      <c r="C116" s="78">
        <v>450</v>
      </c>
      <c r="D116" s="78">
        <v>1700</v>
      </c>
      <c r="E116" s="79">
        <v>473000</v>
      </c>
      <c r="F116" s="78">
        <v>0.58699999999999997</v>
      </c>
      <c r="G116" s="78">
        <v>31.3</v>
      </c>
      <c r="H116" s="78">
        <v>1.21</v>
      </c>
      <c r="I116" s="78">
        <v>2.3199999999999998</v>
      </c>
      <c r="J116" s="78">
        <v>47.2</v>
      </c>
      <c r="K116" s="78">
        <v>0.21099999999999999</v>
      </c>
      <c r="L116" s="78">
        <v>11.3</v>
      </c>
      <c r="M116" s="78">
        <v>0.436</v>
      </c>
      <c r="N116" s="78">
        <v>0.83499999999999996</v>
      </c>
      <c r="O116" s="78">
        <v>17</v>
      </c>
    </row>
    <row r="117" spans="1:15" x14ac:dyDescent="0.2">
      <c r="A117" s="76">
        <v>42093</v>
      </c>
      <c r="B117" s="77">
        <v>2</v>
      </c>
      <c r="C117" s="78">
        <v>357</v>
      </c>
      <c r="D117" s="78">
        <v>1350</v>
      </c>
      <c r="E117" s="79">
        <v>473000</v>
      </c>
      <c r="F117" s="78">
        <v>1.19</v>
      </c>
      <c r="G117" s="78">
        <v>40</v>
      </c>
      <c r="H117" s="78">
        <v>1.87</v>
      </c>
      <c r="I117" s="78">
        <v>2.5499999999999998</v>
      </c>
      <c r="J117" s="78">
        <v>52.8</v>
      </c>
      <c r="K117" s="78">
        <v>0.34</v>
      </c>
      <c r="L117" s="78">
        <v>11.4</v>
      </c>
      <c r="M117" s="78">
        <v>0.53300000000000003</v>
      </c>
      <c r="N117" s="78">
        <v>0.72799999999999998</v>
      </c>
      <c r="O117" s="78">
        <v>15.1</v>
      </c>
    </row>
    <row r="118" spans="1:15" x14ac:dyDescent="0.2">
      <c r="A118" s="76">
        <v>42108</v>
      </c>
      <c r="B118" s="77">
        <v>2</v>
      </c>
      <c r="C118" s="78">
        <v>659</v>
      </c>
      <c r="D118" s="78">
        <v>2490</v>
      </c>
      <c r="E118" s="79">
        <v>473000</v>
      </c>
      <c r="F118" s="78">
        <v>1.19</v>
      </c>
      <c r="G118" s="78">
        <v>27.6</v>
      </c>
      <c r="H118" s="78">
        <v>2.64</v>
      </c>
      <c r="I118" s="78">
        <v>3.59</v>
      </c>
      <c r="J118" s="78">
        <v>47.5</v>
      </c>
      <c r="K118" s="78">
        <v>0.628</v>
      </c>
      <c r="L118" s="78">
        <v>14.6</v>
      </c>
      <c r="M118" s="78">
        <v>1.39</v>
      </c>
      <c r="N118" s="78">
        <v>1.9</v>
      </c>
      <c r="O118" s="78">
        <v>25.1</v>
      </c>
    </row>
    <row r="119" spans="1:15" x14ac:dyDescent="0.2">
      <c r="A119" s="76">
        <v>42130</v>
      </c>
      <c r="B119" s="77">
        <v>2</v>
      </c>
      <c r="C119" s="78">
        <v>241</v>
      </c>
      <c r="D119" s="78">
        <v>912</v>
      </c>
      <c r="E119" s="79">
        <v>473000</v>
      </c>
      <c r="F119" s="78">
        <v>0.76200000000000001</v>
      </c>
      <c r="G119" s="78">
        <v>20.2</v>
      </c>
      <c r="H119" s="78">
        <v>2.5099999999999998</v>
      </c>
      <c r="I119" s="78">
        <v>3.85</v>
      </c>
      <c r="J119" s="78">
        <v>30.3</v>
      </c>
      <c r="K119" s="78">
        <v>0.14699999999999999</v>
      </c>
      <c r="L119" s="78">
        <v>3.89</v>
      </c>
      <c r="M119" s="78">
        <v>0.48399999999999999</v>
      </c>
      <c r="N119" s="78">
        <v>0.74199999999999999</v>
      </c>
      <c r="O119" s="78">
        <v>5.85</v>
      </c>
    </row>
    <row r="120" spans="1:15" x14ac:dyDescent="0.2">
      <c r="A120" s="76">
        <v>42152</v>
      </c>
      <c r="B120" s="77">
        <v>2</v>
      </c>
      <c r="C120" s="78">
        <v>460</v>
      </c>
      <c r="D120" s="78">
        <v>1740</v>
      </c>
      <c r="E120" s="79">
        <v>473000</v>
      </c>
      <c r="F120" s="78">
        <v>20.8</v>
      </c>
      <c r="G120" s="78">
        <v>3.28</v>
      </c>
      <c r="H120" s="78">
        <v>5.52</v>
      </c>
      <c r="I120" s="78">
        <v>12.7</v>
      </c>
      <c r="J120" s="78">
        <v>31.4</v>
      </c>
      <c r="K120" s="78">
        <v>7.66</v>
      </c>
      <c r="L120" s="78">
        <v>1.21</v>
      </c>
      <c r="M120" s="78">
        <v>2.0299999999999998</v>
      </c>
      <c r="N120" s="78">
        <v>4.6900000000000004</v>
      </c>
      <c r="O120" s="78">
        <v>11.6</v>
      </c>
    </row>
    <row r="121" spans="1:15" x14ac:dyDescent="0.2">
      <c r="A121" s="76">
        <v>42172</v>
      </c>
      <c r="B121" s="77">
        <v>2</v>
      </c>
      <c r="C121" s="78">
        <v>674</v>
      </c>
      <c r="D121" s="78">
        <v>2550</v>
      </c>
      <c r="E121" s="79">
        <v>473000</v>
      </c>
      <c r="F121" s="78">
        <v>1.05</v>
      </c>
      <c r="G121" s="78">
        <v>10.7</v>
      </c>
      <c r="H121" s="78">
        <v>3.96</v>
      </c>
      <c r="I121" s="78">
        <v>7.6</v>
      </c>
      <c r="J121" s="78">
        <v>27.7</v>
      </c>
      <c r="K121" s="78">
        <v>0.56599999999999995</v>
      </c>
      <c r="L121" s="78">
        <v>5.75</v>
      </c>
      <c r="M121" s="78">
        <v>2.13</v>
      </c>
      <c r="N121" s="78">
        <v>4.0999999999999996</v>
      </c>
      <c r="O121" s="78">
        <v>14.9</v>
      </c>
    </row>
    <row r="122" spans="1:15" x14ac:dyDescent="0.2">
      <c r="A122" s="76">
        <v>42184</v>
      </c>
      <c r="B122" s="77">
        <v>2</v>
      </c>
      <c r="C122" s="78">
        <v>337</v>
      </c>
      <c r="D122" s="78">
        <v>1280</v>
      </c>
      <c r="E122" s="79">
        <v>473000</v>
      </c>
      <c r="F122" s="78">
        <v>1.21</v>
      </c>
      <c r="G122" s="78">
        <v>7.58</v>
      </c>
      <c r="H122" s="78">
        <v>4.93</v>
      </c>
      <c r="I122" s="78">
        <v>6.43</v>
      </c>
      <c r="J122" s="78">
        <v>19.100000000000001</v>
      </c>
      <c r="K122" s="78">
        <v>0.32500000000000001</v>
      </c>
      <c r="L122" s="78">
        <v>2.04</v>
      </c>
      <c r="M122" s="78">
        <v>1.33</v>
      </c>
      <c r="N122" s="78">
        <v>1.73</v>
      </c>
      <c r="O122" s="78">
        <v>5.15</v>
      </c>
    </row>
    <row r="123" spans="1:15" x14ac:dyDescent="0.2">
      <c r="A123" s="76">
        <v>42200</v>
      </c>
      <c r="B123" s="77">
        <v>2</v>
      </c>
      <c r="C123" s="78">
        <v>219</v>
      </c>
      <c r="D123" s="78">
        <v>829</v>
      </c>
      <c r="E123" s="79">
        <v>473000</v>
      </c>
      <c r="F123" s="78">
        <v>0.40799999999999997</v>
      </c>
      <c r="G123" s="78">
        <v>10.6</v>
      </c>
      <c r="H123" s="78">
        <v>4.6399999999999997</v>
      </c>
      <c r="I123" s="78">
        <v>4.95</v>
      </c>
      <c r="J123" s="78">
        <v>16.600000000000001</v>
      </c>
      <c r="K123" s="78">
        <v>7.1499999999999994E-2</v>
      </c>
      <c r="L123" s="78">
        <v>1.86</v>
      </c>
      <c r="M123" s="78">
        <v>0.81299999999999994</v>
      </c>
      <c r="N123" s="78">
        <v>0.86699999999999999</v>
      </c>
      <c r="O123" s="78">
        <v>2.91</v>
      </c>
    </row>
    <row r="124" spans="1:15" x14ac:dyDescent="0.2">
      <c r="A124" s="76">
        <v>42241</v>
      </c>
      <c r="B124" s="77">
        <v>2</v>
      </c>
      <c r="C124" s="78">
        <v>169</v>
      </c>
      <c r="D124" s="78">
        <v>640</v>
      </c>
      <c r="E124" s="79">
        <v>473000</v>
      </c>
      <c r="F124" s="78">
        <v>0.78200000000000003</v>
      </c>
      <c r="G124" s="78">
        <v>6.88</v>
      </c>
      <c r="H124" s="78">
        <v>2.36</v>
      </c>
      <c r="I124" s="78">
        <v>2.75</v>
      </c>
      <c r="J124" s="78">
        <v>18.399999999999999</v>
      </c>
      <c r="K124" s="78">
        <v>0.106</v>
      </c>
      <c r="L124" s="78">
        <v>0.93100000000000005</v>
      </c>
      <c r="M124" s="78">
        <v>0.31900000000000001</v>
      </c>
      <c r="N124" s="78">
        <v>0.372</v>
      </c>
      <c r="O124" s="78">
        <v>2.4900000000000002</v>
      </c>
    </row>
    <row r="125" spans="1:15" x14ac:dyDescent="0.2">
      <c r="A125" s="81">
        <v>42264</v>
      </c>
      <c r="B125" s="77">
        <v>2</v>
      </c>
      <c r="C125" s="78">
        <v>305</v>
      </c>
      <c r="D125" s="78">
        <v>1150</v>
      </c>
      <c r="E125" s="79">
        <v>473000</v>
      </c>
      <c r="F125" s="78">
        <v>0.20799999999999999</v>
      </c>
      <c r="G125" s="78">
        <v>20.2</v>
      </c>
      <c r="H125" s="78">
        <v>1.31</v>
      </c>
      <c r="I125" s="78">
        <v>4.6100000000000003</v>
      </c>
      <c r="J125" s="78">
        <v>43.7</v>
      </c>
      <c r="K125" s="78">
        <v>5.0700000000000002E-2</v>
      </c>
      <c r="L125" s="78">
        <v>4.93</v>
      </c>
      <c r="M125" s="78">
        <v>0.32100000000000001</v>
      </c>
      <c r="N125" s="78">
        <v>1.1299999999999999</v>
      </c>
      <c r="O125" s="78">
        <v>10.7</v>
      </c>
    </row>
    <row r="126" spans="1:15" x14ac:dyDescent="0.2">
      <c r="A126" s="76">
        <v>40429</v>
      </c>
      <c r="B126" s="77">
        <v>3</v>
      </c>
      <c r="C126" s="78">
        <v>430</v>
      </c>
      <c r="D126" s="78">
        <v>1630</v>
      </c>
      <c r="E126" s="79">
        <v>510000</v>
      </c>
      <c r="F126" s="78">
        <v>0.33</v>
      </c>
      <c r="G126" s="78">
        <v>0.224</v>
      </c>
      <c r="H126" s="78">
        <v>1.6900000000000001E-3</v>
      </c>
      <c r="I126" s="78">
        <v>2.3099999999999999E-2</v>
      </c>
      <c r="J126" s="78">
        <v>2.5</v>
      </c>
      <c r="K126" s="78">
        <v>0.105</v>
      </c>
      <c r="L126" s="78">
        <v>7.1499999999999994E-2</v>
      </c>
      <c r="M126" s="78">
        <v>5.3899999999999998E-4</v>
      </c>
      <c r="N126" s="78">
        <v>7.3899999999999999E-3</v>
      </c>
      <c r="O126" s="78">
        <v>0.79800000000000004</v>
      </c>
    </row>
    <row r="127" spans="1:15" x14ac:dyDescent="0.2">
      <c r="A127" s="76">
        <v>40456</v>
      </c>
      <c r="B127" s="77">
        <v>3</v>
      </c>
      <c r="C127" s="78">
        <v>15</v>
      </c>
      <c r="D127" s="78">
        <v>56.8</v>
      </c>
      <c r="E127" s="79">
        <v>510000</v>
      </c>
      <c r="F127" s="78">
        <v>0.42099999999999999</v>
      </c>
      <c r="G127" s="78">
        <v>1.84</v>
      </c>
      <c r="H127" s="78">
        <v>1.89E-2</v>
      </c>
      <c r="I127" s="78">
        <v>7.4700000000000003E-2</v>
      </c>
      <c r="J127" s="78">
        <v>3.13</v>
      </c>
      <c r="K127" s="78">
        <v>4.6899999999999997E-3</v>
      </c>
      <c r="L127" s="78">
        <v>2.0500000000000001E-2</v>
      </c>
      <c r="M127" s="78">
        <v>2.1100000000000001E-4</v>
      </c>
      <c r="N127" s="78">
        <v>8.3199999999999995E-4</v>
      </c>
      <c r="O127" s="78">
        <v>3.49E-2</v>
      </c>
    </row>
    <row r="128" spans="1:15" x14ac:dyDescent="0.2">
      <c r="A128" s="76">
        <v>40484</v>
      </c>
      <c r="B128" s="77">
        <v>3</v>
      </c>
      <c r="C128" s="78">
        <v>59</v>
      </c>
      <c r="D128" s="78">
        <v>223</v>
      </c>
      <c r="E128" s="79">
        <v>510000</v>
      </c>
      <c r="F128" s="78">
        <v>1.1000000000000001</v>
      </c>
      <c r="G128" s="78">
        <v>2.09</v>
      </c>
      <c r="H128" s="78">
        <v>0.44600000000000001</v>
      </c>
      <c r="I128" s="78">
        <v>1.73</v>
      </c>
      <c r="J128" s="78">
        <v>19.100000000000001</v>
      </c>
      <c r="K128" s="78">
        <v>4.82E-2</v>
      </c>
      <c r="L128" s="78">
        <v>9.1600000000000001E-2</v>
      </c>
      <c r="M128" s="78">
        <v>1.95E-2</v>
      </c>
      <c r="N128" s="78">
        <v>7.5800000000000006E-2</v>
      </c>
      <c r="O128" s="78">
        <v>0.83499999999999996</v>
      </c>
    </row>
    <row r="129" spans="1:15" x14ac:dyDescent="0.2">
      <c r="A129" s="76">
        <v>40613</v>
      </c>
      <c r="B129" s="77">
        <v>3</v>
      </c>
      <c r="C129" s="78">
        <v>755</v>
      </c>
      <c r="D129" s="78">
        <v>2860</v>
      </c>
      <c r="E129" s="79">
        <v>510000</v>
      </c>
      <c r="F129" s="78">
        <v>1.89</v>
      </c>
      <c r="G129" s="78">
        <v>13</v>
      </c>
      <c r="H129" s="78">
        <v>1.11E-2</v>
      </c>
      <c r="I129" s="78">
        <v>0.76600000000000001</v>
      </c>
      <c r="J129" s="78">
        <v>24.5</v>
      </c>
      <c r="K129" s="78">
        <v>1.06</v>
      </c>
      <c r="L129" s="78">
        <v>7.29</v>
      </c>
      <c r="M129" s="78">
        <v>6.2199999999999998E-3</v>
      </c>
      <c r="N129" s="78">
        <v>0.43</v>
      </c>
      <c r="O129" s="78">
        <v>13.7</v>
      </c>
    </row>
    <row r="130" spans="1:15" x14ac:dyDescent="0.2">
      <c r="A130" s="76">
        <v>40632</v>
      </c>
      <c r="B130" s="77">
        <v>3</v>
      </c>
      <c r="C130" s="78">
        <v>1110</v>
      </c>
      <c r="D130" s="78">
        <v>4190</v>
      </c>
      <c r="E130" s="79">
        <v>510000</v>
      </c>
      <c r="F130" s="78">
        <v>3.72</v>
      </c>
      <c r="G130" s="78">
        <v>3.96</v>
      </c>
      <c r="H130" s="78">
        <v>6.0199999999999997E-2</v>
      </c>
      <c r="I130" s="78">
        <v>0.69099999999999995</v>
      </c>
      <c r="J130" s="78">
        <v>17.600000000000001</v>
      </c>
      <c r="K130" s="78">
        <v>3.06</v>
      </c>
      <c r="L130" s="78">
        <v>3.26</v>
      </c>
      <c r="M130" s="78">
        <v>4.9500000000000002E-2</v>
      </c>
      <c r="N130" s="78">
        <v>0.56799999999999995</v>
      </c>
      <c r="O130" s="78">
        <v>14.5</v>
      </c>
    </row>
    <row r="131" spans="1:15" x14ac:dyDescent="0.2">
      <c r="A131" s="76">
        <v>40645</v>
      </c>
      <c r="B131" s="77">
        <v>3</v>
      </c>
      <c r="C131" s="78">
        <v>147</v>
      </c>
      <c r="D131" s="78">
        <v>555</v>
      </c>
      <c r="E131" s="79">
        <v>510000</v>
      </c>
      <c r="F131" s="78">
        <v>3.85</v>
      </c>
      <c r="G131" s="78">
        <v>8.36</v>
      </c>
      <c r="H131" s="78">
        <v>7.9600000000000004E-2</v>
      </c>
      <c r="I131" s="78">
        <v>0.61099999999999999</v>
      </c>
      <c r="J131" s="78">
        <v>23</v>
      </c>
      <c r="K131" s="78">
        <v>0.41899999999999998</v>
      </c>
      <c r="L131" s="78">
        <v>0.91</v>
      </c>
      <c r="M131" s="78">
        <v>8.6599999999999993E-3</v>
      </c>
      <c r="N131" s="78">
        <v>6.6500000000000004E-2</v>
      </c>
      <c r="O131" s="78">
        <v>2.5099999999999998</v>
      </c>
    </row>
    <row r="132" spans="1:15" x14ac:dyDescent="0.2">
      <c r="A132" s="76">
        <v>40665</v>
      </c>
      <c r="B132" s="77">
        <v>3</v>
      </c>
      <c r="C132" s="78">
        <v>448</v>
      </c>
      <c r="D132" s="78">
        <v>1700</v>
      </c>
      <c r="E132" s="79">
        <v>510000</v>
      </c>
      <c r="F132" s="78">
        <v>1.86</v>
      </c>
      <c r="G132" s="78">
        <v>8.1</v>
      </c>
      <c r="H132" s="78">
        <v>0.14399999999999999</v>
      </c>
      <c r="I132" s="78">
        <v>0.69799999999999995</v>
      </c>
      <c r="J132" s="78">
        <v>27.9</v>
      </c>
      <c r="K132" s="78">
        <v>0.61899999999999999</v>
      </c>
      <c r="L132" s="78">
        <v>2.69</v>
      </c>
      <c r="M132" s="78">
        <v>4.7899999999999998E-2</v>
      </c>
      <c r="N132" s="78">
        <v>0.23200000000000001</v>
      </c>
      <c r="O132" s="78">
        <v>9.2799999999999994</v>
      </c>
    </row>
    <row r="133" spans="1:15" x14ac:dyDescent="0.2">
      <c r="A133" s="76">
        <v>40679</v>
      </c>
      <c r="B133" s="77">
        <v>3</v>
      </c>
      <c r="C133" s="78">
        <v>75.8</v>
      </c>
      <c r="D133" s="78">
        <v>287</v>
      </c>
      <c r="E133" s="79">
        <v>510000</v>
      </c>
      <c r="F133" s="78">
        <v>0.88100000000000001</v>
      </c>
      <c r="G133" s="78">
        <v>11.7</v>
      </c>
      <c r="H133" s="78">
        <v>0.10199999999999999</v>
      </c>
      <c r="I133" s="80">
        <v>0.68700000000000006</v>
      </c>
      <c r="J133" s="80">
        <v>25</v>
      </c>
      <c r="K133" s="78">
        <v>4.9599999999999998E-2</v>
      </c>
      <c r="L133" s="78">
        <v>0.65900000000000003</v>
      </c>
      <c r="M133" s="78">
        <v>5.7499999999999999E-3</v>
      </c>
      <c r="N133" s="78">
        <v>3.8699999999999998E-2</v>
      </c>
      <c r="O133" s="78">
        <v>1.41</v>
      </c>
    </row>
    <row r="134" spans="1:15" x14ac:dyDescent="0.2">
      <c r="A134" s="76">
        <v>40686</v>
      </c>
      <c r="B134" s="77">
        <v>3</v>
      </c>
      <c r="C134" s="78">
        <v>15</v>
      </c>
      <c r="D134" s="78">
        <v>56.8</v>
      </c>
      <c r="E134" s="79">
        <v>510000</v>
      </c>
      <c r="F134" s="78">
        <v>0.73599999999999999</v>
      </c>
      <c r="G134" s="78">
        <v>17.399999999999999</v>
      </c>
      <c r="H134" s="78">
        <v>9.8699999999999996E-2</v>
      </c>
      <c r="I134" s="80">
        <v>0.68200000000000005</v>
      </c>
      <c r="J134" s="80">
        <v>23.5</v>
      </c>
      <c r="K134" s="78">
        <v>8.2000000000000007E-3</v>
      </c>
      <c r="L134" s="78">
        <v>0.19400000000000001</v>
      </c>
      <c r="M134" s="78">
        <v>1.1000000000000001E-3</v>
      </c>
      <c r="N134" s="78">
        <v>7.6E-3</v>
      </c>
      <c r="O134" s="78">
        <v>0.26200000000000001</v>
      </c>
    </row>
    <row r="135" spans="1:15" x14ac:dyDescent="0.2">
      <c r="A135" s="76">
        <v>40695</v>
      </c>
      <c r="B135" s="77">
        <v>3</v>
      </c>
      <c r="C135" s="78">
        <v>325</v>
      </c>
      <c r="D135" s="78">
        <v>1230</v>
      </c>
      <c r="E135" s="79">
        <v>510000</v>
      </c>
      <c r="F135" s="78">
        <v>1.91</v>
      </c>
      <c r="G135" s="78">
        <v>10.199999999999999</v>
      </c>
      <c r="H135" s="78">
        <v>0.3</v>
      </c>
      <c r="I135" s="80">
        <v>0.67900000000000005</v>
      </c>
      <c r="J135" s="80">
        <v>22.8</v>
      </c>
      <c r="K135" s="78">
        <v>0.46100000000000002</v>
      </c>
      <c r="L135" s="78">
        <v>2.46</v>
      </c>
      <c r="M135" s="78">
        <v>7.2300000000000003E-2</v>
      </c>
      <c r="N135" s="78">
        <v>0.16400000000000001</v>
      </c>
      <c r="O135" s="78">
        <v>5.49</v>
      </c>
    </row>
    <row r="136" spans="1:15" x14ac:dyDescent="0.2">
      <c r="A136" s="76">
        <v>40701</v>
      </c>
      <c r="B136" s="77">
        <v>3</v>
      </c>
      <c r="C136" s="78">
        <v>15</v>
      </c>
      <c r="D136" s="78">
        <v>56.8</v>
      </c>
      <c r="E136" s="79">
        <v>510000</v>
      </c>
      <c r="F136" s="78">
        <v>1.99</v>
      </c>
      <c r="G136" s="78">
        <v>11.2</v>
      </c>
      <c r="H136" s="78">
        <v>8.0500000000000002E-2</v>
      </c>
      <c r="I136" s="78">
        <v>0.67700000000000005</v>
      </c>
      <c r="J136" s="78">
        <v>22</v>
      </c>
      <c r="K136" s="78">
        <v>2.2200000000000001E-2</v>
      </c>
      <c r="L136" s="78">
        <v>0.125</v>
      </c>
      <c r="M136" s="78">
        <v>8.9599999999999999E-4</v>
      </c>
      <c r="N136" s="78">
        <v>7.5399999999999998E-3</v>
      </c>
      <c r="O136" s="78">
        <v>0.245</v>
      </c>
    </row>
    <row r="137" spans="1:15" x14ac:dyDescent="0.2">
      <c r="A137" s="76">
        <v>40714</v>
      </c>
      <c r="B137" s="77">
        <v>3</v>
      </c>
      <c r="C137" s="78">
        <v>75.8</v>
      </c>
      <c r="D137" s="78">
        <v>287</v>
      </c>
      <c r="E137" s="79">
        <v>510000</v>
      </c>
      <c r="F137" s="78">
        <v>7.2</v>
      </c>
      <c r="G137" s="78">
        <v>6.66</v>
      </c>
      <c r="H137" s="78">
        <v>0.27700000000000002</v>
      </c>
      <c r="I137" s="78">
        <v>2.57</v>
      </c>
      <c r="J137" s="78">
        <v>36.799999999999997</v>
      </c>
      <c r="K137" s="78">
        <v>0.40500000000000003</v>
      </c>
      <c r="L137" s="78">
        <v>0.375</v>
      </c>
      <c r="M137" s="78">
        <v>1.5599999999999999E-2</v>
      </c>
      <c r="N137" s="78">
        <v>0.14499999999999999</v>
      </c>
      <c r="O137" s="78">
        <v>2.0699999999999998</v>
      </c>
    </row>
    <row r="138" spans="1:15" x14ac:dyDescent="0.2">
      <c r="A138" s="76">
        <v>40718</v>
      </c>
      <c r="B138" s="77">
        <v>3</v>
      </c>
      <c r="C138" s="78">
        <v>15</v>
      </c>
      <c r="D138" s="78">
        <v>56.8</v>
      </c>
      <c r="E138" s="79">
        <v>510000</v>
      </c>
      <c r="F138" s="78">
        <v>1.31</v>
      </c>
      <c r="G138" s="78">
        <v>15.6</v>
      </c>
      <c r="H138" s="78">
        <v>0.25800000000000001</v>
      </c>
      <c r="I138" s="78">
        <v>2.2599999999999998</v>
      </c>
      <c r="J138" s="78">
        <v>35.799999999999997</v>
      </c>
      <c r="K138" s="78">
        <v>1.46E-2</v>
      </c>
      <c r="L138" s="78">
        <v>0.17399999999999999</v>
      </c>
      <c r="M138" s="78">
        <v>2.8800000000000002E-3</v>
      </c>
      <c r="N138" s="78">
        <v>2.52E-2</v>
      </c>
      <c r="O138" s="78">
        <v>0.39800000000000002</v>
      </c>
    </row>
    <row r="139" spans="1:15" x14ac:dyDescent="0.2">
      <c r="A139" s="76">
        <v>40735</v>
      </c>
      <c r="B139" s="77">
        <v>3</v>
      </c>
      <c r="C139" s="78">
        <v>31.3</v>
      </c>
      <c r="D139" s="78">
        <v>118</v>
      </c>
      <c r="E139" s="79">
        <v>510000</v>
      </c>
      <c r="F139" s="78">
        <v>2.16</v>
      </c>
      <c r="G139" s="78">
        <v>9.2899999999999991</v>
      </c>
      <c r="H139" s="78">
        <v>0.18099999999999999</v>
      </c>
      <c r="I139" s="78">
        <v>1.03</v>
      </c>
      <c r="J139" s="78">
        <v>37.1</v>
      </c>
      <c r="K139" s="78">
        <v>0.05</v>
      </c>
      <c r="L139" s="78">
        <v>0.216</v>
      </c>
      <c r="M139" s="78">
        <v>4.2100000000000002E-3</v>
      </c>
      <c r="N139" s="78">
        <v>2.3900000000000001E-2</v>
      </c>
      <c r="O139" s="78">
        <v>0.86199999999999999</v>
      </c>
    </row>
    <row r="140" spans="1:15" x14ac:dyDescent="0.2">
      <c r="A140" s="76">
        <v>40760</v>
      </c>
      <c r="B140" s="77">
        <v>3</v>
      </c>
      <c r="C140" s="78">
        <v>24</v>
      </c>
      <c r="D140" s="78">
        <v>90.8</v>
      </c>
      <c r="E140" s="79">
        <v>510000</v>
      </c>
      <c r="F140" s="78">
        <v>1.58</v>
      </c>
      <c r="G140" s="78">
        <v>12</v>
      </c>
      <c r="H140" s="78">
        <v>0.20699999999999999</v>
      </c>
      <c r="I140" s="78">
        <v>0.66400000000000003</v>
      </c>
      <c r="J140" s="78">
        <v>23.5</v>
      </c>
      <c r="K140" s="78">
        <v>2.8199999999999999E-2</v>
      </c>
      <c r="L140" s="78">
        <v>0.214</v>
      </c>
      <c r="M140" s="78">
        <v>3.6900000000000001E-3</v>
      </c>
      <c r="N140" s="78">
        <v>1.18E-2</v>
      </c>
      <c r="O140" s="78">
        <v>0.41899999999999998</v>
      </c>
    </row>
    <row r="141" spans="1:15" x14ac:dyDescent="0.2">
      <c r="A141" s="76">
        <v>40780</v>
      </c>
      <c r="B141" s="77">
        <v>3</v>
      </c>
      <c r="C141" s="78">
        <v>183</v>
      </c>
      <c r="D141" s="78">
        <v>693</v>
      </c>
      <c r="E141" s="79">
        <v>510000</v>
      </c>
      <c r="F141" s="78">
        <v>2.57</v>
      </c>
      <c r="G141" s="78">
        <v>14.3</v>
      </c>
      <c r="H141" s="78">
        <v>0.159</v>
      </c>
      <c r="I141" s="78">
        <v>0.76600000000000001</v>
      </c>
      <c r="J141" s="78">
        <v>27.4</v>
      </c>
      <c r="K141" s="78">
        <v>0.34899999999999998</v>
      </c>
      <c r="L141" s="78">
        <v>1.94</v>
      </c>
      <c r="M141" s="78">
        <v>2.1499999999999998E-2</v>
      </c>
      <c r="N141" s="78">
        <v>0.104</v>
      </c>
      <c r="O141" s="78">
        <v>3.72</v>
      </c>
    </row>
    <row r="142" spans="1:15" x14ac:dyDescent="0.2">
      <c r="A142" s="76">
        <v>40814</v>
      </c>
      <c r="B142" s="77">
        <v>3</v>
      </c>
      <c r="C142" s="78">
        <v>413</v>
      </c>
      <c r="D142" s="78">
        <v>1560</v>
      </c>
      <c r="E142" s="79">
        <v>510000</v>
      </c>
      <c r="F142" s="78">
        <v>1.64</v>
      </c>
      <c r="G142" s="78">
        <v>8.2799999999999994</v>
      </c>
      <c r="H142" s="78">
        <v>0.192</v>
      </c>
      <c r="I142" s="78">
        <v>5.84</v>
      </c>
      <c r="J142" s="78">
        <v>36.299999999999997</v>
      </c>
      <c r="K142" s="78">
        <v>0.501</v>
      </c>
      <c r="L142" s="78">
        <v>2.54</v>
      </c>
      <c r="M142" s="78">
        <v>5.8900000000000001E-2</v>
      </c>
      <c r="N142" s="78">
        <v>1.79</v>
      </c>
      <c r="O142" s="78">
        <v>11.1</v>
      </c>
    </row>
    <row r="143" spans="1:15" x14ac:dyDescent="0.2">
      <c r="A143" s="76">
        <v>40833</v>
      </c>
      <c r="B143" s="77">
        <v>3</v>
      </c>
      <c r="C143" s="78">
        <v>218</v>
      </c>
      <c r="D143" s="78">
        <v>825</v>
      </c>
      <c r="E143" s="79">
        <v>510000</v>
      </c>
      <c r="F143" s="78">
        <v>2.57</v>
      </c>
      <c r="G143" s="78">
        <v>19.3</v>
      </c>
      <c r="H143" s="78">
        <v>0.20300000000000001</v>
      </c>
      <c r="I143" s="78">
        <v>1.02</v>
      </c>
      <c r="J143" s="78">
        <v>39.200000000000003</v>
      </c>
      <c r="K143" s="78">
        <v>0.41499999999999998</v>
      </c>
      <c r="L143" s="78">
        <v>3.12</v>
      </c>
      <c r="M143" s="78">
        <v>3.2800000000000003E-2</v>
      </c>
      <c r="N143" s="78">
        <v>0.16600000000000001</v>
      </c>
      <c r="O143" s="78">
        <v>6.34</v>
      </c>
    </row>
    <row r="144" spans="1:15" x14ac:dyDescent="0.2">
      <c r="A144" s="76">
        <v>40862</v>
      </c>
      <c r="B144" s="77">
        <v>3</v>
      </c>
      <c r="C144" s="78">
        <v>378</v>
      </c>
      <c r="D144" s="78">
        <v>1430</v>
      </c>
      <c r="E144" s="79">
        <v>510000</v>
      </c>
      <c r="F144" s="78">
        <v>2.48</v>
      </c>
      <c r="G144" s="78">
        <v>20.3</v>
      </c>
      <c r="H144" s="78">
        <v>0.313</v>
      </c>
      <c r="I144" s="78">
        <v>0.94399999999999995</v>
      </c>
      <c r="J144" s="78">
        <v>36.700000000000003</v>
      </c>
      <c r="K144" s="78">
        <v>0.69599999999999995</v>
      </c>
      <c r="L144" s="78">
        <v>5.7</v>
      </c>
      <c r="M144" s="78">
        <v>8.77E-2</v>
      </c>
      <c r="N144" s="78">
        <v>0.26500000000000001</v>
      </c>
      <c r="O144" s="78">
        <v>10.3</v>
      </c>
    </row>
    <row r="145" spans="1:15" x14ac:dyDescent="0.2">
      <c r="A145" s="76">
        <v>40982</v>
      </c>
      <c r="B145" s="77">
        <v>3</v>
      </c>
      <c r="C145" s="78">
        <v>689</v>
      </c>
      <c r="D145" s="78">
        <v>2610</v>
      </c>
      <c r="E145" s="79">
        <v>510000</v>
      </c>
      <c r="F145" s="78">
        <v>1.6</v>
      </c>
      <c r="G145" s="78">
        <v>7.86</v>
      </c>
      <c r="H145" s="78">
        <v>9.7600000000000006E-2</v>
      </c>
      <c r="I145" s="78">
        <v>1.17</v>
      </c>
      <c r="J145" s="78">
        <v>21</v>
      </c>
      <c r="K145" s="78">
        <v>0.81599999999999995</v>
      </c>
      <c r="L145" s="78">
        <v>4.0199999999999996</v>
      </c>
      <c r="M145" s="78">
        <v>4.99E-2</v>
      </c>
      <c r="N145" s="78">
        <v>0.59799999999999998</v>
      </c>
      <c r="O145" s="78">
        <v>10.8</v>
      </c>
    </row>
    <row r="146" spans="1:15" x14ac:dyDescent="0.2">
      <c r="A146" s="76">
        <v>41017</v>
      </c>
      <c r="B146" s="77">
        <v>3</v>
      </c>
      <c r="C146" s="78">
        <v>275</v>
      </c>
      <c r="D146" s="78">
        <v>1040</v>
      </c>
      <c r="E146" s="79">
        <v>510000</v>
      </c>
      <c r="F146" s="78">
        <v>0.89</v>
      </c>
      <c r="G146" s="78">
        <v>3.28</v>
      </c>
      <c r="H146" s="78">
        <v>0.30299999999999999</v>
      </c>
      <c r="I146" s="78">
        <v>1.01</v>
      </c>
      <c r="J146" s="78">
        <v>20.100000000000001</v>
      </c>
      <c r="K146" s="78">
        <v>0.182</v>
      </c>
      <c r="L146" s="78">
        <v>0.67</v>
      </c>
      <c r="M146" s="78">
        <v>6.1800000000000001E-2</v>
      </c>
      <c r="N146" s="78">
        <v>0.20699999999999999</v>
      </c>
      <c r="O146" s="78">
        <v>4.0999999999999996</v>
      </c>
    </row>
    <row r="147" spans="1:15" x14ac:dyDescent="0.2">
      <c r="A147" s="76">
        <v>41022</v>
      </c>
      <c r="B147" s="77">
        <v>3</v>
      </c>
      <c r="C147" s="78">
        <v>157</v>
      </c>
      <c r="D147" s="78">
        <v>596</v>
      </c>
      <c r="E147" s="79">
        <v>510000</v>
      </c>
      <c r="F147" s="78">
        <v>0.73899999999999999</v>
      </c>
      <c r="G147" s="78">
        <v>5.5</v>
      </c>
      <c r="H147" s="78">
        <v>0.32600000000000001</v>
      </c>
      <c r="I147" s="78">
        <v>0.92300000000000004</v>
      </c>
      <c r="J147" s="78">
        <v>22.6</v>
      </c>
      <c r="K147" s="78">
        <v>8.6400000000000005E-2</v>
      </c>
      <c r="L147" s="78">
        <v>0.64300000000000002</v>
      </c>
      <c r="M147" s="78">
        <v>3.8100000000000002E-2</v>
      </c>
      <c r="N147" s="78">
        <v>0.108</v>
      </c>
      <c r="O147" s="78">
        <v>2.64</v>
      </c>
    </row>
    <row r="148" spans="1:15" x14ac:dyDescent="0.2">
      <c r="A148" s="76">
        <v>41073</v>
      </c>
      <c r="B148" s="77">
        <v>3</v>
      </c>
      <c r="C148" s="78">
        <v>200</v>
      </c>
      <c r="D148" s="78">
        <v>758</v>
      </c>
      <c r="E148" s="79">
        <v>510000</v>
      </c>
      <c r="F148" s="78">
        <v>0.439</v>
      </c>
      <c r="G148" s="78">
        <v>8.33</v>
      </c>
      <c r="H148" s="78">
        <v>9.1800000000000007E-2</v>
      </c>
      <c r="I148" s="78">
        <v>0.33300000000000002</v>
      </c>
      <c r="J148" s="78">
        <v>17.899999999999999</v>
      </c>
      <c r="K148" s="78">
        <v>6.5299999999999997E-2</v>
      </c>
      <c r="L148" s="78">
        <v>1.24</v>
      </c>
      <c r="M148" s="78">
        <v>1.37E-2</v>
      </c>
      <c r="N148" s="78">
        <v>4.9599999999999998E-2</v>
      </c>
      <c r="O148" s="78">
        <v>2.67</v>
      </c>
    </row>
    <row r="149" spans="1:15" x14ac:dyDescent="0.2">
      <c r="A149" s="76">
        <v>41138</v>
      </c>
      <c r="B149" s="77">
        <v>3</v>
      </c>
      <c r="C149" s="78">
        <v>560</v>
      </c>
      <c r="D149" s="78">
        <v>2120</v>
      </c>
      <c r="E149" s="79">
        <v>510000</v>
      </c>
      <c r="F149" s="78">
        <v>2.59</v>
      </c>
      <c r="G149" s="78">
        <v>3.47</v>
      </c>
      <c r="H149" s="78">
        <v>0.121</v>
      </c>
      <c r="I149" s="78">
        <v>0.625</v>
      </c>
      <c r="J149" s="78">
        <v>19.899999999999999</v>
      </c>
      <c r="K149" s="78">
        <v>1.08</v>
      </c>
      <c r="L149" s="78">
        <v>1.44</v>
      </c>
      <c r="M149" s="78">
        <v>5.0200000000000002E-2</v>
      </c>
      <c r="N149" s="78">
        <v>0.26</v>
      </c>
      <c r="O149" s="78">
        <v>8.2799999999999994</v>
      </c>
    </row>
    <row r="150" spans="1:15" x14ac:dyDescent="0.2">
      <c r="A150" s="76">
        <v>41149</v>
      </c>
      <c r="B150" s="77">
        <v>3</v>
      </c>
      <c r="C150" s="78">
        <v>79.599999999999994</v>
      </c>
      <c r="D150" s="78">
        <v>301</v>
      </c>
      <c r="E150" s="79">
        <v>510000</v>
      </c>
      <c r="F150" s="78">
        <v>1.91</v>
      </c>
      <c r="G150" s="78">
        <v>2.31</v>
      </c>
      <c r="H150" s="78">
        <v>0.14899999999999999</v>
      </c>
      <c r="I150" s="78">
        <v>0.46800000000000003</v>
      </c>
      <c r="J150" s="78">
        <v>15.4</v>
      </c>
      <c r="K150" s="78">
        <v>0.113</v>
      </c>
      <c r="L150" s="78">
        <v>0.13600000000000001</v>
      </c>
      <c r="M150" s="78">
        <v>8.7799999999999996E-3</v>
      </c>
      <c r="N150" s="78">
        <v>2.76E-2</v>
      </c>
      <c r="O150" s="78">
        <v>0.90800000000000003</v>
      </c>
    </row>
    <row r="151" spans="1:15" x14ac:dyDescent="0.2">
      <c r="A151" s="76">
        <v>41192</v>
      </c>
      <c r="B151" s="77">
        <v>3</v>
      </c>
      <c r="C151" s="78">
        <v>15</v>
      </c>
      <c r="D151" s="78">
        <v>56.8</v>
      </c>
      <c r="E151" s="79">
        <v>510000</v>
      </c>
      <c r="F151" s="78">
        <v>0.28899999999999998</v>
      </c>
      <c r="G151" s="78">
        <v>1.1299999999999999</v>
      </c>
      <c r="H151" s="78">
        <v>0.22800000000000001</v>
      </c>
      <c r="I151" s="78">
        <v>0.42099999999999999</v>
      </c>
      <c r="J151" s="78">
        <v>10.3</v>
      </c>
      <c r="K151" s="78">
        <v>3.2200000000000002E-3</v>
      </c>
      <c r="L151" s="78">
        <v>1.26E-2</v>
      </c>
      <c r="M151" s="78">
        <v>2.5400000000000002E-3</v>
      </c>
      <c r="N151" s="78">
        <v>4.6899999999999997E-3</v>
      </c>
      <c r="O151" s="78">
        <v>0.115</v>
      </c>
    </row>
    <row r="152" spans="1:15" x14ac:dyDescent="0.2">
      <c r="A152" s="76">
        <v>41200</v>
      </c>
      <c r="B152" s="77">
        <v>3</v>
      </c>
      <c r="C152" s="78">
        <v>239</v>
      </c>
      <c r="D152" s="78">
        <v>906</v>
      </c>
      <c r="E152" s="79">
        <v>510000</v>
      </c>
      <c r="F152" s="78">
        <v>0.39600000000000002</v>
      </c>
      <c r="G152" s="78">
        <v>9.9700000000000006</v>
      </c>
      <c r="H152" s="78">
        <v>0.13400000000000001</v>
      </c>
      <c r="I152" s="78">
        <v>0.94199999999999995</v>
      </c>
      <c r="J152" s="78">
        <v>50.6</v>
      </c>
      <c r="K152" s="78">
        <v>7.0400000000000004E-2</v>
      </c>
      <c r="L152" s="78">
        <v>1.77</v>
      </c>
      <c r="M152" s="78">
        <v>2.3900000000000001E-2</v>
      </c>
      <c r="N152" s="78">
        <v>0.16800000000000001</v>
      </c>
      <c r="O152" s="78">
        <v>8.99</v>
      </c>
    </row>
    <row r="153" spans="1:15" x14ac:dyDescent="0.2">
      <c r="A153" s="76">
        <v>41206</v>
      </c>
      <c r="B153" s="77">
        <v>3</v>
      </c>
      <c r="C153" s="78">
        <v>89.7</v>
      </c>
      <c r="D153" s="78">
        <v>340</v>
      </c>
      <c r="E153" s="79">
        <v>510000</v>
      </c>
      <c r="F153" s="78">
        <v>1.38</v>
      </c>
      <c r="G153" s="78">
        <v>11</v>
      </c>
      <c r="H153" s="78">
        <v>0.22900000000000001</v>
      </c>
      <c r="I153" s="78">
        <v>0.90900000000000003</v>
      </c>
      <c r="J153" s="78">
        <v>40.5</v>
      </c>
      <c r="K153" s="78">
        <v>9.1999999999999998E-2</v>
      </c>
      <c r="L153" s="78">
        <v>0.73299999999999998</v>
      </c>
      <c r="M153" s="78">
        <v>1.5299999999999999E-2</v>
      </c>
      <c r="N153" s="78">
        <v>6.0600000000000001E-2</v>
      </c>
      <c r="O153" s="78">
        <v>2.7</v>
      </c>
    </row>
    <row r="154" spans="1:15" x14ac:dyDescent="0.2">
      <c r="A154" s="76">
        <v>41246</v>
      </c>
      <c r="B154" s="77">
        <v>3</v>
      </c>
      <c r="C154" s="78">
        <v>216</v>
      </c>
      <c r="D154" s="78">
        <v>817</v>
      </c>
      <c r="E154" s="79">
        <v>510000</v>
      </c>
      <c r="F154" s="78">
        <v>1.03</v>
      </c>
      <c r="G154" s="78">
        <v>12.1</v>
      </c>
      <c r="H154" s="78">
        <v>0.216</v>
      </c>
      <c r="I154" s="78">
        <v>0.74399999999999999</v>
      </c>
      <c r="J154" s="78">
        <v>51.7</v>
      </c>
      <c r="K154" s="78">
        <v>0.16500000000000001</v>
      </c>
      <c r="L154" s="78">
        <v>1.94</v>
      </c>
      <c r="M154" s="78">
        <v>3.4500000000000003E-2</v>
      </c>
      <c r="N154" s="78">
        <v>0.11899999999999999</v>
      </c>
      <c r="O154" s="78">
        <v>8.2799999999999994</v>
      </c>
    </row>
    <row r="155" spans="1:15" x14ac:dyDescent="0.2">
      <c r="A155" s="76">
        <v>41369</v>
      </c>
      <c r="B155" s="77">
        <v>3</v>
      </c>
      <c r="C155" s="78">
        <v>740</v>
      </c>
      <c r="D155" s="78">
        <v>2800</v>
      </c>
      <c r="E155" s="79">
        <v>510000</v>
      </c>
      <c r="F155" s="78">
        <v>1.39</v>
      </c>
      <c r="G155" s="78">
        <v>11.5</v>
      </c>
      <c r="H155" s="78">
        <v>0.27300000000000002</v>
      </c>
      <c r="I155" s="78">
        <v>1.43</v>
      </c>
      <c r="J155" s="78">
        <v>97.2</v>
      </c>
      <c r="K155" s="78">
        <v>0.76400000000000001</v>
      </c>
      <c r="L155" s="78">
        <v>6.32</v>
      </c>
      <c r="M155" s="78">
        <v>0.15</v>
      </c>
      <c r="N155" s="78">
        <v>0.78500000000000003</v>
      </c>
      <c r="O155" s="78">
        <v>53.4</v>
      </c>
    </row>
    <row r="156" spans="1:15" x14ac:dyDescent="0.2">
      <c r="A156" s="76">
        <v>41380</v>
      </c>
      <c r="B156" s="77">
        <v>3</v>
      </c>
      <c r="C156" s="78">
        <v>699</v>
      </c>
      <c r="D156" s="78">
        <v>2640</v>
      </c>
      <c r="E156" s="79">
        <v>510000</v>
      </c>
      <c r="F156" s="78">
        <v>0.82499999999999996</v>
      </c>
      <c r="G156" s="78">
        <v>11.2</v>
      </c>
      <c r="H156" s="78">
        <v>0.248</v>
      </c>
      <c r="I156" s="78">
        <v>0.72299999999999998</v>
      </c>
      <c r="J156" s="78">
        <v>73.900000000000006</v>
      </c>
      <c r="K156" s="78">
        <v>0.42799999999999999</v>
      </c>
      <c r="L156" s="78">
        <v>5.81</v>
      </c>
      <c r="M156" s="78">
        <v>0.129</v>
      </c>
      <c r="N156" s="78">
        <v>0.375</v>
      </c>
      <c r="O156" s="78">
        <v>38.299999999999997</v>
      </c>
    </row>
    <row r="157" spans="1:15" x14ac:dyDescent="0.2">
      <c r="A157" s="76">
        <v>41389</v>
      </c>
      <c r="B157" s="77">
        <v>3</v>
      </c>
      <c r="C157" s="78">
        <v>715</v>
      </c>
      <c r="D157" s="78">
        <v>2710</v>
      </c>
      <c r="E157" s="79">
        <v>510000</v>
      </c>
      <c r="F157" s="78">
        <v>0.75</v>
      </c>
      <c r="G157" s="78">
        <v>8.7799999999999994</v>
      </c>
      <c r="H157" s="78">
        <v>0.495</v>
      </c>
      <c r="I157" s="78">
        <v>1.03</v>
      </c>
      <c r="J157" s="78">
        <v>60.5</v>
      </c>
      <c r="K157" s="78">
        <v>0.39800000000000002</v>
      </c>
      <c r="L157" s="78">
        <v>4.66</v>
      </c>
      <c r="M157" s="78">
        <v>0.26300000000000001</v>
      </c>
      <c r="N157" s="78">
        <v>0.54800000000000004</v>
      </c>
      <c r="O157" s="78">
        <v>32.1</v>
      </c>
    </row>
    <row r="158" spans="1:15" x14ac:dyDescent="0.2">
      <c r="A158" s="76">
        <v>41423</v>
      </c>
      <c r="B158" s="77">
        <v>3</v>
      </c>
      <c r="C158" s="78">
        <v>732</v>
      </c>
      <c r="D158" s="78">
        <v>2770</v>
      </c>
      <c r="E158" s="79">
        <v>510000</v>
      </c>
      <c r="F158" s="78">
        <v>0.67300000000000004</v>
      </c>
      <c r="G158" s="78">
        <v>7.16</v>
      </c>
      <c r="H158" s="78">
        <v>1.67</v>
      </c>
      <c r="I158" s="78">
        <v>2.0699999999999998</v>
      </c>
      <c r="J158" s="78">
        <v>51.5</v>
      </c>
      <c r="K158" s="78">
        <v>0.36599999999999999</v>
      </c>
      <c r="L158" s="78">
        <v>3.89</v>
      </c>
      <c r="M158" s="78">
        <v>0.90800000000000003</v>
      </c>
      <c r="N158" s="78">
        <v>1.1299999999999999</v>
      </c>
      <c r="O158" s="78">
        <v>28</v>
      </c>
    </row>
    <row r="159" spans="1:15" x14ac:dyDescent="0.2">
      <c r="A159" s="76">
        <v>41443</v>
      </c>
      <c r="B159" s="77">
        <v>3</v>
      </c>
      <c r="C159" s="78">
        <v>166</v>
      </c>
      <c r="D159" s="78">
        <v>628</v>
      </c>
      <c r="E159" s="79">
        <v>510000</v>
      </c>
      <c r="F159" s="78">
        <v>0.67800000000000005</v>
      </c>
      <c r="G159" s="78">
        <v>3.48</v>
      </c>
      <c r="H159" s="78">
        <v>0.56799999999999995</v>
      </c>
      <c r="I159" s="78">
        <v>0.77300000000000002</v>
      </c>
      <c r="J159" s="78">
        <v>31.6</v>
      </c>
      <c r="K159" s="78">
        <v>8.3599999999999994E-2</v>
      </c>
      <c r="L159" s="78">
        <v>0.42799999999999999</v>
      </c>
      <c r="M159" s="78">
        <v>7.0000000000000007E-2</v>
      </c>
      <c r="N159" s="78">
        <v>9.5299999999999996E-2</v>
      </c>
      <c r="O159" s="78">
        <v>3.9</v>
      </c>
    </row>
    <row r="160" spans="1:15" x14ac:dyDescent="0.2">
      <c r="A160" s="76">
        <v>41457</v>
      </c>
      <c r="B160" s="77">
        <v>3</v>
      </c>
      <c r="C160" s="78">
        <v>483</v>
      </c>
      <c r="D160" s="78">
        <v>1830</v>
      </c>
      <c r="E160" s="79">
        <v>510000</v>
      </c>
      <c r="F160" s="78">
        <v>0.91700000000000004</v>
      </c>
      <c r="G160" s="78">
        <v>3.1</v>
      </c>
      <c r="H160" s="78">
        <v>0.55600000000000005</v>
      </c>
      <c r="I160" s="78">
        <v>0.66900000000000004</v>
      </c>
      <c r="J160" s="78">
        <v>31.7</v>
      </c>
      <c r="K160" s="78">
        <v>0.32900000000000001</v>
      </c>
      <c r="L160" s="78">
        <v>1.1100000000000001</v>
      </c>
      <c r="M160" s="78">
        <v>0.2</v>
      </c>
      <c r="N160" s="78">
        <v>0.24</v>
      </c>
      <c r="O160" s="78">
        <v>11.4</v>
      </c>
    </row>
    <row r="161" spans="1:15" x14ac:dyDescent="0.2">
      <c r="A161" s="76">
        <v>41471</v>
      </c>
      <c r="B161" s="77">
        <v>3</v>
      </c>
      <c r="C161" s="78">
        <v>200</v>
      </c>
      <c r="D161" s="78">
        <v>757</v>
      </c>
      <c r="E161" s="79">
        <v>510000</v>
      </c>
      <c r="F161" s="78">
        <v>1.17</v>
      </c>
      <c r="G161" s="78">
        <v>5.73</v>
      </c>
      <c r="H161" s="78">
        <v>0.60299999999999998</v>
      </c>
      <c r="I161" s="78">
        <v>0.78200000000000003</v>
      </c>
      <c r="J161" s="78">
        <v>29.9</v>
      </c>
      <c r="K161" s="78">
        <v>0.17299999999999999</v>
      </c>
      <c r="L161" s="78">
        <v>0.85</v>
      </c>
      <c r="M161" s="78">
        <v>8.9499999999999996E-2</v>
      </c>
      <c r="N161" s="78">
        <v>0.11600000000000001</v>
      </c>
      <c r="O161" s="78">
        <v>4.4400000000000004</v>
      </c>
    </row>
    <row r="162" spans="1:15" x14ac:dyDescent="0.2">
      <c r="A162" s="76">
        <v>41522</v>
      </c>
      <c r="B162" s="77">
        <v>3</v>
      </c>
      <c r="C162" s="78">
        <v>293</v>
      </c>
      <c r="D162" s="78">
        <v>1110</v>
      </c>
      <c r="E162" s="79">
        <v>510000</v>
      </c>
      <c r="F162" s="78">
        <v>0.88700000000000001</v>
      </c>
      <c r="G162" s="78">
        <v>2.33</v>
      </c>
      <c r="H162" s="78">
        <v>0.39900000000000002</v>
      </c>
      <c r="I162" s="78">
        <v>0.61</v>
      </c>
      <c r="J162" s="78">
        <v>20.5</v>
      </c>
      <c r="K162" s="78">
        <v>0.193</v>
      </c>
      <c r="L162" s="78">
        <v>0.50700000000000001</v>
      </c>
      <c r="M162" s="78">
        <v>8.6800000000000002E-2</v>
      </c>
      <c r="N162" s="78">
        <v>0.13300000000000001</v>
      </c>
      <c r="O162" s="78">
        <v>4.46</v>
      </c>
    </row>
    <row r="163" spans="1:15" x14ac:dyDescent="0.2">
      <c r="A163" s="76">
        <v>41541</v>
      </c>
      <c r="B163" s="77">
        <v>3</v>
      </c>
      <c r="C163" s="78">
        <v>148</v>
      </c>
      <c r="D163" s="78">
        <v>560</v>
      </c>
      <c r="E163" s="79">
        <v>510000</v>
      </c>
      <c r="F163" s="78">
        <v>1.67</v>
      </c>
      <c r="G163" s="78">
        <v>0.46400000000000002</v>
      </c>
      <c r="H163" s="78">
        <v>0.18099999999999999</v>
      </c>
      <c r="I163" s="78">
        <v>0.60599999999999998</v>
      </c>
      <c r="J163" s="78">
        <v>22</v>
      </c>
      <c r="K163" s="78">
        <v>0.184</v>
      </c>
      <c r="L163" s="78">
        <v>5.0900000000000001E-2</v>
      </c>
      <c r="M163" s="78">
        <v>1.9900000000000001E-2</v>
      </c>
      <c r="N163" s="78">
        <v>6.6600000000000006E-2</v>
      </c>
      <c r="O163" s="78">
        <v>2.42</v>
      </c>
    </row>
    <row r="164" spans="1:15" x14ac:dyDescent="0.2">
      <c r="A164" s="76">
        <v>41568</v>
      </c>
      <c r="B164" s="77">
        <v>3</v>
      </c>
      <c r="C164" s="78">
        <v>208</v>
      </c>
      <c r="D164" s="78">
        <v>787</v>
      </c>
      <c r="E164" s="79">
        <v>510000</v>
      </c>
      <c r="F164" s="78">
        <v>3.41</v>
      </c>
      <c r="G164" s="78">
        <v>3.71</v>
      </c>
      <c r="H164" s="78">
        <v>0.18099999999999999</v>
      </c>
      <c r="I164" s="78">
        <v>0.64100000000000001</v>
      </c>
      <c r="J164" s="78">
        <v>35.299999999999997</v>
      </c>
      <c r="K164" s="78">
        <v>0.52600000000000002</v>
      </c>
      <c r="L164" s="78">
        <v>0.57199999999999995</v>
      </c>
      <c r="M164" s="78">
        <v>2.8000000000000001E-2</v>
      </c>
      <c r="N164" s="78">
        <v>9.9000000000000005E-2</v>
      </c>
      <c r="O164" s="78">
        <v>5.45</v>
      </c>
    </row>
    <row r="165" spans="1:15" x14ac:dyDescent="0.2">
      <c r="A165" s="76">
        <v>41582</v>
      </c>
      <c r="B165" s="77">
        <v>3</v>
      </c>
      <c r="C165" s="78">
        <v>88</v>
      </c>
      <c r="D165" s="78">
        <v>333</v>
      </c>
      <c r="E165" s="79">
        <v>510000</v>
      </c>
      <c r="F165" s="78">
        <v>5.12</v>
      </c>
      <c r="G165" s="78">
        <v>4.72</v>
      </c>
      <c r="H165" s="78">
        <v>0.155</v>
      </c>
      <c r="I165" s="78">
        <v>0.52800000000000002</v>
      </c>
      <c r="J165" s="78">
        <v>43.8</v>
      </c>
      <c r="K165" s="78">
        <v>0.33400000000000002</v>
      </c>
      <c r="L165" s="78">
        <v>0.308</v>
      </c>
      <c r="M165" s="78">
        <v>1.01E-2</v>
      </c>
      <c r="N165" s="78">
        <v>3.4500000000000003E-2</v>
      </c>
      <c r="O165" s="78">
        <v>2.86</v>
      </c>
    </row>
    <row r="166" spans="1:15" x14ac:dyDescent="0.2">
      <c r="A166" s="76">
        <v>41599</v>
      </c>
      <c r="B166" s="77">
        <v>3</v>
      </c>
      <c r="C166" s="78">
        <v>158</v>
      </c>
      <c r="D166" s="78">
        <v>598</v>
      </c>
      <c r="E166" s="79">
        <v>510000</v>
      </c>
      <c r="F166" s="78">
        <v>6.75</v>
      </c>
      <c r="G166" s="78">
        <v>8.5299999999999994</v>
      </c>
      <c r="H166" s="78">
        <v>0.40600000000000003</v>
      </c>
      <c r="I166" s="78">
        <v>1.18</v>
      </c>
      <c r="J166" s="78">
        <v>58.2</v>
      </c>
      <c r="K166" s="78">
        <v>0.79100000000000004</v>
      </c>
      <c r="L166" s="78">
        <v>1</v>
      </c>
      <c r="M166" s="78">
        <v>4.7600000000000003E-2</v>
      </c>
      <c r="N166" s="78">
        <v>0.13800000000000001</v>
      </c>
      <c r="O166" s="78">
        <v>6.83</v>
      </c>
    </row>
    <row r="167" spans="1:15" x14ac:dyDescent="0.2">
      <c r="A167" s="76">
        <v>41738</v>
      </c>
      <c r="B167" s="77">
        <v>3</v>
      </c>
      <c r="C167" s="78">
        <v>186</v>
      </c>
      <c r="D167" s="78">
        <v>704</v>
      </c>
      <c r="E167" s="79">
        <v>510000</v>
      </c>
      <c r="F167" s="78">
        <v>2.08</v>
      </c>
      <c r="G167" s="78">
        <v>9.5</v>
      </c>
      <c r="H167" s="78">
        <v>7.8399999999999997E-2</v>
      </c>
      <c r="I167" s="78">
        <v>0.76400000000000001</v>
      </c>
      <c r="J167" s="78">
        <v>17.3</v>
      </c>
      <c r="K167" s="78">
        <v>0.28699999999999998</v>
      </c>
      <c r="L167" s="78">
        <v>1.31</v>
      </c>
      <c r="M167" s="78">
        <v>1.0800000000000001E-2</v>
      </c>
      <c r="N167" s="78">
        <v>0.106</v>
      </c>
      <c r="O167" s="78">
        <v>2.39</v>
      </c>
    </row>
    <row r="168" spans="1:15" x14ac:dyDescent="0.2">
      <c r="A168" s="76">
        <v>41752</v>
      </c>
      <c r="B168" s="77">
        <v>3</v>
      </c>
      <c r="C168" s="78">
        <v>535</v>
      </c>
      <c r="D168" s="78">
        <v>2020</v>
      </c>
      <c r="E168" s="79">
        <v>510000</v>
      </c>
      <c r="F168" s="78">
        <v>2.0299999999999998</v>
      </c>
      <c r="G168" s="78">
        <v>15.6</v>
      </c>
      <c r="H168" s="78">
        <v>0.27600000000000002</v>
      </c>
      <c r="I168" s="78">
        <v>0.68300000000000005</v>
      </c>
      <c r="J168" s="78">
        <v>19.2</v>
      </c>
      <c r="K168" s="78">
        <v>0.80400000000000005</v>
      </c>
      <c r="L168" s="78">
        <v>6.18</v>
      </c>
      <c r="M168" s="78">
        <v>0.11</v>
      </c>
      <c r="N168" s="78">
        <v>0.27100000000000002</v>
      </c>
      <c r="O168" s="78">
        <v>7.63</v>
      </c>
    </row>
    <row r="169" spans="1:15" x14ac:dyDescent="0.2">
      <c r="A169" s="76">
        <v>41788</v>
      </c>
      <c r="B169" s="77">
        <v>3</v>
      </c>
      <c r="C169" s="78">
        <v>228</v>
      </c>
      <c r="D169" s="78">
        <v>863</v>
      </c>
      <c r="E169" s="79">
        <v>510000</v>
      </c>
      <c r="F169" s="78">
        <v>2.57</v>
      </c>
      <c r="G169" s="78">
        <v>11.6</v>
      </c>
      <c r="H169" s="78">
        <v>0.253</v>
      </c>
      <c r="I169" s="78">
        <v>0.48</v>
      </c>
      <c r="J169" s="78">
        <v>17.899999999999999</v>
      </c>
      <c r="K169" s="78">
        <v>0.434</v>
      </c>
      <c r="L169" s="78">
        <v>1.96</v>
      </c>
      <c r="M169" s="78">
        <v>4.2799999999999998E-2</v>
      </c>
      <c r="N169" s="78">
        <v>8.1299999999999997E-2</v>
      </c>
      <c r="O169" s="78">
        <v>3.03</v>
      </c>
    </row>
    <row r="170" spans="1:15" x14ac:dyDescent="0.2">
      <c r="A170" s="76">
        <v>41807</v>
      </c>
      <c r="B170" s="77">
        <v>3</v>
      </c>
      <c r="C170" s="78">
        <v>731</v>
      </c>
      <c r="D170" s="78">
        <v>2770</v>
      </c>
      <c r="E170" s="79">
        <v>510000</v>
      </c>
      <c r="F170" s="78">
        <v>2.11</v>
      </c>
      <c r="G170" s="78">
        <v>10.4</v>
      </c>
      <c r="H170" s="78">
        <v>0.48099999999999998</v>
      </c>
      <c r="I170" s="78">
        <v>0.76500000000000001</v>
      </c>
      <c r="J170" s="78">
        <v>16.600000000000001</v>
      </c>
      <c r="K170" s="78">
        <v>1.1399999999999999</v>
      </c>
      <c r="L170" s="78">
        <v>5.65</v>
      </c>
      <c r="M170" s="78">
        <v>0.26100000000000001</v>
      </c>
      <c r="N170" s="78">
        <v>0.41499999999999998</v>
      </c>
      <c r="O170" s="78">
        <v>9.01</v>
      </c>
    </row>
    <row r="171" spans="1:15" x14ac:dyDescent="0.2">
      <c r="A171" s="76">
        <v>41822</v>
      </c>
      <c r="B171" s="77">
        <v>3</v>
      </c>
      <c r="C171" s="78">
        <v>209</v>
      </c>
      <c r="D171" s="78">
        <v>791</v>
      </c>
      <c r="E171" s="79">
        <v>510000</v>
      </c>
      <c r="F171" s="78">
        <v>2.97</v>
      </c>
      <c r="G171" s="78">
        <v>6.84</v>
      </c>
      <c r="H171" s="78">
        <v>0.49099999999999999</v>
      </c>
      <c r="I171" s="78">
        <v>0.81799999999999995</v>
      </c>
      <c r="J171" s="78">
        <v>15.4</v>
      </c>
      <c r="K171" s="78">
        <v>0.46</v>
      </c>
      <c r="L171" s="78">
        <v>1.06</v>
      </c>
      <c r="M171" s="78">
        <v>7.6300000000000007E-2</v>
      </c>
      <c r="N171" s="78">
        <v>0.127</v>
      </c>
      <c r="O171" s="78">
        <v>2.38</v>
      </c>
    </row>
    <row r="172" spans="1:15" x14ac:dyDescent="0.2">
      <c r="A172" s="76">
        <v>41829</v>
      </c>
      <c r="B172" s="77">
        <v>3</v>
      </c>
      <c r="C172" s="78">
        <v>829</v>
      </c>
      <c r="D172" s="78">
        <v>3140</v>
      </c>
      <c r="E172" s="79">
        <v>510000</v>
      </c>
      <c r="F172" s="78">
        <v>2.4700000000000002</v>
      </c>
      <c r="G172" s="78">
        <v>8.2799999999999994</v>
      </c>
      <c r="H172" s="78">
        <v>0.56999999999999995</v>
      </c>
      <c r="I172" s="78">
        <v>0.87</v>
      </c>
      <c r="J172" s="78">
        <v>14.1</v>
      </c>
      <c r="K172" s="78">
        <v>1.52</v>
      </c>
      <c r="L172" s="78">
        <v>5.09</v>
      </c>
      <c r="M172" s="78">
        <v>0.35099999999999998</v>
      </c>
      <c r="N172" s="78">
        <v>0.53600000000000003</v>
      </c>
      <c r="O172" s="78">
        <v>8.68</v>
      </c>
    </row>
    <row r="173" spans="1:15" x14ac:dyDescent="0.2">
      <c r="A173" s="76">
        <v>41843</v>
      </c>
      <c r="B173" s="77">
        <v>3</v>
      </c>
      <c r="C173" s="78">
        <v>380</v>
      </c>
      <c r="D173" s="78">
        <v>1440</v>
      </c>
      <c r="E173" s="79">
        <v>510000</v>
      </c>
      <c r="F173" s="78">
        <v>2.06</v>
      </c>
      <c r="G173" s="78">
        <v>3.48</v>
      </c>
      <c r="H173" s="78">
        <v>0.77600000000000002</v>
      </c>
      <c r="I173" s="78">
        <v>1.1200000000000001</v>
      </c>
      <c r="J173" s="78">
        <v>11.4</v>
      </c>
      <c r="K173" s="78">
        <v>0.58099999999999996</v>
      </c>
      <c r="L173" s="78">
        <v>0.98099999999999998</v>
      </c>
      <c r="M173" s="78">
        <v>0.219</v>
      </c>
      <c r="N173" s="78">
        <v>0.317</v>
      </c>
      <c r="O173" s="78">
        <v>3.22</v>
      </c>
    </row>
    <row r="174" spans="1:15" x14ac:dyDescent="0.2">
      <c r="A174" s="76">
        <v>41877</v>
      </c>
      <c r="B174" s="77">
        <v>3</v>
      </c>
      <c r="C174" s="78">
        <v>283</v>
      </c>
      <c r="D174" s="78">
        <v>1070</v>
      </c>
      <c r="E174" s="79">
        <v>510000</v>
      </c>
      <c r="F174" s="78">
        <v>1.76</v>
      </c>
      <c r="G174" s="78">
        <v>2.14</v>
      </c>
      <c r="H174" s="78">
        <v>1.52</v>
      </c>
      <c r="I174" s="78">
        <v>2.5</v>
      </c>
      <c r="J174" s="78">
        <v>16.100000000000001</v>
      </c>
      <c r="K174" s="78">
        <v>0.36899999999999999</v>
      </c>
      <c r="L174" s="78">
        <v>0.44900000000000001</v>
      </c>
      <c r="M174" s="78">
        <v>0.32</v>
      </c>
      <c r="N174" s="78">
        <v>0.52500000000000002</v>
      </c>
      <c r="O174" s="78">
        <v>3.38</v>
      </c>
    </row>
    <row r="175" spans="1:15" x14ac:dyDescent="0.2">
      <c r="A175" s="76">
        <v>41891</v>
      </c>
      <c r="B175" s="77">
        <v>3</v>
      </c>
      <c r="C175" s="78">
        <v>145</v>
      </c>
      <c r="D175" s="78">
        <v>549</v>
      </c>
      <c r="E175" s="79">
        <v>510000</v>
      </c>
      <c r="F175" s="78">
        <v>1.86</v>
      </c>
      <c r="G175" s="78">
        <v>6.34</v>
      </c>
      <c r="H175" s="78">
        <v>2.59</v>
      </c>
      <c r="I175" s="78">
        <v>3.67</v>
      </c>
      <c r="J175" s="78">
        <v>20.5</v>
      </c>
      <c r="K175" s="78">
        <v>0.2</v>
      </c>
      <c r="L175" s="78">
        <v>0.68300000000000005</v>
      </c>
      <c r="M175" s="78">
        <v>0.27800000000000002</v>
      </c>
      <c r="N175" s="78">
        <v>0.39500000000000002</v>
      </c>
      <c r="O175" s="78">
        <v>2.21</v>
      </c>
    </row>
    <row r="176" spans="1:15" x14ac:dyDescent="0.2">
      <c r="A176" s="76">
        <v>41907</v>
      </c>
      <c r="B176" s="77">
        <v>3</v>
      </c>
      <c r="C176" s="78">
        <v>38.799999999999997</v>
      </c>
      <c r="D176" s="78">
        <v>147</v>
      </c>
      <c r="E176" s="79">
        <v>510000</v>
      </c>
      <c r="F176" s="78">
        <v>1.3</v>
      </c>
      <c r="G176" s="78">
        <v>4.45</v>
      </c>
      <c r="H176" s="78">
        <v>1.36</v>
      </c>
      <c r="I176" s="78">
        <v>2.11</v>
      </c>
      <c r="J176" s="78">
        <v>17.100000000000001</v>
      </c>
      <c r="K176" s="78">
        <v>3.7400000000000003E-2</v>
      </c>
      <c r="L176" s="78">
        <v>0.128</v>
      </c>
      <c r="M176" s="78">
        <v>3.9199999999999999E-2</v>
      </c>
      <c r="N176" s="78">
        <v>6.08E-2</v>
      </c>
      <c r="O176" s="78">
        <v>0.49199999999999999</v>
      </c>
    </row>
    <row r="177" spans="1:15" x14ac:dyDescent="0.2">
      <c r="A177" s="76">
        <v>41919</v>
      </c>
      <c r="B177" s="77">
        <v>3</v>
      </c>
      <c r="C177" s="78">
        <v>24</v>
      </c>
      <c r="D177" s="78">
        <v>90.8</v>
      </c>
      <c r="E177" s="79">
        <v>510000</v>
      </c>
      <c r="F177" s="78">
        <v>0.29199999999999998</v>
      </c>
      <c r="G177" s="78">
        <v>15.3</v>
      </c>
      <c r="H177" s="78">
        <v>1.81</v>
      </c>
      <c r="I177" s="78">
        <v>2.08</v>
      </c>
      <c r="J177" s="78">
        <v>19.600000000000001</v>
      </c>
      <c r="K177" s="78">
        <v>5.1999999999999998E-3</v>
      </c>
      <c r="L177" s="78">
        <v>0.27300000000000002</v>
      </c>
      <c r="M177" s="78">
        <v>3.2300000000000002E-2</v>
      </c>
      <c r="N177" s="78">
        <v>3.7100000000000001E-2</v>
      </c>
      <c r="O177" s="78">
        <v>0.34899999999999998</v>
      </c>
    </row>
    <row r="178" spans="1:15" x14ac:dyDescent="0.2">
      <c r="A178" s="76">
        <v>42083</v>
      </c>
      <c r="B178" s="77">
        <v>3</v>
      </c>
      <c r="C178" s="78">
        <v>322</v>
      </c>
      <c r="D178" s="78">
        <v>1220</v>
      </c>
      <c r="E178" s="79">
        <v>510000</v>
      </c>
      <c r="F178" s="78">
        <v>0.42199999999999999</v>
      </c>
      <c r="G178" s="78">
        <v>24.9</v>
      </c>
      <c r="H178" s="78">
        <v>0.26800000000000002</v>
      </c>
      <c r="I178" s="78">
        <v>1.78</v>
      </c>
      <c r="J178" s="78">
        <v>43.4</v>
      </c>
      <c r="K178" s="78">
        <v>0.10100000000000001</v>
      </c>
      <c r="L178" s="78">
        <v>5.95</v>
      </c>
      <c r="M178" s="78">
        <v>6.4000000000000001E-2</v>
      </c>
      <c r="N178" s="78">
        <v>0.42699999999999999</v>
      </c>
      <c r="O178" s="78">
        <v>10.4</v>
      </c>
    </row>
    <row r="179" spans="1:15" x14ac:dyDescent="0.2">
      <c r="A179" s="76">
        <v>42093</v>
      </c>
      <c r="B179" s="77">
        <v>3</v>
      </c>
      <c r="C179" s="78">
        <v>503</v>
      </c>
      <c r="D179" s="78">
        <v>1900</v>
      </c>
      <c r="E179" s="79">
        <v>510000</v>
      </c>
      <c r="F179" s="78">
        <v>1.01</v>
      </c>
      <c r="G179" s="78">
        <v>31.9</v>
      </c>
      <c r="H179" s="78">
        <v>0.68300000000000005</v>
      </c>
      <c r="I179" s="78">
        <v>1.28</v>
      </c>
      <c r="J179" s="78">
        <v>43.1</v>
      </c>
      <c r="K179" s="78">
        <v>0.376</v>
      </c>
      <c r="L179" s="78">
        <v>11.9</v>
      </c>
      <c r="M179" s="78">
        <v>0.255</v>
      </c>
      <c r="N179" s="78">
        <v>0.47899999999999998</v>
      </c>
      <c r="O179" s="78">
        <v>16.100000000000001</v>
      </c>
    </row>
    <row r="180" spans="1:15" x14ac:dyDescent="0.2">
      <c r="A180" s="76">
        <v>42108</v>
      </c>
      <c r="B180" s="77">
        <v>3</v>
      </c>
      <c r="C180" s="78">
        <v>598</v>
      </c>
      <c r="D180" s="78">
        <v>2260</v>
      </c>
      <c r="E180" s="79">
        <v>510000</v>
      </c>
      <c r="F180" s="78">
        <v>0.45100000000000001</v>
      </c>
      <c r="G180" s="78">
        <v>25.9</v>
      </c>
      <c r="H180" s="78">
        <v>1.03</v>
      </c>
      <c r="I180" s="78">
        <v>1.68</v>
      </c>
      <c r="J180" s="78">
        <v>37.700000000000003</v>
      </c>
      <c r="K180" s="78">
        <v>0.2</v>
      </c>
      <c r="L180" s="78">
        <v>11.5</v>
      </c>
      <c r="M180" s="78">
        <v>0.45700000000000002</v>
      </c>
      <c r="N180" s="78">
        <v>0.746</v>
      </c>
      <c r="O180" s="78">
        <v>16.7</v>
      </c>
    </row>
    <row r="181" spans="1:15" x14ac:dyDescent="0.2">
      <c r="A181" s="76">
        <v>42130</v>
      </c>
      <c r="B181" s="77">
        <v>3</v>
      </c>
      <c r="C181" s="78">
        <v>435</v>
      </c>
      <c r="D181" s="78">
        <v>1650</v>
      </c>
      <c r="E181" s="79">
        <v>510000</v>
      </c>
      <c r="F181" s="78">
        <v>0.77</v>
      </c>
      <c r="G181" s="78">
        <v>22.6</v>
      </c>
      <c r="H181" s="78">
        <v>0.91300000000000003</v>
      </c>
      <c r="I181" s="78">
        <v>1.51</v>
      </c>
      <c r="J181" s="78">
        <v>32.9</v>
      </c>
      <c r="K181" s="78">
        <v>0.249</v>
      </c>
      <c r="L181" s="78">
        <v>7.3</v>
      </c>
      <c r="M181" s="78">
        <v>0.29499999999999998</v>
      </c>
      <c r="N181" s="78">
        <v>0.48799999999999999</v>
      </c>
      <c r="O181" s="78">
        <v>10.6</v>
      </c>
    </row>
    <row r="182" spans="1:15" x14ac:dyDescent="0.2">
      <c r="A182" s="76">
        <v>42152</v>
      </c>
      <c r="B182" s="77">
        <v>3</v>
      </c>
      <c r="C182" s="78">
        <v>350</v>
      </c>
      <c r="D182" s="78">
        <v>1320</v>
      </c>
      <c r="E182" s="79">
        <v>510000</v>
      </c>
      <c r="F182" s="78">
        <v>29.6</v>
      </c>
      <c r="G182" s="78">
        <v>10.4</v>
      </c>
      <c r="H182" s="78">
        <v>4.99</v>
      </c>
      <c r="I182" s="78">
        <v>9.02</v>
      </c>
      <c r="J182" s="78">
        <v>46.1</v>
      </c>
      <c r="K182" s="78">
        <v>7.69</v>
      </c>
      <c r="L182" s="78">
        <v>2.7</v>
      </c>
      <c r="M182" s="78">
        <v>1.3</v>
      </c>
      <c r="N182" s="78">
        <v>2.34</v>
      </c>
      <c r="O182" s="78">
        <v>12</v>
      </c>
    </row>
    <row r="183" spans="1:15" x14ac:dyDescent="0.2">
      <c r="A183" s="76">
        <v>42172</v>
      </c>
      <c r="B183" s="77">
        <v>3</v>
      </c>
      <c r="C183" s="78">
        <v>569</v>
      </c>
      <c r="D183" s="78">
        <v>2150</v>
      </c>
      <c r="E183" s="79">
        <v>510000</v>
      </c>
      <c r="F183" s="78">
        <v>3.62</v>
      </c>
      <c r="G183" s="78">
        <v>9.0399999999999991</v>
      </c>
      <c r="H183" s="78">
        <v>1.85</v>
      </c>
      <c r="I183" s="78">
        <v>3.62</v>
      </c>
      <c r="J183" s="78">
        <v>28.4</v>
      </c>
      <c r="K183" s="78">
        <v>1.53</v>
      </c>
      <c r="L183" s="78">
        <v>3.82</v>
      </c>
      <c r="M183" s="78">
        <v>0.78</v>
      </c>
      <c r="N183" s="78">
        <v>1.53</v>
      </c>
      <c r="O183" s="78">
        <v>12</v>
      </c>
    </row>
    <row r="184" spans="1:15" x14ac:dyDescent="0.2">
      <c r="A184" s="76">
        <v>42184</v>
      </c>
      <c r="B184" s="77">
        <v>3</v>
      </c>
      <c r="C184" s="78">
        <v>458</v>
      </c>
      <c r="D184" s="78">
        <v>1730</v>
      </c>
      <c r="E184" s="79">
        <v>510000</v>
      </c>
      <c r="F184" s="78">
        <v>2.12</v>
      </c>
      <c r="G184" s="78">
        <v>5.95</v>
      </c>
      <c r="H184" s="78">
        <v>2.67</v>
      </c>
      <c r="I184" s="78">
        <v>3.81</v>
      </c>
      <c r="J184" s="78">
        <v>19.899999999999999</v>
      </c>
      <c r="K184" s="78">
        <v>0.71899999999999997</v>
      </c>
      <c r="L184" s="78">
        <v>2.02</v>
      </c>
      <c r="M184" s="78">
        <v>0.90900000000000003</v>
      </c>
      <c r="N184" s="78">
        <v>1.3</v>
      </c>
      <c r="O184" s="78">
        <v>6.77</v>
      </c>
    </row>
    <row r="185" spans="1:15" x14ac:dyDescent="0.2">
      <c r="A185" s="76">
        <v>42200</v>
      </c>
      <c r="B185" s="77">
        <v>3</v>
      </c>
      <c r="C185" s="78">
        <v>226</v>
      </c>
      <c r="D185" s="78">
        <v>855</v>
      </c>
      <c r="E185" s="79">
        <v>510000</v>
      </c>
      <c r="F185" s="78">
        <v>1.91</v>
      </c>
      <c r="G185" s="78">
        <v>3.53</v>
      </c>
      <c r="H185" s="78">
        <v>3.48</v>
      </c>
      <c r="I185" s="78">
        <v>3.98</v>
      </c>
      <c r="J185" s="78">
        <v>13.5</v>
      </c>
      <c r="K185" s="78">
        <v>0.32</v>
      </c>
      <c r="L185" s="78">
        <v>0.59199999999999997</v>
      </c>
      <c r="M185" s="78">
        <v>0.58399999999999996</v>
      </c>
      <c r="N185" s="78">
        <v>0.66800000000000004</v>
      </c>
      <c r="O185" s="78">
        <v>2.27</v>
      </c>
    </row>
    <row r="186" spans="1:15" x14ac:dyDescent="0.2">
      <c r="A186" s="76">
        <v>42241</v>
      </c>
      <c r="B186" s="77">
        <v>3</v>
      </c>
      <c r="C186" s="78">
        <v>50</v>
      </c>
      <c r="D186" s="78">
        <v>189</v>
      </c>
      <c r="E186" s="79">
        <v>510000</v>
      </c>
      <c r="F186" s="78">
        <v>1.52</v>
      </c>
      <c r="G186" s="78">
        <v>3.45</v>
      </c>
      <c r="H186" s="78">
        <v>1.86</v>
      </c>
      <c r="I186" s="78">
        <v>2.23</v>
      </c>
      <c r="J186" s="78">
        <v>17.3</v>
      </c>
      <c r="K186" s="78">
        <v>5.6399999999999999E-2</v>
      </c>
      <c r="L186" s="78">
        <v>0.128</v>
      </c>
      <c r="M186" s="78">
        <v>6.9099999999999995E-2</v>
      </c>
      <c r="N186" s="78">
        <v>8.2799999999999999E-2</v>
      </c>
      <c r="O186" s="78">
        <v>0.64200000000000002</v>
      </c>
    </row>
    <row r="187" spans="1:15" x14ac:dyDescent="0.2">
      <c r="A187" s="81">
        <v>42264</v>
      </c>
      <c r="B187" s="77">
        <v>3</v>
      </c>
      <c r="C187" s="78">
        <v>322</v>
      </c>
      <c r="D187" s="78">
        <v>1220</v>
      </c>
      <c r="E187" s="79">
        <v>510000</v>
      </c>
      <c r="F187" s="78">
        <v>0.53</v>
      </c>
      <c r="G187" s="78">
        <v>16.3</v>
      </c>
      <c r="H187" s="78">
        <v>1.29</v>
      </c>
      <c r="I187" s="78">
        <v>3.35</v>
      </c>
      <c r="J187" s="78">
        <v>38.9</v>
      </c>
      <c r="K187" s="78">
        <v>0.127</v>
      </c>
      <c r="L187" s="78">
        <v>3.9</v>
      </c>
      <c r="M187" s="78">
        <v>0.307</v>
      </c>
      <c r="N187" s="78">
        <v>0.8</v>
      </c>
      <c r="O187" s="78">
        <v>9.3000000000000007</v>
      </c>
    </row>
    <row r="188" spans="1:15" x14ac:dyDescent="0.2">
      <c r="A188" s="76">
        <v>40429</v>
      </c>
      <c r="B188" s="77">
        <v>4</v>
      </c>
      <c r="C188" s="78">
        <v>940</v>
      </c>
      <c r="D188" s="78">
        <v>3560</v>
      </c>
      <c r="E188" s="79">
        <v>463000</v>
      </c>
      <c r="F188" s="78">
        <v>6.6299999999999996E-3</v>
      </c>
      <c r="G188" s="78">
        <v>1.91</v>
      </c>
      <c r="H188" s="78">
        <v>1.7100000000000001E-2</v>
      </c>
      <c r="I188" s="78">
        <v>2.23E-2</v>
      </c>
      <c r="J188" s="78">
        <v>2.56</v>
      </c>
      <c r="K188" s="78">
        <v>5.0899999999999999E-3</v>
      </c>
      <c r="L188" s="78">
        <v>1.47</v>
      </c>
      <c r="M188" s="78">
        <v>1.3100000000000001E-2</v>
      </c>
      <c r="N188" s="78">
        <v>1.72E-2</v>
      </c>
      <c r="O188" s="78">
        <v>1.97</v>
      </c>
    </row>
    <row r="189" spans="1:15" x14ac:dyDescent="0.2">
      <c r="A189" s="76">
        <v>40456</v>
      </c>
      <c r="B189" s="77">
        <v>4</v>
      </c>
      <c r="C189" s="78">
        <v>267</v>
      </c>
      <c r="D189" s="78">
        <v>1010</v>
      </c>
      <c r="E189" s="79">
        <v>463000</v>
      </c>
      <c r="F189" s="78">
        <v>5.31</v>
      </c>
      <c r="G189" s="78">
        <v>1.1499999999999999</v>
      </c>
      <c r="H189" s="78">
        <v>4.5300000000000002E-3</v>
      </c>
      <c r="I189" s="78">
        <v>5.8900000000000001E-2</v>
      </c>
      <c r="J189" s="78">
        <v>10.1</v>
      </c>
      <c r="K189" s="78">
        <v>1.1599999999999999</v>
      </c>
      <c r="L189" s="78">
        <v>0.251</v>
      </c>
      <c r="M189" s="78">
        <v>9.8900000000000008E-4</v>
      </c>
      <c r="N189" s="78">
        <v>1.2800000000000001E-2</v>
      </c>
      <c r="O189" s="78">
        <v>2.2000000000000002</v>
      </c>
    </row>
    <row r="190" spans="1:15" x14ac:dyDescent="0.2">
      <c r="A190" s="76">
        <v>40484</v>
      </c>
      <c r="B190" s="77">
        <v>4</v>
      </c>
      <c r="C190" s="78">
        <v>361</v>
      </c>
      <c r="D190" s="78">
        <v>1370</v>
      </c>
      <c r="E190" s="79">
        <v>463000</v>
      </c>
      <c r="F190" s="78">
        <v>56.4</v>
      </c>
      <c r="G190" s="78">
        <v>25.5</v>
      </c>
      <c r="H190" s="78">
        <v>5.28E-3</v>
      </c>
      <c r="I190" s="78">
        <v>0.121</v>
      </c>
      <c r="J190" s="78">
        <v>105</v>
      </c>
      <c r="K190" s="78">
        <v>16.600000000000001</v>
      </c>
      <c r="L190" s="78">
        <v>7.52</v>
      </c>
      <c r="M190" s="78">
        <v>1.56E-3</v>
      </c>
      <c r="N190" s="78">
        <v>3.56E-2</v>
      </c>
      <c r="O190" s="78">
        <v>31.1</v>
      </c>
    </row>
    <row r="191" spans="1:15" x14ac:dyDescent="0.2">
      <c r="A191" s="76">
        <v>40613</v>
      </c>
      <c r="B191" s="77">
        <v>4</v>
      </c>
      <c r="C191" s="78">
        <v>1750</v>
      </c>
      <c r="D191" s="78">
        <v>6640</v>
      </c>
      <c r="E191" s="79">
        <v>463000</v>
      </c>
      <c r="F191" s="78">
        <v>118</v>
      </c>
      <c r="G191" s="78">
        <v>123</v>
      </c>
      <c r="H191" s="78">
        <v>0.374</v>
      </c>
      <c r="I191" s="78">
        <v>1.87</v>
      </c>
      <c r="J191" s="78">
        <v>250</v>
      </c>
      <c r="K191" s="78">
        <v>169</v>
      </c>
      <c r="L191" s="78">
        <v>176</v>
      </c>
      <c r="M191" s="78">
        <v>0.53600000000000003</v>
      </c>
      <c r="N191" s="78">
        <v>2.67</v>
      </c>
      <c r="O191" s="78">
        <v>358</v>
      </c>
    </row>
    <row r="192" spans="1:15" x14ac:dyDescent="0.2">
      <c r="A192" s="76">
        <v>40632</v>
      </c>
      <c r="B192" s="77">
        <v>4</v>
      </c>
      <c r="C192" s="78">
        <v>1780</v>
      </c>
      <c r="D192" s="78">
        <v>6720</v>
      </c>
      <c r="E192" s="79">
        <v>463000</v>
      </c>
      <c r="F192" s="78">
        <v>95</v>
      </c>
      <c r="G192" s="78">
        <v>64.2</v>
      </c>
      <c r="H192" s="78">
        <v>2.97</v>
      </c>
      <c r="I192" s="78">
        <v>6.69</v>
      </c>
      <c r="J192" s="78">
        <v>186</v>
      </c>
      <c r="K192" s="78">
        <v>138</v>
      </c>
      <c r="L192" s="78">
        <v>93.2</v>
      </c>
      <c r="M192" s="78">
        <v>4.3099999999999996</v>
      </c>
      <c r="N192" s="78">
        <v>9.6999999999999993</v>
      </c>
      <c r="O192" s="78">
        <v>270</v>
      </c>
    </row>
    <row r="193" spans="1:15" x14ac:dyDescent="0.2">
      <c r="A193" s="76">
        <v>40645</v>
      </c>
      <c r="B193" s="77">
        <v>4</v>
      </c>
      <c r="C193" s="78">
        <v>591</v>
      </c>
      <c r="D193" s="78">
        <v>2240</v>
      </c>
      <c r="E193" s="79">
        <v>463000</v>
      </c>
      <c r="F193" s="78">
        <v>54.2</v>
      </c>
      <c r="G193" s="78">
        <v>40.6</v>
      </c>
      <c r="H193" s="78">
        <v>3.88</v>
      </c>
      <c r="I193" s="78">
        <v>7.52</v>
      </c>
      <c r="J193" s="78">
        <v>136</v>
      </c>
      <c r="K193" s="78">
        <v>26.2</v>
      </c>
      <c r="L193" s="78">
        <v>19.600000000000001</v>
      </c>
      <c r="M193" s="78">
        <v>1.87</v>
      </c>
      <c r="N193" s="78">
        <v>3.63</v>
      </c>
      <c r="O193" s="78">
        <v>65.8</v>
      </c>
    </row>
    <row r="194" spans="1:15" x14ac:dyDescent="0.2">
      <c r="A194" s="76">
        <v>40665</v>
      </c>
      <c r="B194" s="77">
        <v>4</v>
      </c>
      <c r="C194" s="78">
        <v>755</v>
      </c>
      <c r="D194" s="78">
        <v>2860</v>
      </c>
      <c r="E194" s="79">
        <v>463000</v>
      </c>
      <c r="F194" s="78">
        <v>18</v>
      </c>
      <c r="G194" s="78">
        <v>28</v>
      </c>
      <c r="H194" s="78">
        <v>2.41</v>
      </c>
      <c r="I194" s="78">
        <v>5.63</v>
      </c>
      <c r="J194" s="78">
        <v>120</v>
      </c>
      <c r="K194" s="78">
        <v>11.1</v>
      </c>
      <c r="L194" s="78">
        <v>17.3</v>
      </c>
      <c r="M194" s="78">
        <v>1.49</v>
      </c>
      <c r="N194" s="78">
        <v>3.47</v>
      </c>
      <c r="O194" s="78">
        <v>74.099999999999994</v>
      </c>
    </row>
    <row r="195" spans="1:15" x14ac:dyDescent="0.2">
      <c r="A195" s="76">
        <v>40679</v>
      </c>
      <c r="B195" s="77">
        <v>4</v>
      </c>
      <c r="C195" s="78">
        <v>305</v>
      </c>
      <c r="D195" s="78">
        <v>1150</v>
      </c>
      <c r="E195" s="79">
        <v>463000</v>
      </c>
      <c r="F195" s="78">
        <v>3.68</v>
      </c>
      <c r="G195" s="78">
        <v>80.3</v>
      </c>
      <c r="H195" s="78">
        <v>3.4</v>
      </c>
      <c r="I195" s="80">
        <v>6.4</v>
      </c>
      <c r="J195" s="80">
        <v>105</v>
      </c>
      <c r="K195" s="78">
        <v>0.91600000000000004</v>
      </c>
      <c r="L195" s="78">
        <v>20</v>
      </c>
      <c r="M195" s="78">
        <v>0.84599999999999997</v>
      </c>
      <c r="N195" s="78">
        <v>1.59</v>
      </c>
      <c r="O195" s="78">
        <v>26.1</v>
      </c>
    </row>
    <row r="196" spans="1:15" x14ac:dyDescent="0.2">
      <c r="A196" s="76">
        <v>40686</v>
      </c>
      <c r="B196" s="77">
        <v>4</v>
      </c>
      <c r="C196" s="78">
        <v>15</v>
      </c>
      <c r="D196" s="78">
        <v>56.8</v>
      </c>
      <c r="E196" s="79">
        <v>463000</v>
      </c>
      <c r="F196" s="78">
        <v>1.08</v>
      </c>
      <c r="G196" s="78">
        <v>53.6</v>
      </c>
      <c r="H196" s="78">
        <v>4.49</v>
      </c>
      <c r="I196" s="80">
        <v>6.79</v>
      </c>
      <c r="J196" s="80">
        <v>97.1</v>
      </c>
      <c r="K196" s="78">
        <v>1.32E-2</v>
      </c>
      <c r="L196" s="78">
        <v>0.65700000000000003</v>
      </c>
      <c r="M196" s="78">
        <v>5.5E-2</v>
      </c>
      <c r="N196" s="78">
        <v>8.3299999999999999E-2</v>
      </c>
      <c r="O196" s="78">
        <v>1.19</v>
      </c>
    </row>
    <row r="197" spans="1:15" x14ac:dyDescent="0.2">
      <c r="A197" s="76">
        <v>40695</v>
      </c>
      <c r="B197" s="77">
        <v>4</v>
      </c>
      <c r="C197" s="78">
        <v>387</v>
      </c>
      <c r="D197" s="78">
        <v>1470</v>
      </c>
      <c r="E197" s="79">
        <v>463000</v>
      </c>
      <c r="F197" s="78">
        <v>1.47</v>
      </c>
      <c r="G197" s="78">
        <v>61.9</v>
      </c>
      <c r="H197" s="78">
        <v>4.4400000000000004</v>
      </c>
      <c r="I197" s="80">
        <v>6.99</v>
      </c>
      <c r="J197" s="80">
        <v>93.3</v>
      </c>
      <c r="K197" s="78">
        <v>0.46500000000000002</v>
      </c>
      <c r="L197" s="78">
        <v>19.600000000000001</v>
      </c>
      <c r="M197" s="78">
        <v>1.41</v>
      </c>
      <c r="N197" s="78">
        <v>2.21</v>
      </c>
      <c r="O197" s="78">
        <v>29.5</v>
      </c>
    </row>
    <row r="198" spans="1:15" x14ac:dyDescent="0.2">
      <c r="A198" s="76">
        <v>40701</v>
      </c>
      <c r="B198" s="77">
        <v>4</v>
      </c>
      <c r="C198" s="78">
        <v>71.599999999999994</v>
      </c>
      <c r="D198" s="78">
        <v>271</v>
      </c>
      <c r="E198" s="79">
        <v>463000</v>
      </c>
      <c r="F198" s="78">
        <v>0.749</v>
      </c>
      <c r="G198" s="78">
        <v>27.5</v>
      </c>
      <c r="H198" s="78">
        <v>3.15</v>
      </c>
      <c r="I198" s="78">
        <v>7.18</v>
      </c>
      <c r="J198" s="78">
        <v>89.5</v>
      </c>
      <c r="K198" s="78">
        <v>4.3799999999999999E-2</v>
      </c>
      <c r="L198" s="78">
        <v>1.61</v>
      </c>
      <c r="M198" s="78">
        <v>0.184</v>
      </c>
      <c r="N198" s="78">
        <v>0.42</v>
      </c>
      <c r="O198" s="78">
        <v>5.23</v>
      </c>
    </row>
    <row r="199" spans="1:15" x14ac:dyDescent="0.2">
      <c r="A199" s="76">
        <v>40714</v>
      </c>
      <c r="B199" s="77">
        <v>4</v>
      </c>
      <c r="C199" s="78">
        <v>462</v>
      </c>
      <c r="D199" s="78">
        <v>1750</v>
      </c>
      <c r="E199" s="79">
        <v>463000</v>
      </c>
      <c r="F199" s="78">
        <v>2.27</v>
      </c>
      <c r="G199" s="78">
        <v>27.4</v>
      </c>
      <c r="H199" s="78">
        <v>3.21</v>
      </c>
      <c r="I199" s="78">
        <v>6.24</v>
      </c>
      <c r="J199" s="78">
        <v>89.2</v>
      </c>
      <c r="K199" s="78">
        <v>0.85599999999999998</v>
      </c>
      <c r="L199" s="78">
        <v>10.3</v>
      </c>
      <c r="M199" s="78">
        <v>1.21</v>
      </c>
      <c r="N199" s="78">
        <v>2.35</v>
      </c>
      <c r="O199" s="78">
        <v>33.700000000000003</v>
      </c>
    </row>
    <row r="200" spans="1:15" x14ac:dyDescent="0.2">
      <c r="A200" s="76">
        <v>40718</v>
      </c>
      <c r="B200" s="77">
        <v>4</v>
      </c>
      <c r="C200" s="78">
        <v>153</v>
      </c>
      <c r="D200" s="78">
        <v>579</v>
      </c>
      <c r="E200" s="79">
        <v>463000</v>
      </c>
      <c r="F200" s="78">
        <v>1.26</v>
      </c>
      <c r="G200" s="78">
        <v>26.1</v>
      </c>
      <c r="H200" s="78">
        <v>2.95</v>
      </c>
      <c r="I200" s="78">
        <v>8.08</v>
      </c>
      <c r="J200" s="78">
        <v>101</v>
      </c>
      <c r="K200" s="78">
        <v>0.157</v>
      </c>
      <c r="L200" s="78">
        <v>3.26</v>
      </c>
      <c r="M200" s="78">
        <v>0.36899999999999999</v>
      </c>
      <c r="N200" s="78">
        <v>1.01</v>
      </c>
      <c r="O200" s="78">
        <v>12.7</v>
      </c>
    </row>
    <row r="201" spans="1:15" x14ac:dyDescent="0.2">
      <c r="A201" s="76">
        <v>40735</v>
      </c>
      <c r="B201" s="77">
        <v>4</v>
      </c>
      <c r="C201" s="78">
        <v>233</v>
      </c>
      <c r="D201" s="78">
        <v>881</v>
      </c>
      <c r="E201" s="79">
        <v>463000</v>
      </c>
      <c r="F201" s="78">
        <v>0.88500000000000001</v>
      </c>
      <c r="G201" s="78">
        <v>26.5</v>
      </c>
      <c r="H201" s="78">
        <v>2.63</v>
      </c>
      <c r="I201" s="78">
        <v>6.23</v>
      </c>
      <c r="J201" s="78">
        <v>99.6</v>
      </c>
      <c r="K201" s="78">
        <v>0.16800000000000001</v>
      </c>
      <c r="L201" s="78">
        <v>5.03</v>
      </c>
      <c r="M201" s="78">
        <v>0.501</v>
      </c>
      <c r="N201" s="78">
        <v>1.18</v>
      </c>
      <c r="O201" s="78">
        <v>18.899999999999999</v>
      </c>
    </row>
    <row r="202" spans="1:15" x14ac:dyDescent="0.2">
      <c r="A202" s="76">
        <v>40760</v>
      </c>
      <c r="B202" s="77">
        <v>4</v>
      </c>
      <c r="C202" s="78">
        <v>211</v>
      </c>
      <c r="D202" s="78">
        <v>799</v>
      </c>
      <c r="E202" s="79">
        <v>463000</v>
      </c>
      <c r="F202" s="78">
        <v>0.64600000000000002</v>
      </c>
      <c r="G202" s="78">
        <v>26.8</v>
      </c>
      <c r="H202" s="78">
        <v>3.36</v>
      </c>
      <c r="I202" s="78">
        <v>4.29</v>
      </c>
      <c r="J202" s="78">
        <v>90</v>
      </c>
      <c r="K202" s="78">
        <v>0.111</v>
      </c>
      <c r="L202" s="78">
        <v>4.6100000000000003</v>
      </c>
      <c r="M202" s="78">
        <v>0.57899999999999996</v>
      </c>
      <c r="N202" s="78">
        <v>0.74</v>
      </c>
      <c r="O202" s="78">
        <v>15.5</v>
      </c>
    </row>
    <row r="203" spans="1:15" x14ac:dyDescent="0.2">
      <c r="A203" s="76">
        <v>40780</v>
      </c>
      <c r="B203" s="77">
        <v>4</v>
      </c>
      <c r="C203" s="78">
        <v>435</v>
      </c>
      <c r="D203" s="78">
        <v>1650</v>
      </c>
      <c r="E203" s="79">
        <v>463000</v>
      </c>
      <c r="F203" s="78">
        <v>0.41699999999999998</v>
      </c>
      <c r="G203" s="78">
        <v>74.3</v>
      </c>
      <c r="H203" s="78">
        <v>1.61</v>
      </c>
      <c r="I203" s="78">
        <v>3.37</v>
      </c>
      <c r="J203" s="78">
        <v>111</v>
      </c>
      <c r="K203" s="78">
        <v>0.14799999999999999</v>
      </c>
      <c r="L203" s="78">
        <v>26.4</v>
      </c>
      <c r="M203" s="78">
        <v>0.57199999999999995</v>
      </c>
      <c r="N203" s="78">
        <v>1.2</v>
      </c>
      <c r="O203" s="78">
        <v>39.4</v>
      </c>
    </row>
    <row r="204" spans="1:15" x14ac:dyDescent="0.2">
      <c r="A204" s="76">
        <v>40814</v>
      </c>
      <c r="B204" s="77">
        <v>4</v>
      </c>
      <c r="C204" s="78">
        <v>697</v>
      </c>
      <c r="D204" s="78">
        <v>2640</v>
      </c>
      <c r="E204" s="79">
        <v>463000</v>
      </c>
      <c r="F204" s="78">
        <v>0.58799999999999997</v>
      </c>
      <c r="G204" s="78">
        <v>29.4</v>
      </c>
      <c r="H204" s="78">
        <v>1.79</v>
      </c>
      <c r="I204" s="78">
        <v>3.14</v>
      </c>
      <c r="J204" s="78">
        <v>113</v>
      </c>
      <c r="K204" s="78">
        <v>0.33500000000000002</v>
      </c>
      <c r="L204" s="78">
        <v>16.7</v>
      </c>
      <c r="M204" s="78">
        <v>1.02</v>
      </c>
      <c r="N204" s="78">
        <v>1.79</v>
      </c>
      <c r="O204" s="78">
        <v>64.599999999999994</v>
      </c>
    </row>
    <row r="205" spans="1:15" x14ac:dyDescent="0.2">
      <c r="A205" s="76">
        <v>40833</v>
      </c>
      <c r="B205" s="77">
        <v>4</v>
      </c>
      <c r="C205" s="78">
        <v>342</v>
      </c>
      <c r="D205" s="78">
        <v>1290</v>
      </c>
      <c r="E205" s="79">
        <v>463000</v>
      </c>
      <c r="F205" s="78">
        <v>0.71399999999999997</v>
      </c>
      <c r="G205" s="78">
        <v>71.3</v>
      </c>
      <c r="H205" s="78">
        <v>3.7</v>
      </c>
      <c r="I205" s="78">
        <v>4.3099999999999996</v>
      </c>
      <c r="J205" s="78">
        <v>93.5</v>
      </c>
      <c r="K205" s="78">
        <v>0.19900000000000001</v>
      </c>
      <c r="L205" s="78">
        <v>19.899999999999999</v>
      </c>
      <c r="M205" s="78">
        <v>1.03</v>
      </c>
      <c r="N205" s="78">
        <v>1.21</v>
      </c>
      <c r="O205" s="78">
        <v>26.1</v>
      </c>
    </row>
    <row r="206" spans="1:15" x14ac:dyDescent="0.2">
      <c r="A206" s="76">
        <v>40862</v>
      </c>
      <c r="B206" s="77">
        <v>4</v>
      </c>
      <c r="C206" s="78">
        <v>851</v>
      </c>
      <c r="D206" s="78">
        <v>3220</v>
      </c>
      <c r="E206" s="79">
        <v>463000</v>
      </c>
      <c r="F206" s="78">
        <v>0.95499999999999996</v>
      </c>
      <c r="G206" s="78">
        <v>62.4</v>
      </c>
      <c r="H206" s="78">
        <v>3.11</v>
      </c>
      <c r="I206" s="78">
        <v>4.16</v>
      </c>
      <c r="J206" s="78">
        <v>83.7</v>
      </c>
      <c r="K206" s="78">
        <v>0.66400000000000003</v>
      </c>
      <c r="L206" s="78">
        <v>43.4</v>
      </c>
      <c r="M206" s="78">
        <v>2.16</v>
      </c>
      <c r="N206" s="78">
        <v>2.89</v>
      </c>
      <c r="O206" s="78">
        <v>58.2</v>
      </c>
    </row>
    <row r="207" spans="1:15" x14ac:dyDescent="0.2">
      <c r="A207" s="76">
        <v>40982</v>
      </c>
      <c r="B207" s="77">
        <v>4</v>
      </c>
      <c r="C207" s="78">
        <v>1670</v>
      </c>
      <c r="D207" s="78">
        <v>6330</v>
      </c>
      <c r="E207" s="79">
        <v>463000</v>
      </c>
      <c r="F207" s="78">
        <v>2.69</v>
      </c>
      <c r="G207" s="78">
        <v>38.299999999999997</v>
      </c>
      <c r="H207" s="78">
        <v>3.42</v>
      </c>
      <c r="I207" s="78">
        <v>6.44</v>
      </c>
      <c r="J207" s="78">
        <v>57.1</v>
      </c>
      <c r="K207" s="78">
        <v>3.67</v>
      </c>
      <c r="L207" s="78">
        <v>52.3</v>
      </c>
      <c r="M207" s="78">
        <v>4.67</v>
      </c>
      <c r="N207" s="78">
        <v>8.7899999999999991</v>
      </c>
      <c r="O207" s="78">
        <v>77.900000000000006</v>
      </c>
    </row>
    <row r="208" spans="1:15" x14ac:dyDescent="0.2">
      <c r="A208" s="76">
        <v>41017</v>
      </c>
      <c r="B208" s="77">
        <v>4</v>
      </c>
      <c r="C208" s="78">
        <v>406</v>
      </c>
      <c r="D208" s="78">
        <v>1540</v>
      </c>
      <c r="E208" s="79">
        <v>463000</v>
      </c>
      <c r="F208" s="78">
        <v>1.67</v>
      </c>
      <c r="G208" s="78">
        <v>15</v>
      </c>
      <c r="H208" s="78">
        <v>2.73</v>
      </c>
      <c r="I208" s="78">
        <v>8.08</v>
      </c>
      <c r="J208" s="78">
        <v>63.1</v>
      </c>
      <c r="K208" s="78">
        <v>0.55400000000000005</v>
      </c>
      <c r="L208" s="78">
        <v>4.97</v>
      </c>
      <c r="M208" s="78">
        <v>0.90500000000000003</v>
      </c>
      <c r="N208" s="78">
        <v>2.68</v>
      </c>
      <c r="O208" s="78">
        <v>20.9</v>
      </c>
    </row>
    <row r="209" spans="1:15" x14ac:dyDescent="0.2">
      <c r="A209" s="76">
        <v>41022</v>
      </c>
      <c r="B209" s="77">
        <v>4</v>
      </c>
      <c r="C209" s="78">
        <v>420</v>
      </c>
      <c r="D209" s="78">
        <v>1590</v>
      </c>
      <c r="E209" s="79">
        <v>463000</v>
      </c>
      <c r="F209" s="78">
        <v>0.42299999999999999</v>
      </c>
      <c r="G209" s="78">
        <v>24.2</v>
      </c>
      <c r="H209" s="78">
        <v>3.46</v>
      </c>
      <c r="I209" s="78">
        <v>9.39</v>
      </c>
      <c r="J209" s="78">
        <v>89.6</v>
      </c>
      <c r="K209" s="78">
        <v>0.14499999999999999</v>
      </c>
      <c r="L209" s="78">
        <v>8.31</v>
      </c>
      <c r="M209" s="78">
        <v>1.19</v>
      </c>
      <c r="N209" s="78">
        <v>3.23</v>
      </c>
      <c r="O209" s="78">
        <v>30.8</v>
      </c>
    </row>
    <row r="210" spans="1:15" x14ac:dyDescent="0.2">
      <c r="A210" s="76">
        <v>41073</v>
      </c>
      <c r="B210" s="77">
        <v>4</v>
      </c>
      <c r="C210" s="78">
        <v>372</v>
      </c>
      <c r="D210" s="78">
        <v>1410</v>
      </c>
      <c r="E210" s="79">
        <v>463000</v>
      </c>
      <c r="F210" s="78">
        <v>0.51300000000000001</v>
      </c>
      <c r="G210" s="78">
        <v>20.3</v>
      </c>
      <c r="H210" s="78">
        <v>4.37</v>
      </c>
      <c r="I210" s="78">
        <v>7.91</v>
      </c>
      <c r="J210" s="78">
        <v>71.7</v>
      </c>
      <c r="K210" s="78">
        <v>0.156</v>
      </c>
      <c r="L210" s="78">
        <v>6.17</v>
      </c>
      <c r="M210" s="78">
        <v>1.33</v>
      </c>
      <c r="N210" s="78">
        <v>2.4</v>
      </c>
      <c r="O210" s="78">
        <v>21.8</v>
      </c>
    </row>
    <row r="211" spans="1:15" x14ac:dyDescent="0.2">
      <c r="A211" s="76">
        <v>41138</v>
      </c>
      <c r="B211" s="77">
        <v>4</v>
      </c>
      <c r="C211" s="78">
        <v>884</v>
      </c>
      <c r="D211" s="78">
        <v>3350</v>
      </c>
      <c r="E211" s="79">
        <v>463000</v>
      </c>
      <c r="F211" s="78">
        <v>1.46</v>
      </c>
      <c r="G211" s="78">
        <v>19.3</v>
      </c>
      <c r="H211" s="78">
        <v>3.99</v>
      </c>
      <c r="I211" s="78">
        <v>5.33</v>
      </c>
      <c r="J211" s="78">
        <v>62.7</v>
      </c>
      <c r="K211" s="78">
        <v>1.05</v>
      </c>
      <c r="L211" s="78">
        <v>13.9</v>
      </c>
      <c r="M211" s="78">
        <v>2.88</v>
      </c>
      <c r="N211" s="78">
        <v>3.85</v>
      </c>
      <c r="O211" s="78">
        <v>45.3</v>
      </c>
    </row>
    <row r="212" spans="1:15" x14ac:dyDescent="0.2">
      <c r="A212" s="76">
        <v>41149</v>
      </c>
      <c r="B212" s="77">
        <v>4</v>
      </c>
      <c r="C212" s="78">
        <v>129</v>
      </c>
      <c r="D212" s="78">
        <v>489</v>
      </c>
      <c r="E212" s="79">
        <v>463000</v>
      </c>
      <c r="F212" s="78">
        <v>0.25</v>
      </c>
      <c r="G212" s="78">
        <v>19.3</v>
      </c>
      <c r="H212" s="78">
        <v>4.58</v>
      </c>
      <c r="I212" s="78">
        <v>5.63</v>
      </c>
      <c r="J212" s="78">
        <v>64.7</v>
      </c>
      <c r="K212" s="78">
        <v>2.64E-2</v>
      </c>
      <c r="L212" s="78">
        <v>2.04</v>
      </c>
      <c r="M212" s="78">
        <v>0.48299999999999998</v>
      </c>
      <c r="N212" s="78">
        <v>0.59399999999999997</v>
      </c>
      <c r="O212" s="78">
        <v>6.83</v>
      </c>
    </row>
    <row r="213" spans="1:15" x14ac:dyDescent="0.2">
      <c r="A213" s="76">
        <v>41192</v>
      </c>
      <c r="B213" s="77">
        <v>4</v>
      </c>
      <c r="C213" s="78">
        <v>38.5</v>
      </c>
      <c r="D213" s="78">
        <v>146</v>
      </c>
      <c r="E213" s="79">
        <v>463000</v>
      </c>
      <c r="F213" s="78">
        <v>0.186</v>
      </c>
      <c r="G213" s="78">
        <v>24.8</v>
      </c>
      <c r="H213" s="78">
        <v>5.2</v>
      </c>
      <c r="I213" s="78">
        <v>5.82</v>
      </c>
      <c r="J213" s="78">
        <v>79.099999999999994</v>
      </c>
      <c r="K213" s="78">
        <v>5.8500000000000002E-3</v>
      </c>
      <c r="L213" s="78">
        <v>0.78</v>
      </c>
      <c r="M213" s="78">
        <v>0.16400000000000001</v>
      </c>
      <c r="N213" s="78">
        <v>0.183</v>
      </c>
      <c r="O213" s="78">
        <v>2.4900000000000002</v>
      </c>
    </row>
    <row r="214" spans="1:15" x14ac:dyDescent="0.2">
      <c r="A214" s="76">
        <v>41200</v>
      </c>
      <c r="B214" s="77">
        <v>4</v>
      </c>
      <c r="C214" s="78">
        <v>492</v>
      </c>
      <c r="D214" s="78">
        <v>1860</v>
      </c>
      <c r="E214" s="79">
        <v>463000</v>
      </c>
      <c r="F214" s="78">
        <v>0.23499999999999999</v>
      </c>
      <c r="G214" s="78">
        <v>21.6</v>
      </c>
      <c r="H214" s="78">
        <v>2.4900000000000002</v>
      </c>
      <c r="I214" s="78">
        <v>9.1199999999999992</v>
      </c>
      <c r="J214" s="78">
        <v>112</v>
      </c>
      <c r="K214" s="78">
        <v>9.4399999999999998E-2</v>
      </c>
      <c r="L214" s="78">
        <v>8.68</v>
      </c>
      <c r="M214" s="78">
        <v>0.999</v>
      </c>
      <c r="N214" s="78">
        <v>3.66</v>
      </c>
      <c r="O214" s="78">
        <v>44.8</v>
      </c>
    </row>
    <row r="215" spans="1:15" x14ac:dyDescent="0.2">
      <c r="A215" s="76">
        <v>41206</v>
      </c>
      <c r="B215" s="77">
        <v>4</v>
      </c>
      <c r="C215" s="78">
        <v>130</v>
      </c>
      <c r="D215" s="78">
        <v>492</v>
      </c>
      <c r="E215" s="79">
        <v>463000</v>
      </c>
      <c r="F215" s="78">
        <v>0.22700000000000001</v>
      </c>
      <c r="G215" s="78">
        <v>26.5</v>
      </c>
      <c r="H215" s="78">
        <v>6.7</v>
      </c>
      <c r="I215" s="78">
        <v>8.06</v>
      </c>
      <c r="J215" s="78">
        <v>96.1</v>
      </c>
      <c r="K215" s="78">
        <v>2.41E-2</v>
      </c>
      <c r="L215" s="78">
        <v>2.82</v>
      </c>
      <c r="M215" s="78">
        <v>0.71199999999999997</v>
      </c>
      <c r="N215" s="78">
        <v>0.85599999999999998</v>
      </c>
      <c r="O215" s="78">
        <v>10.199999999999999</v>
      </c>
    </row>
    <row r="216" spans="1:15" x14ac:dyDescent="0.2">
      <c r="A216" s="76">
        <v>41246</v>
      </c>
      <c r="B216" s="77">
        <v>4</v>
      </c>
      <c r="C216" s="78">
        <v>288</v>
      </c>
      <c r="D216" s="78">
        <v>1090</v>
      </c>
      <c r="E216" s="79">
        <v>463000</v>
      </c>
      <c r="F216" s="78">
        <v>0.158</v>
      </c>
      <c r="G216" s="78">
        <v>36.6</v>
      </c>
      <c r="H216" s="78">
        <v>6.31</v>
      </c>
      <c r="I216" s="78">
        <v>6.75</v>
      </c>
      <c r="J216" s="78">
        <v>177</v>
      </c>
      <c r="K216" s="78">
        <v>3.7199999999999997E-2</v>
      </c>
      <c r="L216" s="78">
        <v>8.6199999999999992</v>
      </c>
      <c r="M216" s="78">
        <v>1.48</v>
      </c>
      <c r="N216" s="78">
        <v>1.59</v>
      </c>
      <c r="O216" s="78">
        <v>41.7</v>
      </c>
    </row>
    <row r="217" spans="1:15" x14ac:dyDescent="0.2">
      <c r="A217" s="76">
        <v>41369</v>
      </c>
      <c r="B217" s="77">
        <v>4</v>
      </c>
      <c r="C217" s="78">
        <v>990</v>
      </c>
      <c r="D217" s="78">
        <v>3750</v>
      </c>
      <c r="E217" s="79">
        <v>463000</v>
      </c>
      <c r="F217" s="78">
        <v>0.73899999999999999</v>
      </c>
      <c r="G217" s="78">
        <v>23.8</v>
      </c>
      <c r="H217" s="78">
        <v>5.46</v>
      </c>
      <c r="I217" s="78">
        <v>7.99</v>
      </c>
      <c r="J217" s="78">
        <v>166</v>
      </c>
      <c r="K217" s="78">
        <v>0.59699999999999998</v>
      </c>
      <c r="L217" s="78">
        <v>19.2</v>
      </c>
      <c r="M217" s="78">
        <v>4.41</v>
      </c>
      <c r="N217" s="78">
        <v>6.46</v>
      </c>
      <c r="O217" s="78">
        <v>134</v>
      </c>
    </row>
    <row r="218" spans="1:15" x14ac:dyDescent="0.2">
      <c r="A218" s="76">
        <v>41380</v>
      </c>
      <c r="B218" s="77">
        <v>4</v>
      </c>
      <c r="C218" s="78">
        <v>515</v>
      </c>
      <c r="D218" s="78">
        <v>1950</v>
      </c>
      <c r="E218" s="79">
        <v>463000</v>
      </c>
      <c r="F218" s="78">
        <v>0.73499999999999999</v>
      </c>
      <c r="G218" s="78">
        <v>15.6</v>
      </c>
      <c r="H218" s="78">
        <v>7.94</v>
      </c>
      <c r="I218" s="78">
        <v>10.9</v>
      </c>
      <c r="J218" s="78">
        <v>109</v>
      </c>
      <c r="K218" s="78">
        <v>0.309</v>
      </c>
      <c r="L218" s="78">
        <v>6.54</v>
      </c>
      <c r="M218" s="78">
        <v>3.34</v>
      </c>
      <c r="N218" s="78">
        <v>4.57</v>
      </c>
      <c r="O218" s="78">
        <v>45.7</v>
      </c>
    </row>
    <row r="219" spans="1:15" x14ac:dyDescent="0.2">
      <c r="A219" s="76">
        <v>41389</v>
      </c>
      <c r="B219" s="77">
        <v>4</v>
      </c>
      <c r="C219" s="78">
        <v>1000</v>
      </c>
      <c r="D219" s="78">
        <v>3800</v>
      </c>
      <c r="E219" s="79">
        <v>463000</v>
      </c>
      <c r="F219" s="78">
        <v>0.53500000000000003</v>
      </c>
      <c r="G219" s="78">
        <v>11.5</v>
      </c>
      <c r="H219" s="78">
        <v>10.9</v>
      </c>
      <c r="I219" s="78">
        <v>13.3</v>
      </c>
      <c r="J219" s="78">
        <v>82.8</v>
      </c>
      <c r="K219" s="78">
        <v>0.439</v>
      </c>
      <c r="L219" s="78">
        <v>9.43</v>
      </c>
      <c r="M219" s="78">
        <v>8.9600000000000009</v>
      </c>
      <c r="N219" s="78">
        <v>10.9</v>
      </c>
      <c r="O219" s="78">
        <v>67.900000000000006</v>
      </c>
    </row>
    <row r="220" spans="1:15" x14ac:dyDescent="0.2">
      <c r="A220" s="76">
        <v>41423</v>
      </c>
      <c r="B220" s="77">
        <v>4</v>
      </c>
      <c r="C220" s="78">
        <v>1010</v>
      </c>
      <c r="D220" s="78">
        <v>3810</v>
      </c>
      <c r="E220" s="79">
        <v>463000</v>
      </c>
      <c r="F220" s="78">
        <v>0.224</v>
      </c>
      <c r="G220" s="78">
        <v>4.6100000000000003</v>
      </c>
      <c r="H220" s="78">
        <v>10.4</v>
      </c>
      <c r="I220" s="78">
        <v>11.1</v>
      </c>
      <c r="J220" s="78">
        <v>47.3</v>
      </c>
      <c r="K220" s="78">
        <v>0.184</v>
      </c>
      <c r="L220" s="78">
        <v>3.79</v>
      </c>
      <c r="M220" s="78">
        <v>8.58</v>
      </c>
      <c r="N220" s="78">
        <v>9.09</v>
      </c>
      <c r="O220" s="78">
        <v>38.9</v>
      </c>
    </row>
    <row r="221" spans="1:15" x14ac:dyDescent="0.2">
      <c r="A221" s="76">
        <v>41443</v>
      </c>
      <c r="B221" s="77">
        <v>4</v>
      </c>
      <c r="C221" s="78">
        <v>309</v>
      </c>
      <c r="D221" s="78">
        <v>1170</v>
      </c>
      <c r="E221" s="79">
        <v>463000</v>
      </c>
      <c r="F221" s="78">
        <v>0.10299999999999999</v>
      </c>
      <c r="G221" s="78">
        <v>6.3</v>
      </c>
      <c r="H221" s="78">
        <v>10.9</v>
      </c>
      <c r="I221" s="78">
        <v>11.9</v>
      </c>
      <c r="J221" s="78">
        <v>45.7</v>
      </c>
      <c r="K221" s="78">
        <v>2.5999999999999999E-2</v>
      </c>
      <c r="L221" s="78">
        <v>1.59</v>
      </c>
      <c r="M221" s="78">
        <v>2.76</v>
      </c>
      <c r="N221" s="78">
        <v>3.01</v>
      </c>
      <c r="O221" s="78">
        <v>11.5</v>
      </c>
    </row>
    <row r="222" spans="1:15" x14ac:dyDescent="0.2">
      <c r="A222" s="76">
        <v>41457</v>
      </c>
      <c r="B222" s="77">
        <v>4</v>
      </c>
      <c r="C222" s="78">
        <v>1810</v>
      </c>
      <c r="D222" s="78">
        <v>6830</v>
      </c>
      <c r="E222" s="79">
        <v>463000</v>
      </c>
      <c r="F222" s="78">
        <v>0.83299999999999996</v>
      </c>
      <c r="G222" s="78">
        <v>5.58</v>
      </c>
      <c r="H222" s="78">
        <v>7.1</v>
      </c>
      <c r="I222" s="78">
        <v>7.59</v>
      </c>
      <c r="J222" s="78">
        <v>47</v>
      </c>
      <c r="K222" s="78">
        <v>1.23</v>
      </c>
      <c r="L222" s="78">
        <v>8.2200000000000006</v>
      </c>
      <c r="M222" s="78">
        <v>10.5</v>
      </c>
      <c r="N222" s="78">
        <v>11.2</v>
      </c>
      <c r="O222" s="78">
        <v>69.3</v>
      </c>
    </row>
    <row r="223" spans="1:15" x14ac:dyDescent="0.2">
      <c r="A223" s="76">
        <v>41471</v>
      </c>
      <c r="B223" s="77">
        <v>4</v>
      </c>
      <c r="C223" s="78">
        <v>517</v>
      </c>
      <c r="D223" s="78">
        <v>1960</v>
      </c>
      <c r="E223" s="79">
        <v>463000</v>
      </c>
      <c r="F223" s="78">
        <v>0.40300000000000002</v>
      </c>
      <c r="G223" s="78">
        <v>3.6</v>
      </c>
      <c r="H223" s="78">
        <v>7.16</v>
      </c>
      <c r="I223" s="78">
        <v>7.79</v>
      </c>
      <c r="J223" s="78">
        <v>28.6</v>
      </c>
      <c r="K223" s="78">
        <v>0.17</v>
      </c>
      <c r="L223" s="78">
        <v>1.52</v>
      </c>
      <c r="M223" s="78">
        <v>3.03</v>
      </c>
      <c r="N223" s="78">
        <v>3.29</v>
      </c>
      <c r="O223" s="78">
        <v>12.1</v>
      </c>
    </row>
    <row r="224" spans="1:15" x14ac:dyDescent="0.2">
      <c r="A224" s="76">
        <v>41522</v>
      </c>
      <c r="B224" s="77">
        <v>4</v>
      </c>
      <c r="C224" s="78">
        <v>375</v>
      </c>
      <c r="D224" s="78">
        <v>1420</v>
      </c>
      <c r="E224" s="79">
        <v>463000</v>
      </c>
      <c r="F224" s="78">
        <v>0.246</v>
      </c>
      <c r="G224" s="78">
        <v>3.29</v>
      </c>
      <c r="H224" s="78">
        <v>4.88</v>
      </c>
      <c r="I224" s="78">
        <v>5.37</v>
      </c>
      <c r="J224" s="78">
        <v>24.5</v>
      </c>
      <c r="K224" s="78">
        <v>7.5399999999999995E-2</v>
      </c>
      <c r="L224" s="78">
        <v>1.01</v>
      </c>
      <c r="M224" s="78">
        <v>1.5</v>
      </c>
      <c r="N224" s="78">
        <v>1.64</v>
      </c>
      <c r="O224" s="78">
        <v>7.51</v>
      </c>
    </row>
    <row r="225" spans="1:15" x14ac:dyDescent="0.2">
      <c r="A225" s="76">
        <v>41541</v>
      </c>
      <c r="B225" s="77">
        <v>4</v>
      </c>
      <c r="C225" s="78">
        <v>306</v>
      </c>
      <c r="D225" s="78">
        <v>1160</v>
      </c>
      <c r="E225" s="79">
        <v>463000</v>
      </c>
      <c r="F225" s="78">
        <v>2.39</v>
      </c>
      <c r="G225" s="78">
        <v>12</v>
      </c>
      <c r="H225" s="78">
        <v>3.76</v>
      </c>
      <c r="I225" s="78">
        <v>4.32</v>
      </c>
      <c r="J225" s="78">
        <v>53.2</v>
      </c>
      <c r="K225" s="78">
        <v>0.59799999999999998</v>
      </c>
      <c r="L225" s="78">
        <v>2.99</v>
      </c>
      <c r="M225" s="78">
        <v>0.94099999999999995</v>
      </c>
      <c r="N225" s="78">
        <v>1.08</v>
      </c>
      <c r="O225" s="78">
        <v>13.3</v>
      </c>
    </row>
    <row r="226" spans="1:15" x14ac:dyDescent="0.2">
      <c r="A226" s="76">
        <v>41568</v>
      </c>
      <c r="B226" s="77">
        <v>4</v>
      </c>
      <c r="C226" s="78">
        <v>497</v>
      </c>
      <c r="D226" s="78">
        <v>1880</v>
      </c>
      <c r="E226" s="79">
        <v>463000</v>
      </c>
      <c r="F226" s="78">
        <v>0.378</v>
      </c>
      <c r="G226" s="78">
        <v>13.5</v>
      </c>
      <c r="H226" s="78">
        <v>3.83</v>
      </c>
      <c r="I226" s="78">
        <v>4.75</v>
      </c>
      <c r="J226" s="78">
        <v>73.2</v>
      </c>
      <c r="K226" s="78">
        <v>0.154</v>
      </c>
      <c r="L226" s="78">
        <v>5.46</v>
      </c>
      <c r="M226" s="78">
        <v>1.55</v>
      </c>
      <c r="N226" s="78">
        <v>1.93</v>
      </c>
      <c r="O226" s="78">
        <v>29.7</v>
      </c>
    </row>
    <row r="227" spans="1:15" x14ac:dyDescent="0.2">
      <c r="A227" s="76">
        <v>41582</v>
      </c>
      <c r="B227" s="77">
        <v>4</v>
      </c>
      <c r="C227" s="78">
        <v>91</v>
      </c>
      <c r="D227" s="78">
        <v>344</v>
      </c>
      <c r="E227" s="79">
        <v>463000</v>
      </c>
      <c r="F227" s="78">
        <v>1.28</v>
      </c>
      <c r="G227" s="78">
        <v>23.9</v>
      </c>
      <c r="H227" s="78">
        <v>3.35</v>
      </c>
      <c r="I227" s="78">
        <v>5.42</v>
      </c>
      <c r="J227" s="78">
        <v>78.8</v>
      </c>
      <c r="K227" s="78">
        <v>9.4799999999999995E-2</v>
      </c>
      <c r="L227" s="78">
        <v>1.77</v>
      </c>
      <c r="M227" s="78">
        <v>0.249</v>
      </c>
      <c r="N227" s="78">
        <v>0.40300000000000002</v>
      </c>
      <c r="O227" s="78">
        <v>5.86</v>
      </c>
    </row>
    <row r="228" spans="1:15" x14ac:dyDescent="0.2">
      <c r="A228" s="76">
        <v>41599</v>
      </c>
      <c r="B228" s="77">
        <v>4</v>
      </c>
      <c r="C228" s="78">
        <v>562</v>
      </c>
      <c r="D228" s="78">
        <v>2130</v>
      </c>
      <c r="E228" s="79">
        <v>463000</v>
      </c>
      <c r="F228" s="78">
        <v>2.04</v>
      </c>
      <c r="G228" s="78">
        <v>28.7</v>
      </c>
      <c r="H228" s="78">
        <v>5.17</v>
      </c>
      <c r="I228" s="78">
        <v>6.09</v>
      </c>
      <c r="J228" s="78">
        <v>92.9</v>
      </c>
      <c r="K228" s="78">
        <v>0.93700000000000006</v>
      </c>
      <c r="L228" s="78">
        <v>13.2</v>
      </c>
      <c r="M228" s="78">
        <v>2.37</v>
      </c>
      <c r="N228" s="78">
        <v>2.8</v>
      </c>
      <c r="O228" s="78">
        <v>42.7</v>
      </c>
    </row>
    <row r="229" spans="1:15" x14ac:dyDescent="0.2">
      <c r="A229" s="76">
        <v>41738</v>
      </c>
      <c r="B229" s="77">
        <v>4</v>
      </c>
      <c r="C229" s="78">
        <v>1250</v>
      </c>
      <c r="D229" s="78">
        <v>4720</v>
      </c>
      <c r="E229" s="79">
        <v>463000</v>
      </c>
      <c r="F229" s="78">
        <v>9</v>
      </c>
      <c r="G229" s="78">
        <v>1.35</v>
      </c>
      <c r="H229" s="78">
        <v>4.95</v>
      </c>
      <c r="I229" s="78">
        <v>6.73</v>
      </c>
      <c r="J229" s="78">
        <v>36.299999999999997</v>
      </c>
      <c r="K229" s="78">
        <v>9.16</v>
      </c>
      <c r="L229" s="78">
        <v>1.37</v>
      </c>
      <c r="M229" s="78">
        <v>5.04</v>
      </c>
      <c r="N229" s="78">
        <v>6.86</v>
      </c>
      <c r="O229" s="78">
        <v>37</v>
      </c>
    </row>
    <row r="230" spans="1:15" x14ac:dyDescent="0.2">
      <c r="A230" s="76">
        <v>41752</v>
      </c>
      <c r="B230" s="77">
        <v>4</v>
      </c>
      <c r="C230" s="78">
        <v>1800</v>
      </c>
      <c r="D230" s="78">
        <v>6810</v>
      </c>
      <c r="E230" s="79">
        <v>463000</v>
      </c>
      <c r="F230" s="78">
        <v>10.5</v>
      </c>
      <c r="G230" s="78">
        <v>17.899999999999999</v>
      </c>
      <c r="H230" s="78">
        <v>5.95</v>
      </c>
      <c r="I230" s="78">
        <v>7.17</v>
      </c>
      <c r="J230" s="78">
        <v>37.5</v>
      </c>
      <c r="K230" s="78">
        <v>15.4</v>
      </c>
      <c r="L230" s="78">
        <v>26.3</v>
      </c>
      <c r="M230" s="78">
        <v>8.74</v>
      </c>
      <c r="N230" s="78">
        <v>10.5</v>
      </c>
      <c r="O230" s="78">
        <v>55.2</v>
      </c>
    </row>
    <row r="231" spans="1:15" x14ac:dyDescent="0.2">
      <c r="A231" s="76">
        <v>41788</v>
      </c>
      <c r="B231" s="77">
        <v>4</v>
      </c>
      <c r="C231" s="78">
        <v>1000</v>
      </c>
      <c r="D231" s="78">
        <v>3800</v>
      </c>
      <c r="E231" s="79">
        <v>463000</v>
      </c>
      <c r="F231" s="78">
        <v>4.8499999999999996</v>
      </c>
      <c r="G231" s="78">
        <v>29.1</v>
      </c>
      <c r="H231" s="78">
        <v>6.78</v>
      </c>
      <c r="I231" s="78">
        <v>7.52</v>
      </c>
      <c r="J231" s="78">
        <v>37.9</v>
      </c>
      <c r="K231" s="78">
        <v>3.98</v>
      </c>
      <c r="L231" s="78">
        <v>23.9</v>
      </c>
      <c r="M231" s="78">
        <v>5.56</v>
      </c>
      <c r="N231" s="78">
        <v>6.16</v>
      </c>
      <c r="O231" s="78">
        <v>31.1</v>
      </c>
    </row>
    <row r="232" spans="1:15" x14ac:dyDescent="0.2">
      <c r="A232" s="76">
        <v>41807</v>
      </c>
      <c r="B232" s="77">
        <v>4</v>
      </c>
      <c r="C232" s="78">
        <v>989</v>
      </c>
      <c r="D232" s="78">
        <v>3740</v>
      </c>
      <c r="E232" s="79">
        <v>463000</v>
      </c>
      <c r="F232" s="78">
        <v>1.72</v>
      </c>
      <c r="G232" s="78">
        <v>29.5</v>
      </c>
      <c r="H232" s="78">
        <v>7.53</v>
      </c>
      <c r="I232" s="78">
        <v>7.69</v>
      </c>
      <c r="J232" s="78">
        <v>31.4</v>
      </c>
      <c r="K232" s="78">
        <v>1.39</v>
      </c>
      <c r="L232" s="78">
        <v>23.8</v>
      </c>
      <c r="M232" s="78">
        <v>6.08</v>
      </c>
      <c r="N232" s="78">
        <v>6.21</v>
      </c>
      <c r="O232" s="78">
        <v>25.4</v>
      </c>
    </row>
    <row r="233" spans="1:15" x14ac:dyDescent="0.2">
      <c r="A233" s="76">
        <v>41822</v>
      </c>
      <c r="B233" s="77">
        <v>4</v>
      </c>
      <c r="C233" s="78">
        <v>771</v>
      </c>
      <c r="D233" s="78">
        <v>2920</v>
      </c>
      <c r="E233" s="79">
        <v>463000</v>
      </c>
      <c r="F233" s="78">
        <v>0.54800000000000004</v>
      </c>
      <c r="G233" s="78">
        <v>20.3</v>
      </c>
      <c r="H233" s="78">
        <v>5.95</v>
      </c>
      <c r="I233" s="78">
        <v>8.0500000000000007</v>
      </c>
      <c r="J233" s="78">
        <v>26.3</v>
      </c>
      <c r="K233" s="78">
        <v>0.34499999999999997</v>
      </c>
      <c r="L233" s="78">
        <v>12.8</v>
      </c>
      <c r="M233" s="78">
        <v>3.75</v>
      </c>
      <c r="N233" s="78">
        <v>5.07</v>
      </c>
      <c r="O233" s="78">
        <v>16.600000000000001</v>
      </c>
    </row>
    <row r="234" spans="1:15" x14ac:dyDescent="0.2">
      <c r="A234" s="76">
        <v>41829</v>
      </c>
      <c r="B234" s="77">
        <v>4</v>
      </c>
      <c r="C234" s="78">
        <v>827</v>
      </c>
      <c r="D234" s="78">
        <v>3130</v>
      </c>
      <c r="E234" s="79">
        <v>463000</v>
      </c>
      <c r="F234" s="78">
        <v>0.317</v>
      </c>
      <c r="G234" s="78">
        <v>17.2</v>
      </c>
      <c r="H234" s="78">
        <v>7.5</v>
      </c>
      <c r="I234" s="78">
        <v>8.41</v>
      </c>
      <c r="J234" s="78">
        <v>21.2</v>
      </c>
      <c r="K234" s="78">
        <v>0.214</v>
      </c>
      <c r="L234" s="78">
        <v>11.6</v>
      </c>
      <c r="M234" s="78">
        <v>5.07</v>
      </c>
      <c r="N234" s="78">
        <v>5.68</v>
      </c>
      <c r="O234" s="78">
        <v>14.3</v>
      </c>
    </row>
    <row r="235" spans="1:15" x14ac:dyDescent="0.2">
      <c r="A235" s="76">
        <v>41843</v>
      </c>
      <c r="B235" s="77">
        <v>4</v>
      </c>
      <c r="C235" s="78">
        <v>88</v>
      </c>
      <c r="D235" s="78">
        <v>333</v>
      </c>
      <c r="E235" s="79">
        <v>463000</v>
      </c>
      <c r="F235" s="78">
        <v>6.1199999999999997E-2</v>
      </c>
      <c r="G235" s="78">
        <v>9.4700000000000006</v>
      </c>
      <c r="H235" s="78">
        <v>7.34</v>
      </c>
      <c r="I235" s="78">
        <v>7.78</v>
      </c>
      <c r="J235" s="78">
        <v>13.9</v>
      </c>
      <c r="K235" s="78">
        <v>4.4000000000000003E-3</v>
      </c>
      <c r="L235" s="78">
        <v>0.68100000000000005</v>
      </c>
      <c r="M235" s="78">
        <v>0.52800000000000002</v>
      </c>
      <c r="N235" s="78">
        <v>0.55900000000000005</v>
      </c>
      <c r="O235" s="78">
        <v>1</v>
      </c>
    </row>
    <row r="236" spans="1:15" x14ac:dyDescent="0.2">
      <c r="A236" s="76">
        <v>41877</v>
      </c>
      <c r="B236" s="77">
        <v>4</v>
      </c>
      <c r="C236" s="78">
        <v>246</v>
      </c>
      <c r="D236" s="78">
        <v>931</v>
      </c>
      <c r="E236" s="79">
        <v>463000</v>
      </c>
      <c r="F236" s="78">
        <v>0.436</v>
      </c>
      <c r="G236" s="78">
        <v>25.1</v>
      </c>
      <c r="H236" s="78">
        <v>7.3</v>
      </c>
      <c r="I236" s="78">
        <v>7.4</v>
      </c>
      <c r="J236" s="78">
        <v>30.2</v>
      </c>
      <c r="K236" s="78">
        <v>8.7499999999999994E-2</v>
      </c>
      <c r="L236" s="78">
        <v>5.05</v>
      </c>
      <c r="M236" s="78">
        <v>1.47</v>
      </c>
      <c r="N236" s="78">
        <v>1.49</v>
      </c>
      <c r="O236" s="78">
        <v>6.07</v>
      </c>
    </row>
    <row r="237" spans="1:15" x14ac:dyDescent="0.2">
      <c r="A237" s="76">
        <v>41891</v>
      </c>
      <c r="B237" s="77">
        <v>4</v>
      </c>
      <c r="C237" s="78">
        <v>200</v>
      </c>
      <c r="D237" s="78">
        <v>757</v>
      </c>
      <c r="E237" s="79">
        <v>463000</v>
      </c>
      <c r="F237" s="78">
        <v>1.42</v>
      </c>
      <c r="G237" s="78">
        <v>19.600000000000001</v>
      </c>
      <c r="H237" s="78">
        <v>6.63</v>
      </c>
      <c r="I237" s="78">
        <v>6.65</v>
      </c>
      <c r="J237" s="78">
        <v>28.2</v>
      </c>
      <c r="K237" s="78">
        <v>0.23100000000000001</v>
      </c>
      <c r="L237" s="78">
        <v>3.2</v>
      </c>
      <c r="M237" s="78">
        <v>1.08</v>
      </c>
      <c r="N237" s="78">
        <v>1.0900000000000001</v>
      </c>
      <c r="O237" s="78">
        <v>4.6100000000000003</v>
      </c>
    </row>
    <row r="238" spans="1:15" x14ac:dyDescent="0.2">
      <c r="A238" s="76">
        <v>41907</v>
      </c>
      <c r="B238" s="77">
        <v>4</v>
      </c>
      <c r="C238" s="78">
        <v>100</v>
      </c>
      <c r="D238" s="78">
        <v>379</v>
      </c>
      <c r="E238" s="79">
        <v>463000</v>
      </c>
      <c r="F238" s="78">
        <v>0.123</v>
      </c>
      <c r="G238" s="78">
        <v>31.9</v>
      </c>
      <c r="H238" s="78">
        <v>7.22</v>
      </c>
      <c r="I238" s="78">
        <v>7.22</v>
      </c>
      <c r="J238" s="78">
        <v>32.799999999999997</v>
      </c>
      <c r="K238" s="78">
        <v>1.01E-2</v>
      </c>
      <c r="L238" s="78">
        <v>2.61</v>
      </c>
      <c r="M238" s="78">
        <v>0.59099999999999997</v>
      </c>
      <c r="N238" s="78">
        <v>0.59099999999999997</v>
      </c>
      <c r="O238" s="78">
        <v>2.69</v>
      </c>
    </row>
    <row r="239" spans="1:15" x14ac:dyDescent="0.2">
      <c r="A239" s="76">
        <v>41919</v>
      </c>
      <c r="B239" s="77">
        <v>4</v>
      </c>
      <c r="C239" s="78">
        <v>80</v>
      </c>
      <c r="D239" s="78">
        <v>303</v>
      </c>
      <c r="E239" s="79">
        <v>463000</v>
      </c>
      <c r="F239" s="78">
        <v>5.9299999999999999E-2</v>
      </c>
      <c r="G239" s="78">
        <v>40.1</v>
      </c>
      <c r="H239" s="78">
        <v>7.23</v>
      </c>
      <c r="I239" s="78">
        <v>7.5</v>
      </c>
      <c r="J239" s="78">
        <v>40.700000000000003</v>
      </c>
      <c r="K239" s="78">
        <v>3.8700000000000002E-3</v>
      </c>
      <c r="L239" s="78">
        <v>2.62</v>
      </c>
      <c r="M239" s="78">
        <v>0.47299999999999998</v>
      </c>
      <c r="N239" s="78">
        <v>0.49</v>
      </c>
      <c r="O239" s="78">
        <v>2.66</v>
      </c>
    </row>
    <row r="240" spans="1:15" x14ac:dyDescent="0.2">
      <c r="A240" s="76">
        <v>42083</v>
      </c>
      <c r="B240" s="77">
        <v>4</v>
      </c>
      <c r="C240" s="78">
        <v>1090</v>
      </c>
      <c r="D240" s="78">
        <v>4120</v>
      </c>
      <c r="E240" s="79">
        <v>463000</v>
      </c>
      <c r="F240" s="78">
        <v>0.36699999999999999</v>
      </c>
      <c r="G240" s="78">
        <v>58.4</v>
      </c>
      <c r="H240" s="78">
        <v>7.05</v>
      </c>
      <c r="I240" s="78">
        <v>7.18</v>
      </c>
      <c r="J240" s="78">
        <v>72.099999999999994</v>
      </c>
      <c r="K240" s="78">
        <v>0.32700000000000001</v>
      </c>
      <c r="L240" s="78">
        <v>52</v>
      </c>
      <c r="M240" s="78">
        <v>6.27</v>
      </c>
      <c r="N240" s="78">
        <v>6.39</v>
      </c>
      <c r="O240" s="78">
        <v>64.2</v>
      </c>
    </row>
    <row r="241" spans="1:15" x14ac:dyDescent="0.2">
      <c r="A241" s="76">
        <v>42093</v>
      </c>
      <c r="B241" s="77">
        <v>4</v>
      </c>
      <c r="C241" s="78">
        <v>696</v>
      </c>
      <c r="D241" s="78">
        <v>2630</v>
      </c>
      <c r="E241" s="79">
        <v>463000</v>
      </c>
      <c r="F241" s="78">
        <v>0.56999999999999995</v>
      </c>
      <c r="G241" s="78">
        <v>46.5</v>
      </c>
      <c r="H241" s="78">
        <v>10.4</v>
      </c>
      <c r="I241" s="78">
        <v>10.5</v>
      </c>
      <c r="J241" s="78">
        <v>56.1</v>
      </c>
      <c r="K241" s="78">
        <v>0.32400000000000001</v>
      </c>
      <c r="L241" s="78">
        <v>26.4</v>
      </c>
      <c r="M241" s="78">
        <v>5.91</v>
      </c>
      <c r="N241" s="78">
        <v>5.96</v>
      </c>
      <c r="O241" s="78">
        <v>31.9</v>
      </c>
    </row>
    <row r="242" spans="1:15" x14ac:dyDescent="0.2">
      <c r="A242" s="76">
        <v>42108</v>
      </c>
      <c r="B242" s="77">
        <v>4</v>
      </c>
      <c r="C242" s="78">
        <v>1120</v>
      </c>
      <c r="D242" s="78">
        <v>4250</v>
      </c>
      <c r="E242" s="79">
        <v>463000</v>
      </c>
      <c r="F242" s="78">
        <v>0.83399999999999996</v>
      </c>
      <c r="G242" s="78">
        <v>20.399999999999999</v>
      </c>
      <c r="H242" s="78">
        <v>10.9</v>
      </c>
      <c r="I242" s="78">
        <v>12.1</v>
      </c>
      <c r="J242" s="78">
        <v>32.799999999999997</v>
      </c>
      <c r="K242" s="78">
        <v>0.76400000000000001</v>
      </c>
      <c r="L242" s="78">
        <v>18.7</v>
      </c>
      <c r="M242" s="78">
        <v>10</v>
      </c>
      <c r="N242" s="78">
        <v>11.1</v>
      </c>
      <c r="O242" s="78">
        <v>30.1</v>
      </c>
    </row>
    <row r="243" spans="1:15" x14ac:dyDescent="0.2">
      <c r="A243" s="76">
        <v>42130</v>
      </c>
      <c r="B243" s="77">
        <v>4</v>
      </c>
      <c r="C243" s="78">
        <v>232</v>
      </c>
      <c r="D243" s="78">
        <v>878</v>
      </c>
      <c r="E243" s="79">
        <v>463000</v>
      </c>
      <c r="F243" s="78">
        <v>0.34300000000000003</v>
      </c>
      <c r="G243" s="78">
        <v>19.600000000000001</v>
      </c>
      <c r="H243" s="78">
        <v>8.56</v>
      </c>
      <c r="I243" s="78">
        <v>13.1</v>
      </c>
      <c r="J243" s="78">
        <v>28.8</v>
      </c>
      <c r="K243" s="78">
        <v>6.4899999999999999E-2</v>
      </c>
      <c r="L243" s="78">
        <v>3.71</v>
      </c>
      <c r="M243" s="78">
        <v>1.62</v>
      </c>
      <c r="N243" s="78">
        <v>2.48</v>
      </c>
      <c r="O243" s="78">
        <v>5.46</v>
      </c>
    </row>
    <row r="244" spans="1:15" x14ac:dyDescent="0.2">
      <c r="A244" s="76">
        <v>42152</v>
      </c>
      <c r="B244" s="77">
        <v>4</v>
      </c>
      <c r="C244" s="78">
        <v>665</v>
      </c>
      <c r="D244" s="78">
        <v>2520</v>
      </c>
      <c r="E244" s="79">
        <v>463000</v>
      </c>
      <c r="F244" s="78">
        <v>18.600000000000001</v>
      </c>
      <c r="G244" s="78">
        <v>38.700000000000003</v>
      </c>
      <c r="H244" s="78">
        <v>5.74</v>
      </c>
      <c r="I244" s="78">
        <v>15.1</v>
      </c>
      <c r="J244" s="78">
        <v>66.599999999999994</v>
      </c>
      <c r="K244" s="78">
        <v>10.1</v>
      </c>
      <c r="L244" s="78">
        <v>21</v>
      </c>
      <c r="M244" s="78">
        <v>3.12</v>
      </c>
      <c r="N244" s="78">
        <v>8.1999999999999993</v>
      </c>
      <c r="O244" s="78">
        <v>36.200000000000003</v>
      </c>
    </row>
    <row r="245" spans="1:15" x14ac:dyDescent="0.2">
      <c r="A245" s="76">
        <v>42172</v>
      </c>
      <c r="B245" s="77">
        <v>4</v>
      </c>
      <c r="C245" s="78">
        <v>882</v>
      </c>
      <c r="D245" s="78">
        <v>3340</v>
      </c>
      <c r="E245" s="79">
        <v>463000</v>
      </c>
      <c r="F245" s="78">
        <v>0.26900000000000002</v>
      </c>
      <c r="G245" s="78">
        <v>30.2</v>
      </c>
      <c r="H245" s="78">
        <v>4.1100000000000003</v>
      </c>
      <c r="I245" s="78">
        <v>13.4</v>
      </c>
      <c r="J245" s="78">
        <v>49.6</v>
      </c>
      <c r="K245" s="78">
        <v>0.19400000000000001</v>
      </c>
      <c r="L245" s="78">
        <v>21.7</v>
      </c>
      <c r="M245" s="78">
        <v>2.96</v>
      </c>
      <c r="N245" s="78">
        <v>9.68</v>
      </c>
      <c r="O245" s="78">
        <v>35.700000000000003</v>
      </c>
    </row>
    <row r="246" spans="1:15" x14ac:dyDescent="0.2">
      <c r="A246" s="76">
        <v>42184</v>
      </c>
      <c r="B246" s="77">
        <v>4</v>
      </c>
      <c r="C246" s="78">
        <v>615</v>
      </c>
      <c r="D246" s="78">
        <v>2330</v>
      </c>
      <c r="E246" s="79">
        <v>463000</v>
      </c>
      <c r="F246" s="78">
        <v>0.42499999999999999</v>
      </c>
      <c r="G246" s="78">
        <v>21.9</v>
      </c>
      <c r="H246" s="78">
        <v>10.7</v>
      </c>
      <c r="I246" s="78">
        <v>12</v>
      </c>
      <c r="J246" s="78">
        <v>35.200000000000003</v>
      </c>
      <c r="K246" s="78">
        <v>0.21299999999999999</v>
      </c>
      <c r="L246" s="78">
        <v>11</v>
      </c>
      <c r="M246" s="78">
        <v>5.39</v>
      </c>
      <c r="N246" s="78">
        <v>6.05</v>
      </c>
      <c r="O246" s="78">
        <v>17.7</v>
      </c>
    </row>
    <row r="247" spans="1:15" x14ac:dyDescent="0.2">
      <c r="A247" s="76">
        <v>42200</v>
      </c>
      <c r="B247" s="77">
        <v>4</v>
      </c>
      <c r="C247" s="78">
        <v>268</v>
      </c>
      <c r="D247" s="78">
        <v>1010</v>
      </c>
      <c r="E247" s="79">
        <v>463000</v>
      </c>
      <c r="F247" s="78">
        <v>0.16600000000000001</v>
      </c>
      <c r="G247" s="78">
        <v>33.700000000000003</v>
      </c>
      <c r="H247" s="78">
        <v>11.9</v>
      </c>
      <c r="I247" s="78">
        <v>12</v>
      </c>
      <c r="J247" s="78">
        <v>48.2</v>
      </c>
      <c r="K247" s="78">
        <v>3.6400000000000002E-2</v>
      </c>
      <c r="L247" s="78">
        <v>7.38</v>
      </c>
      <c r="M247" s="78">
        <v>2.61</v>
      </c>
      <c r="N247" s="78">
        <v>2.62</v>
      </c>
      <c r="O247" s="78">
        <v>10.6</v>
      </c>
    </row>
    <row r="248" spans="1:15" x14ac:dyDescent="0.2">
      <c r="A248" s="76">
        <v>42241</v>
      </c>
      <c r="B248" s="77">
        <v>4</v>
      </c>
      <c r="C248" s="78">
        <v>76</v>
      </c>
      <c r="D248" s="78">
        <v>288</v>
      </c>
      <c r="E248" s="79">
        <v>463000</v>
      </c>
      <c r="F248" s="78">
        <v>6.0499999999999998E-2</v>
      </c>
      <c r="G248" s="78">
        <v>51.5</v>
      </c>
      <c r="H248" s="78">
        <v>6.31</v>
      </c>
      <c r="I248" s="78">
        <v>6.47</v>
      </c>
      <c r="J248" s="78">
        <v>66.7</v>
      </c>
      <c r="K248" s="78">
        <v>3.7499999999999999E-3</v>
      </c>
      <c r="L248" s="78">
        <v>3.2</v>
      </c>
      <c r="M248" s="78">
        <v>0.39200000000000002</v>
      </c>
      <c r="N248" s="78">
        <v>0.40200000000000002</v>
      </c>
      <c r="O248" s="78">
        <v>4.1399999999999997</v>
      </c>
    </row>
    <row r="249" spans="1:15" x14ac:dyDescent="0.2">
      <c r="A249" s="81">
        <v>42264</v>
      </c>
      <c r="B249" s="77">
        <v>4</v>
      </c>
      <c r="C249" s="78">
        <v>300</v>
      </c>
      <c r="D249" s="78">
        <v>1140</v>
      </c>
      <c r="E249" s="79">
        <v>463000</v>
      </c>
      <c r="F249" s="78">
        <v>0.13300000000000001</v>
      </c>
      <c r="G249" s="78">
        <v>52.3</v>
      </c>
      <c r="H249" s="78">
        <v>2.84</v>
      </c>
      <c r="I249" s="78">
        <v>11.3</v>
      </c>
      <c r="J249" s="78">
        <v>75.2</v>
      </c>
      <c r="K249" s="78">
        <v>3.2599999999999997E-2</v>
      </c>
      <c r="L249" s="78">
        <v>12.8</v>
      </c>
      <c r="M249" s="78">
        <v>0.69699999999999995</v>
      </c>
      <c r="N249" s="78">
        <v>2.78</v>
      </c>
      <c r="O249" s="78">
        <v>18.399999999999999</v>
      </c>
    </row>
    <row r="250" spans="1:15" x14ac:dyDescent="0.2">
      <c r="A250" s="76">
        <v>40429</v>
      </c>
      <c r="B250" s="77">
        <v>5</v>
      </c>
      <c r="C250" s="78">
        <v>1010</v>
      </c>
      <c r="D250" s="78">
        <v>3810</v>
      </c>
      <c r="E250" s="79">
        <v>456000</v>
      </c>
      <c r="F250" s="78">
        <v>1.9199999999999998E-2</v>
      </c>
      <c r="G250" s="78">
        <v>1.9</v>
      </c>
      <c r="H250" s="78">
        <v>1.01E-2</v>
      </c>
      <c r="I250" s="78">
        <v>2.23E-2</v>
      </c>
      <c r="J250" s="78">
        <v>2.19</v>
      </c>
      <c r="K250" s="78">
        <v>1.6E-2</v>
      </c>
      <c r="L250" s="78">
        <v>1.59</v>
      </c>
      <c r="M250" s="78">
        <v>8.4700000000000001E-3</v>
      </c>
      <c r="N250" s="78">
        <v>1.8700000000000001E-2</v>
      </c>
      <c r="O250" s="78">
        <v>1.83</v>
      </c>
    </row>
    <row r="251" spans="1:15" x14ac:dyDescent="0.2">
      <c r="A251" s="76">
        <v>40456</v>
      </c>
      <c r="B251" s="77">
        <v>5</v>
      </c>
      <c r="C251" s="78">
        <v>302</v>
      </c>
      <c r="D251" s="78">
        <v>1140</v>
      </c>
      <c r="E251" s="79">
        <v>456000</v>
      </c>
      <c r="F251" s="78">
        <v>1.3599999999999999E-2</v>
      </c>
      <c r="G251" s="78">
        <v>2.3199999999999998</v>
      </c>
      <c r="H251" s="78">
        <v>4.0400000000000002E-3</v>
      </c>
      <c r="I251" s="78">
        <v>3.3799999999999997E-2</v>
      </c>
      <c r="J251" s="78">
        <v>17.399999999999999</v>
      </c>
      <c r="K251" s="78">
        <v>3.4099999999999998E-3</v>
      </c>
      <c r="L251" s="78">
        <v>0.58099999999999996</v>
      </c>
      <c r="M251" s="78">
        <v>1.01E-3</v>
      </c>
      <c r="N251" s="78">
        <v>8.4700000000000001E-3</v>
      </c>
      <c r="O251" s="78">
        <v>4.37</v>
      </c>
    </row>
    <row r="252" spans="1:15" x14ac:dyDescent="0.2">
      <c r="A252" s="76">
        <v>40484</v>
      </c>
      <c r="B252" s="77">
        <v>5</v>
      </c>
      <c r="C252" s="78">
        <v>369</v>
      </c>
      <c r="D252" s="78">
        <v>1400</v>
      </c>
      <c r="E252" s="79">
        <v>456000</v>
      </c>
      <c r="F252" s="78">
        <v>18.5</v>
      </c>
      <c r="G252" s="78">
        <v>25.5</v>
      </c>
      <c r="H252" s="78">
        <v>1.46E-2</v>
      </c>
      <c r="I252" s="78">
        <v>0.63700000000000001</v>
      </c>
      <c r="J252" s="78">
        <v>66.7</v>
      </c>
      <c r="K252" s="78">
        <v>5.66</v>
      </c>
      <c r="L252" s="78">
        <v>7.8</v>
      </c>
      <c r="M252" s="78">
        <v>4.4600000000000004E-3</v>
      </c>
      <c r="N252" s="78">
        <v>0.19500000000000001</v>
      </c>
      <c r="O252" s="78">
        <v>20.399999999999999</v>
      </c>
    </row>
    <row r="253" spans="1:15" x14ac:dyDescent="0.2">
      <c r="A253" s="76">
        <v>40613</v>
      </c>
      <c r="B253" s="77">
        <v>5</v>
      </c>
      <c r="C253" s="78">
        <v>1920</v>
      </c>
      <c r="D253" s="78">
        <v>7270</v>
      </c>
      <c r="E253" s="79">
        <v>456000</v>
      </c>
      <c r="F253" s="78">
        <v>109</v>
      </c>
      <c r="G253" s="78">
        <v>129</v>
      </c>
      <c r="H253" s="78">
        <v>0.56799999999999995</v>
      </c>
      <c r="I253" s="78">
        <v>2.61</v>
      </c>
      <c r="J253" s="78">
        <v>240</v>
      </c>
      <c r="K253" s="78">
        <v>173</v>
      </c>
      <c r="L253" s="78">
        <v>206</v>
      </c>
      <c r="M253" s="78">
        <v>0.90500000000000003</v>
      </c>
      <c r="N253" s="78">
        <v>4.16</v>
      </c>
      <c r="O253" s="78">
        <v>383</v>
      </c>
    </row>
    <row r="254" spans="1:15" x14ac:dyDescent="0.2">
      <c r="A254" s="76">
        <v>40632</v>
      </c>
      <c r="B254" s="77">
        <v>5</v>
      </c>
      <c r="C254" s="78">
        <v>1740</v>
      </c>
      <c r="D254" s="78">
        <v>6590</v>
      </c>
      <c r="E254" s="79">
        <v>456000</v>
      </c>
      <c r="F254" s="78">
        <v>82</v>
      </c>
      <c r="G254" s="78">
        <v>44.8</v>
      </c>
      <c r="H254" s="78">
        <v>3.03</v>
      </c>
      <c r="I254" s="78">
        <v>6.38</v>
      </c>
      <c r="J254" s="78">
        <v>165</v>
      </c>
      <c r="K254" s="78">
        <v>118</v>
      </c>
      <c r="L254" s="78">
        <v>64.7</v>
      </c>
      <c r="M254" s="78">
        <v>4.37</v>
      </c>
      <c r="N254" s="78">
        <v>9.2100000000000009</v>
      </c>
      <c r="O254" s="78">
        <v>238</v>
      </c>
    </row>
    <row r="255" spans="1:15" x14ac:dyDescent="0.2">
      <c r="A255" s="76">
        <v>40645</v>
      </c>
      <c r="B255" s="77">
        <v>5</v>
      </c>
      <c r="C255" s="78">
        <v>605</v>
      </c>
      <c r="D255" s="78">
        <v>2290</v>
      </c>
      <c r="E255" s="79">
        <v>456000</v>
      </c>
      <c r="F255" s="78">
        <v>47.2</v>
      </c>
      <c r="G255" s="78">
        <v>33.4</v>
      </c>
      <c r="H255" s="78">
        <v>4.45</v>
      </c>
      <c r="I255" s="78">
        <v>8.17</v>
      </c>
      <c r="J255" s="78">
        <v>117</v>
      </c>
      <c r="K255" s="78">
        <v>23.7</v>
      </c>
      <c r="L255" s="78">
        <v>16.8</v>
      </c>
      <c r="M255" s="78">
        <v>2.23</v>
      </c>
      <c r="N255" s="78">
        <v>4.0999999999999996</v>
      </c>
      <c r="O255" s="78">
        <v>58.8</v>
      </c>
    </row>
    <row r="256" spans="1:15" x14ac:dyDescent="0.2">
      <c r="A256" s="76">
        <v>40665</v>
      </c>
      <c r="B256" s="77">
        <v>5</v>
      </c>
      <c r="C256" s="78">
        <v>789</v>
      </c>
      <c r="D256" s="78">
        <v>2990</v>
      </c>
      <c r="E256" s="79">
        <v>456000</v>
      </c>
      <c r="F256" s="78">
        <v>12.9</v>
      </c>
      <c r="G256" s="78">
        <v>28.2</v>
      </c>
      <c r="H256" s="78">
        <v>2.2400000000000002</v>
      </c>
      <c r="I256" s="78">
        <v>4.18</v>
      </c>
      <c r="J256" s="78">
        <v>110</v>
      </c>
      <c r="K256" s="78">
        <v>8.41</v>
      </c>
      <c r="L256" s="78">
        <v>18.399999999999999</v>
      </c>
      <c r="M256" s="78">
        <v>1.47</v>
      </c>
      <c r="N256" s="78">
        <v>2.74</v>
      </c>
      <c r="O256" s="78">
        <v>72</v>
      </c>
    </row>
    <row r="257" spans="1:15" x14ac:dyDescent="0.2">
      <c r="A257" s="76">
        <v>40679</v>
      </c>
      <c r="B257" s="77">
        <v>5</v>
      </c>
      <c r="C257" s="78">
        <v>264</v>
      </c>
      <c r="D257" s="78">
        <v>1000</v>
      </c>
      <c r="E257" s="79">
        <v>456000</v>
      </c>
      <c r="F257" s="78">
        <v>1.3</v>
      </c>
      <c r="G257" s="78">
        <v>74.3</v>
      </c>
      <c r="H257" s="78">
        <v>2.36</v>
      </c>
      <c r="I257" s="80">
        <v>5.77</v>
      </c>
      <c r="J257" s="80">
        <v>97.9</v>
      </c>
      <c r="K257" s="78">
        <v>0.28499999999999998</v>
      </c>
      <c r="L257" s="78">
        <v>16.3</v>
      </c>
      <c r="M257" s="78">
        <v>0.51600000000000001</v>
      </c>
      <c r="N257" s="78">
        <v>1.26</v>
      </c>
      <c r="O257" s="78">
        <v>21.4</v>
      </c>
    </row>
    <row r="258" spans="1:15" x14ac:dyDescent="0.2">
      <c r="A258" s="76">
        <v>40686</v>
      </c>
      <c r="B258" s="77">
        <v>5</v>
      </c>
      <c r="C258" s="78">
        <v>15</v>
      </c>
      <c r="D258" s="78">
        <v>56.8</v>
      </c>
      <c r="E258" s="79">
        <v>456000</v>
      </c>
      <c r="F258" s="78">
        <v>0.45200000000000001</v>
      </c>
      <c r="G258" s="78">
        <v>60</v>
      </c>
      <c r="H258" s="78">
        <v>3.21</v>
      </c>
      <c r="I258" s="80">
        <v>6.57</v>
      </c>
      <c r="J258" s="80">
        <v>91.8</v>
      </c>
      <c r="K258" s="78">
        <v>5.62E-3</v>
      </c>
      <c r="L258" s="78">
        <v>0.746</v>
      </c>
      <c r="M258" s="78">
        <v>3.9899999999999998E-2</v>
      </c>
      <c r="N258" s="78">
        <v>8.1699999999999995E-2</v>
      </c>
      <c r="O258" s="78">
        <v>1.1399999999999999</v>
      </c>
    </row>
    <row r="259" spans="1:15" x14ac:dyDescent="0.2">
      <c r="A259" s="76">
        <v>40695</v>
      </c>
      <c r="B259" s="77">
        <v>5</v>
      </c>
      <c r="C259" s="78">
        <v>417</v>
      </c>
      <c r="D259" s="78">
        <v>1580</v>
      </c>
      <c r="E259" s="79">
        <v>456000</v>
      </c>
      <c r="F259" s="78">
        <v>1.53</v>
      </c>
      <c r="G259" s="78">
        <v>53.3</v>
      </c>
      <c r="H259" s="78">
        <v>3.52</v>
      </c>
      <c r="I259" s="80">
        <v>6.96</v>
      </c>
      <c r="J259" s="80">
        <v>88.8</v>
      </c>
      <c r="K259" s="78">
        <v>0.52900000000000003</v>
      </c>
      <c r="L259" s="78">
        <v>18.399999999999999</v>
      </c>
      <c r="M259" s="78">
        <v>1.22</v>
      </c>
      <c r="N259" s="78">
        <v>2.41</v>
      </c>
      <c r="O259" s="78">
        <v>30.7</v>
      </c>
    </row>
    <row r="260" spans="1:15" x14ac:dyDescent="0.2">
      <c r="A260" s="76">
        <v>40701</v>
      </c>
      <c r="B260" s="77">
        <v>5</v>
      </c>
      <c r="C260" s="78">
        <v>21.8</v>
      </c>
      <c r="D260" s="78">
        <v>82.6</v>
      </c>
      <c r="E260" s="79">
        <v>456000</v>
      </c>
      <c r="F260" s="78">
        <v>1.01</v>
      </c>
      <c r="G260" s="78">
        <v>27.2</v>
      </c>
      <c r="H260" s="78">
        <v>1.33</v>
      </c>
      <c r="I260" s="78">
        <v>7.36</v>
      </c>
      <c r="J260" s="78">
        <v>85.7</v>
      </c>
      <c r="K260" s="78">
        <v>1.84E-2</v>
      </c>
      <c r="L260" s="78">
        <v>0.49099999999999999</v>
      </c>
      <c r="M260" s="78">
        <v>2.4E-2</v>
      </c>
      <c r="N260" s="78">
        <v>0.13300000000000001</v>
      </c>
      <c r="O260" s="78">
        <v>1.55</v>
      </c>
    </row>
    <row r="261" spans="1:15" x14ac:dyDescent="0.2">
      <c r="A261" s="76">
        <v>40714</v>
      </c>
      <c r="B261" s="77">
        <v>5</v>
      </c>
      <c r="C261" s="78">
        <v>491</v>
      </c>
      <c r="D261" s="78">
        <v>1860</v>
      </c>
      <c r="E261" s="79">
        <v>456000</v>
      </c>
      <c r="F261" s="78">
        <v>7.59</v>
      </c>
      <c r="G261" s="78">
        <v>38.1</v>
      </c>
      <c r="H261" s="78">
        <v>1.53</v>
      </c>
      <c r="I261" s="78">
        <v>5.64</v>
      </c>
      <c r="J261" s="78">
        <v>108</v>
      </c>
      <c r="K261" s="78">
        <v>3.09</v>
      </c>
      <c r="L261" s="78">
        <v>15.5</v>
      </c>
      <c r="M261" s="78">
        <v>0.622</v>
      </c>
      <c r="N261" s="78">
        <v>2.2999999999999998</v>
      </c>
      <c r="O261" s="78">
        <v>43.9</v>
      </c>
    </row>
    <row r="262" spans="1:15" x14ac:dyDescent="0.2">
      <c r="A262" s="76">
        <v>40718</v>
      </c>
      <c r="B262" s="77">
        <v>5</v>
      </c>
      <c r="C262" s="78">
        <v>153</v>
      </c>
      <c r="D262" s="78">
        <v>579</v>
      </c>
      <c r="E262" s="79">
        <v>456000</v>
      </c>
      <c r="F262" s="78">
        <v>3.29</v>
      </c>
      <c r="G262" s="78">
        <v>27.9</v>
      </c>
      <c r="H262" s="78">
        <v>2.4300000000000002</v>
      </c>
      <c r="I262" s="78">
        <v>6.06</v>
      </c>
      <c r="J262" s="78">
        <v>107</v>
      </c>
      <c r="K262" s="78">
        <v>0.41799999999999998</v>
      </c>
      <c r="L262" s="78">
        <v>3.54</v>
      </c>
      <c r="M262" s="78">
        <v>0.309</v>
      </c>
      <c r="N262" s="78">
        <v>0.76900000000000002</v>
      </c>
      <c r="O262" s="78">
        <v>13.6</v>
      </c>
    </row>
    <row r="263" spans="1:15" x14ac:dyDescent="0.2">
      <c r="A263" s="76">
        <v>40735</v>
      </c>
      <c r="B263" s="77">
        <v>5</v>
      </c>
      <c r="C263" s="78">
        <v>201</v>
      </c>
      <c r="D263" s="78">
        <v>761</v>
      </c>
      <c r="E263" s="79">
        <v>456000</v>
      </c>
      <c r="F263" s="78">
        <v>2.08</v>
      </c>
      <c r="G263" s="78">
        <v>29.4</v>
      </c>
      <c r="H263" s="78">
        <v>2.5299999999999998</v>
      </c>
      <c r="I263" s="78">
        <v>4.95</v>
      </c>
      <c r="J263" s="78">
        <v>120</v>
      </c>
      <c r="K263" s="78">
        <v>0.34699999999999998</v>
      </c>
      <c r="L263" s="78">
        <v>4.9000000000000004</v>
      </c>
      <c r="M263" s="78">
        <v>0.42199999999999999</v>
      </c>
      <c r="N263" s="78">
        <v>0.82599999999999996</v>
      </c>
      <c r="O263" s="78">
        <v>20</v>
      </c>
    </row>
    <row r="264" spans="1:15" x14ac:dyDescent="0.2">
      <c r="A264" s="76">
        <v>40760</v>
      </c>
      <c r="B264" s="77">
        <v>5</v>
      </c>
      <c r="C264" s="78">
        <v>240</v>
      </c>
      <c r="D264" s="78">
        <v>908</v>
      </c>
      <c r="E264" s="79">
        <v>456000</v>
      </c>
      <c r="F264" s="78">
        <v>0.78400000000000003</v>
      </c>
      <c r="G264" s="78">
        <v>28.7</v>
      </c>
      <c r="H264" s="78">
        <v>2.68</v>
      </c>
      <c r="I264" s="78">
        <v>3.56</v>
      </c>
      <c r="J264" s="78">
        <v>104</v>
      </c>
      <c r="K264" s="78">
        <v>0.156</v>
      </c>
      <c r="L264" s="78">
        <v>5.7</v>
      </c>
      <c r="M264" s="78">
        <v>0.53400000000000003</v>
      </c>
      <c r="N264" s="78">
        <v>0.70799999999999996</v>
      </c>
      <c r="O264" s="78">
        <v>20.7</v>
      </c>
    </row>
    <row r="265" spans="1:15" x14ac:dyDescent="0.2">
      <c r="A265" s="76">
        <v>40780</v>
      </c>
      <c r="B265" s="77">
        <v>5</v>
      </c>
      <c r="C265" s="78">
        <v>514</v>
      </c>
      <c r="D265" s="78">
        <v>1950</v>
      </c>
      <c r="E265" s="79">
        <v>456000</v>
      </c>
      <c r="F265" s="78">
        <v>0.30499999999999999</v>
      </c>
      <c r="G265" s="78">
        <v>77.900000000000006</v>
      </c>
      <c r="H265" s="78">
        <v>1.25</v>
      </c>
      <c r="I265" s="78">
        <v>2.6</v>
      </c>
      <c r="J265" s="78">
        <v>129</v>
      </c>
      <c r="K265" s="78">
        <v>0.13</v>
      </c>
      <c r="L265" s="78">
        <v>33.200000000000003</v>
      </c>
      <c r="M265" s="78">
        <v>0.53300000000000003</v>
      </c>
      <c r="N265" s="78">
        <v>1.1100000000000001</v>
      </c>
      <c r="O265" s="78">
        <v>55</v>
      </c>
    </row>
    <row r="266" spans="1:15" x14ac:dyDescent="0.2">
      <c r="A266" s="76">
        <v>40814</v>
      </c>
      <c r="B266" s="77">
        <v>5</v>
      </c>
      <c r="C266" s="78">
        <v>770</v>
      </c>
      <c r="D266" s="78">
        <v>2910</v>
      </c>
      <c r="E266" s="79">
        <v>456000</v>
      </c>
      <c r="F266" s="78">
        <v>0.43099999999999999</v>
      </c>
      <c r="G266" s="78">
        <v>28.3</v>
      </c>
      <c r="H266" s="78">
        <v>1.54</v>
      </c>
      <c r="I266" s="78">
        <v>2.93</v>
      </c>
      <c r="J266" s="78">
        <v>112</v>
      </c>
      <c r="K266" s="78">
        <v>0.27500000000000002</v>
      </c>
      <c r="L266" s="78">
        <v>18</v>
      </c>
      <c r="M266" s="78">
        <v>0.98199999999999998</v>
      </c>
      <c r="N266" s="78">
        <v>1.87</v>
      </c>
      <c r="O266" s="78">
        <v>71.7</v>
      </c>
    </row>
    <row r="267" spans="1:15" x14ac:dyDescent="0.2">
      <c r="A267" s="76">
        <v>40833</v>
      </c>
      <c r="B267" s="77">
        <v>5</v>
      </c>
      <c r="C267" s="78">
        <v>423</v>
      </c>
      <c r="D267" s="78">
        <v>1600</v>
      </c>
      <c r="E267" s="79">
        <v>456000</v>
      </c>
      <c r="F267" s="78">
        <v>0.38600000000000001</v>
      </c>
      <c r="G267" s="78">
        <v>70.900000000000006</v>
      </c>
      <c r="H267" s="78">
        <v>3.32</v>
      </c>
      <c r="I267" s="78">
        <v>4.18</v>
      </c>
      <c r="J267" s="78">
        <v>92.2</v>
      </c>
      <c r="K267" s="78">
        <v>0.13500000000000001</v>
      </c>
      <c r="L267" s="78">
        <v>24.9</v>
      </c>
      <c r="M267" s="78">
        <v>1.17</v>
      </c>
      <c r="N267" s="78">
        <v>1.47</v>
      </c>
      <c r="O267" s="78">
        <v>32.299999999999997</v>
      </c>
    </row>
    <row r="268" spans="1:15" x14ac:dyDescent="0.2">
      <c r="A268" s="76">
        <v>40862</v>
      </c>
      <c r="B268" s="77">
        <v>5</v>
      </c>
      <c r="C268" s="78">
        <v>859</v>
      </c>
      <c r="D268" s="78">
        <v>3250</v>
      </c>
      <c r="E268" s="79">
        <v>456000</v>
      </c>
      <c r="F268" s="78">
        <v>0.89100000000000001</v>
      </c>
      <c r="G268" s="78">
        <v>50.6</v>
      </c>
      <c r="H268" s="78">
        <v>4.3899999999999997</v>
      </c>
      <c r="I268" s="78">
        <v>5.76</v>
      </c>
      <c r="J268" s="78">
        <v>72.900000000000006</v>
      </c>
      <c r="K268" s="78">
        <v>0.63400000000000001</v>
      </c>
      <c r="L268" s="78">
        <v>36</v>
      </c>
      <c r="M268" s="78">
        <v>3.13</v>
      </c>
      <c r="N268" s="78">
        <v>4.0999999999999996</v>
      </c>
      <c r="O268" s="78">
        <v>51.9</v>
      </c>
    </row>
    <row r="269" spans="1:15" x14ac:dyDescent="0.2">
      <c r="A269" s="76">
        <v>40982</v>
      </c>
      <c r="B269" s="77">
        <v>5</v>
      </c>
      <c r="C269" s="78">
        <v>1840</v>
      </c>
      <c r="D269" s="78">
        <v>6980</v>
      </c>
      <c r="E269" s="79">
        <v>456000</v>
      </c>
      <c r="F269" s="78">
        <v>2.68</v>
      </c>
      <c r="G269" s="78">
        <v>33</v>
      </c>
      <c r="H269" s="78">
        <v>2.93</v>
      </c>
      <c r="I269" s="78">
        <v>6.22</v>
      </c>
      <c r="J269" s="78">
        <v>60</v>
      </c>
      <c r="K269" s="78">
        <v>4.09</v>
      </c>
      <c r="L269" s="78">
        <v>50.4</v>
      </c>
      <c r="M269" s="78">
        <v>4.47</v>
      </c>
      <c r="N269" s="78">
        <v>9.51</v>
      </c>
      <c r="O269" s="78">
        <v>91.7</v>
      </c>
    </row>
    <row r="270" spans="1:15" x14ac:dyDescent="0.2">
      <c r="A270" s="76">
        <v>41017</v>
      </c>
      <c r="B270" s="77">
        <v>5</v>
      </c>
      <c r="C270" s="78">
        <v>520</v>
      </c>
      <c r="D270" s="78">
        <v>1970</v>
      </c>
      <c r="E270" s="79">
        <v>456000</v>
      </c>
      <c r="F270" s="78">
        <v>0.88400000000000001</v>
      </c>
      <c r="G270" s="78">
        <v>15.8</v>
      </c>
      <c r="H270" s="78">
        <v>2.69</v>
      </c>
      <c r="I270" s="78">
        <v>7</v>
      </c>
      <c r="J270" s="78">
        <v>63.1</v>
      </c>
      <c r="K270" s="78">
        <v>0.38100000000000001</v>
      </c>
      <c r="L270" s="78">
        <v>6.81</v>
      </c>
      <c r="M270" s="78">
        <v>1.1599999999999999</v>
      </c>
      <c r="N270" s="78">
        <v>3.02</v>
      </c>
      <c r="O270" s="78">
        <v>27.2</v>
      </c>
    </row>
    <row r="271" spans="1:15" x14ac:dyDescent="0.2">
      <c r="A271" s="76">
        <v>41022</v>
      </c>
      <c r="B271" s="77">
        <v>5</v>
      </c>
      <c r="C271" s="78">
        <v>388</v>
      </c>
      <c r="D271" s="78">
        <v>1470</v>
      </c>
      <c r="E271" s="79">
        <v>456000</v>
      </c>
      <c r="F271" s="78">
        <v>0.32200000000000001</v>
      </c>
      <c r="G271" s="78">
        <v>19.3</v>
      </c>
      <c r="H271" s="78">
        <v>3.09</v>
      </c>
      <c r="I271" s="78">
        <v>8.02</v>
      </c>
      <c r="J271" s="78">
        <v>60.6</v>
      </c>
      <c r="K271" s="78">
        <v>0.104</v>
      </c>
      <c r="L271" s="78">
        <v>6.21</v>
      </c>
      <c r="M271" s="78">
        <v>0.995</v>
      </c>
      <c r="N271" s="78">
        <v>2.58</v>
      </c>
      <c r="O271" s="78">
        <v>19.5</v>
      </c>
    </row>
    <row r="272" spans="1:15" x14ac:dyDescent="0.2">
      <c r="A272" s="76">
        <v>41073</v>
      </c>
      <c r="B272" s="77">
        <v>5</v>
      </c>
      <c r="C272" s="78">
        <v>357</v>
      </c>
      <c r="D272" s="78">
        <v>1350</v>
      </c>
      <c r="E272" s="79">
        <v>456000</v>
      </c>
      <c r="F272" s="78">
        <v>0.60699999999999998</v>
      </c>
      <c r="G272" s="78">
        <v>17.899999999999999</v>
      </c>
      <c r="H272" s="78">
        <v>3.79</v>
      </c>
      <c r="I272" s="78">
        <v>9.98</v>
      </c>
      <c r="J272" s="78">
        <v>61.4</v>
      </c>
      <c r="K272" s="78">
        <v>0.18</v>
      </c>
      <c r="L272" s="78">
        <v>5.3</v>
      </c>
      <c r="M272" s="78">
        <v>1.1200000000000001</v>
      </c>
      <c r="N272" s="78">
        <v>2.95</v>
      </c>
      <c r="O272" s="78">
        <v>18.2</v>
      </c>
    </row>
    <row r="273" spans="1:15" x14ac:dyDescent="0.2">
      <c r="A273" s="76">
        <v>41138</v>
      </c>
      <c r="B273" s="77">
        <v>5</v>
      </c>
      <c r="C273" s="78">
        <v>1570</v>
      </c>
      <c r="D273" s="78">
        <v>5930</v>
      </c>
      <c r="E273" s="79">
        <v>456000</v>
      </c>
      <c r="F273" s="78">
        <v>2.2000000000000002</v>
      </c>
      <c r="G273" s="78">
        <v>8.98</v>
      </c>
      <c r="H273" s="78">
        <v>2.95</v>
      </c>
      <c r="I273" s="78">
        <v>4.5599999999999996</v>
      </c>
      <c r="J273" s="78">
        <v>37.1</v>
      </c>
      <c r="K273" s="78">
        <v>2.86</v>
      </c>
      <c r="L273" s="78">
        <v>11.7</v>
      </c>
      <c r="M273" s="78">
        <v>3.83</v>
      </c>
      <c r="N273" s="78">
        <v>5.93</v>
      </c>
      <c r="O273" s="78">
        <v>48.2</v>
      </c>
    </row>
    <row r="274" spans="1:15" x14ac:dyDescent="0.2">
      <c r="A274" s="76">
        <v>41149</v>
      </c>
      <c r="B274" s="77">
        <v>5</v>
      </c>
      <c r="C274" s="78">
        <v>274</v>
      </c>
      <c r="D274" s="78">
        <v>1040</v>
      </c>
      <c r="E274" s="79">
        <v>456000</v>
      </c>
      <c r="F274" s="78">
        <v>0.26300000000000001</v>
      </c>
      <c r="G274" s="78">
        <v>9.93</v>
      </c>
      <c r="H274" s="78">
        <v>3.89</v>
      </c>
      <c r="I274" s="78">
        <v>4.3099999999999996</v>
      </c>
      <c r="J274" s="78">
        <v>32.299999999999997</v>
      </c>
      <c r="K274" s="78">
        <v>5.9799999999999999E-2</v>
      </c>
      <c r="L274" s="78">
        <v>2.2599999999999998</v>
      </c>
      <c r="M274" s="78">
        <v>0.88400000000000001</v>
      </c>
      <c r="N274" s="78">
        <v>0.98</v>
      </c>
      <c r="O274" s="78">
        <v>7.35</v>
      </c>
    </row>
    <row r="275" spans="1:15" x14ac:dyDescent="0.2">
      <c r="A275" s="76">
        <v>41192</v>
      </c>
      <c r="B275" s="77">
        <v>5</v>
      </c>
      <c r="C275" s="78">
        <v>71.599999999999994</v>
      </c>
      <c r="D275" s="78">
        <v>271</v>
      </c>
      <c r="E275" s="79">
        <v>456000</v>
      </c>
      <c r="F275" s="78">
        <v>0.125</v>
      </c>
      <c r="G275" s="78">
        <v>7.3</v>
      </c>
      <c r="H275" s="78">
        <v>3.65</v>
      </c>
      <c r="I275" s="78">
        <v>3.78</v>
      </c>
      <c r="J275" s="78">
        <v>19.3</v>
      </c>
      <c r="K275" s="78">
        <v>7.4200000000000004E-3</v>
      </c>
      <c r="L275" s="78">
        <v>0.433</v>
      </c>
      <c r="M275" s="78">
        <v>0.216</v>
      </c>
      <c r="N275" s="78">
        <v>0.224</v>
      </c>
      <c r="O275" s="78">
        <v>1.1499999999999999</v>
      </c>
    </row>
    <row r="276" spans="1:15" x14ac:dyDescent="0.2">
      <c r="A276" s="76">
        <v>41200</v>
      </c>
      <c r="B276" s="77">
        <v>5</v>
      </c>
      <c r="C276" s="78">
        <v>652</v>
      </c>
      <c r="D276" s="78">
        <v>2470</v>
      </c>
      <c r="E276" s="79">
        <v>456000</v>
      </c>
      <c r="F276" s="78">
        <v>0.155</v>
      </c>
      <c r="G276" s="78">
        <v>21.7</v>
      </c>
      <c r="H276" s="78">
        <v>2.14</v>
      </c>
      <c r="I276" s="78">
        <v>6.11</v>
      </c>
      <c r="J276" s="78">
        <v>72.599999999999994</v>
      </c>
      <c r="K276" s="78">
        <v>8.3799999999999999E-2</v>
      </c>
      <c r="L276" s="78">
        <v>11.7</v>
      </c>
      <c r="M276" s="78">
        <v>1.1599999999999999</v>
      </c>
      <c r="N276" s="78">
        <v>3.3</v>
      </c>
      <c r="O276" s="78">
        <v>39.200000000000003</v>
      </c>
    </row>
    <row r="277" spans="1:15" x14ac:dyDescent="0.2">
      <c r="A277" s="76">
        <v>41206</v>
      </c>
      <c r="B277" s="77">
        <v>5</v>
      </c>
      <c r="C277" s="78">
        <v>152</v>
      </c>
      <c r="D277" s="78">
        <v>575</v>
      </c>
      <c r="E277" s="79">
        <v>456000</v>
      </c>
      <c r="F277" s="78">
        <v>0.193</v>
      </c>
      <c r="G277" s="78">
        <v>21.7</v>
      </c>
      <c r="H277" s="78">
        <v>5.58</v>
      </c>
      <c r="I277" s="78">
        <v>6.33</v>
      </c>
      <c r="J277" s="78">
        <v>65.099999999999994</v>
      </c>
      <c r="K277" s="78">
        <v>2.4299999999999999E-2</v>
      </c>
      <c r="L277" s="78">
        <v>2.73</v>
      </c>
      <c r="M277" s="78">
        <v>0.70299999999999996</v>
      </c>
      <c r="N277" s="78">
        <v>0.79800000000000004</v>
      </c>
      <c r="O277" s="78">
        <v>8.1999999999999993</v>
      </c>
    </row>
    <row r="278" spans="1:15" x14ac:dyDescent="0.2">
      <c r="A278" s="76">
        <v>41246</v>
      </c>
      <c r="B278" s="77">
        <v>5</v>
      </c>
      <c r="C278" s="78">
        <v>257</v>
      </c>
      <c r="D278" s="78">
        <v>974</v>
      </c>
      <c r="E278" s="79">
        <v>456000</v>
      </c>
      <c r="F278" s="78">
        <v>0.14299999999999999</v>
      </c>
      <c r="G278" s="78">
        <v>24.4</v>
      </c>
      <c r="H278" s="78">
        <v>5.13</v>
      </c>
      <c r="I278" s="78">
        <v>6.2</v>
      </c>
      <c r="J278" s="78">
        <v>153</v>
      </c>
      <c r="K278" s="78">
        <v>3.0499999999999999E-2</v>
      </c>
      <c r="L278" s="78">
        <v>5.2</v>
      </c>
      <c r="M278" s="78">
        <v>1.0900000000000001</v>
      </c>
      <c r="N278" s="78">
        <v>1.32</v>
      </c>
      <c r="O278" s="78">
        <v>32.6</v>
      </c>
    </row>
    <row r="279" spans="1:15" x14ac:dyDescent="0.2">
      <c r="A279" s="76">
        <v>41369</v>
      </c>
      <c r="B279" s="77">
        <v>5</v>
      </c>
      <c r="C279" s="78">
        <v>984</v>
      </c>
      <c r="D279" s="78">
        <v>3720</v>
      </c>
      <c r="E279" s="79">
        <v>456000</v>
      </c>
      <c r="F279" s="78">
        <v>2.37</v>
      </c>
      <c r="G279" s="78">
        <v>14.8</v>
      </c>
      <c r="H279" s="78">
        <v>5.37</v>
      </c>
      <c r="I279" s="78">
        <v>7.55</v>
      </c>
      <c r="J279" s="78">
        <v>109</v>
      </c>
      <c r="K279" s="78">
        <v>1.93</v>
      </c>
      <c r="L279" s="78">
        <v>12.1</v>
      </c>
      <c r="M279" s="78">
        <v>4.38</v>
      </c>
      <c r="N279" s="78">
        <v>6.15</v>
      </c>
      <c r="O279" s="78">
        <v>88.7</v>
      </c>
    </row>
    <row r="280" spans="1:15" x14ac:dyDescent="0.2">
      <c r="A280" s="76">
        <v>41380</v>
      </c>
      <c r="B280" s="77">
        <v>5</v>
      </c>
      <c r="C280" s="78">
        <v>549</v>
      </c>
      <c r="D280" s="78">
        <v>2080</v>
      </c>
      <c r="E280" s="79">
        <v>456000</v>
      </c>
      <c r="F280" s="78">
        <v>2.08</v>
      </c>
      <c r="G280" s="78">
        <v>4.57</v>
      </c>
      <c r="H280" s="78">
        <v>8.6199999999999992</v>
      </c>
      <c r="I280" s="78">
        <v>12.1</v>
      </c>
      <c r="J280" s="78">
        <v>67.7</v>
      </c>
      <c r="K280" s="78">
        <v>0.94499999999999995</v>
      </c>
      <c r="L280" s="78">
        <v>2.08</v>
      </c>
      <c r="M280" s="78">
        <v>3.93</v>
      </c>
      <c r="N280" s="78">
        <v>5.52</v>
      </c>
      <c r="O280" s="78">
        <v>30.8</v>
      </c>
    </row>
    <row r="281" spans="1:15" x14ac:dyDescent="0.2">
      <c r="A281" s="76">
        <v>41389</v>
      </c>
      <c r="B281" s="77">
        <v>5</v>
      </c>
      <c r="C281" s="78">
        <v>1240</v>
      </c>
      <c r="D281" s="78">
        <v>4680</v>
      </c>
      <c r="E281" s="79">
        <v>456000</v>
      </c>
      <c r="F281" s="78">
        <v>1.35</v>
      </c>
      <c r="G281" s="78">
        <v>4.42</v>
      </c>
      <c r="H281" s="78">
        <v>9.65</v>
      </c>
      <c r="I281" s="78">
        <v>11.6</v>
      </c>
      <c r="J281" s="78">
        <v>53</v>
      </c>
      <c r="K281" s="78">
        <v>1.38</v>
      </c>
      <c r="L281" s="78">
        <v>4.53</v>
      </c>
      <c r="M281" s="78">
        <v>9.89</v>
      </c>
      <c r="N281" s="78">
        <v>11.9</v>
      </c>
      <c r="O281" s="78">
        <v>54.3</v>
      </c>
    </row>
    <row r="282" spans="1:15" x14ac:dyDescent="0.2">
      <c r="A282" s="76">
        <v>41423</v>
      </c>
      <c r="B282" s="77">
        <v>5</v>
      </c>
      <c r="C282" s="78">
        <v>1040</v>
      </c>
      <c r="D282" s="78">
        <v>3920</v>
      </c>
      <c r="E282" s="79">
        <v>456000</v>
      </c>
      <c r="F282" s="78">
        <v>0.26500000000000001</v>
      </c>
      <c r="G282" s="78">
        <v>7.46</v>
      </c>
      <c r="H282" s="78">
        <v>9.11</v>
      </c>
      <c r="I282" s="78">
        <v>9.9700000000000006</v>
      </c>
      <c r="J282" s="78">
        <v>56</v>
      </c>
      <c r="K282" s="78">
        <v>0.22800000000000001</v>
      </c>
      <c r="L282" s="78">
        <v>6.41</v>
      </c>
      <c r="M282" s="78">
        <v>7.83</v>
      </c>
      <c r="N282" s="78">
        <v>8.56</v>
      </c>
      <c r="O282" s="78">
        <v>48.1</v>
      </c>
    </row>
    <row r="283" spans="1:15" x14ac:dyDescent="0.2">
      <c r="A283" s="76">
        <v>41443</v>
      </c>
      <c r="B283" s="77">
        <v>5</v>
      </c>
      <c r="C283" s="78">
        <v>380</v>
      </c>
      <c r="D283" s="78">
        <v>1440</v>
      </c>
      <c r="E283" s="79">
        <v>456000</v>
      </c>
      <c r="F283" s="78">
        <v>8.4599999999999995E-2</v>
      </c>
      <c r="G283" s="78">
        <v>12.3</v>
      </c>
      <c r="H283" s="78">
        <v>8.19</v>
      </c>
      <c r="I283" s="78">
        <v>8.9499999999999993</v>
      </c>
      <c r="J283" s="78">
        <v>63</v>
      </c>
      <c r="K283" s="78">
        <v>2.6599999999999999E-2</v>
      </c>
      <c r="L283" s="78">
        <v>3.88</v>
      </c>
      <c r="M283" s="78">
        <v>2.58</v>
      </c>
      <c r="N283" s="78">
        <v>2.82</v>
      </c>
      <c r="O283" s="78">
        <v>19.899999999999999</v>
      </c>
    </row>
    <row r="284" spans="1:15" x14ac:dyDescent="0.2">
      <c r="A284" s="76">
        <v>41457</v>
      </c>
      <c r="B284" s="77">
        <v>5</v>
      </c>
      <c r="C284" s="78">
        <v>1750</v>
      </c>
      <c r="D284" s="78">
        <v>6620</v>
      </c>
      <c r="E284" s="79">
        <v>456000</v>
      </c>
      <c r="F284" s="78">
        <v>0.84599999999999997</v>
      </c>
      <c r="G284" s="78">
        <v>6.23</v>
      </c>
      <c r="H284" s="78">
        <v>6.06</v>
      </c>
      <c r="I284" s="78">
        <v>6.28</v>
      </c>
      <c r="J284" s="78">
        <v>47.7</v>
      </c>
      <c r="K284" s="78">
        <v>1.23</v>
      </c>
      <c r="L284" s="78">
        <v>9.0299999999999994</v>
      </c>
      <c r="M284" s="78">
        <v>8.7899999999999991</v>
      </c>
      <c r="N284" s="78">
        <v>9.1</v>
      </c>
      <c r="O284" s="78">
        <v>69.2</v>
      </c>
    </row>
    <row r="285" spans="1:15" x14ac:dyDescent="0.2">
      <c r="A285" s="76">
        <v>41471</v>
      </c>
      <c r="B285" s="77">
        <v>5</v>
      </c>
      <c r="C285" s="78">
        <v>518</v>
      </c>
      <c r="D285" s="78">
        <v>1960</v>
      </c>
      <c r="E285" s="79">
        <v>456000</v>
      </c>
      <c r="F285" s="78">
        <v>0.31</v>
      </c>
      <c r="G285" s="78">
        <v>7.51</v>
      </c>
      <c r="H285" s="78">
        <v>6.37</v>
      </c>
      <c r="I285" s="78">
        <v>7.49</v>
      </c>
      <c r="J285" s="78">
        <v>34.4</v>
      </c>
      <c r="K285" s="78">
        <v>0.13300000000000001</v>
      </c>
      <c r="L285" s="78">
        <v>3.22</v>
      </c>
      <c r="M285" s="78">
        <v>2.73</v>
      </c>
      <c r="N285" s="78">
        <v>3.22</v>
      </c>
      <c r="O285" s="78">
        <v>14.8</v>
      </c>
    </row>
    <row r="286" spans="1:15" x14ac:dyDescent="0.2">
      <c r="A286" s="76">
        <v>41522</v>
      </c>
      <c r="B286" s="77">
        <v>5</v>
      </c>
      <c r="C286" s="78">
        <v>500</v>
      </c>
      <c r="D286" s="78">
        <v>1890</v>
      </c>
      <c r="E286" s="79">
        <v>456000</v>
      </c>
      <c r="F286" s="78">
        <v>0.183</v>
      </c>
      <c r="G286" s="78">
        <v>4.88</v>
      </c>
      <c r="H286" s="78">
        <v>4.9800000000000004</v>
      </c>
      <c r="I286" s="78">
        <v>5.47</v>
      </c>
      <c r="J286" s="78">
        <v>23.8</v>
      </c>
      <c r="K286" s="78">
        <v>7.5899999999999995E-2</v>
      </c>
      <c r="L286" s="78">
        <v>2.02</v>
      </c>
      <c r="M286" s="78">
        <v>2.06</v>
      </c>
      <c r="N286" s="78">
        <v>2.27</v>
      </c>
      <c r="O286" s="78">
        <v>9.8699999999999992</v>
      </c>
    </row>
    <row r="287" spans="1:15" x14ac:dyDescent="0.2">
      <c r="A287" s="76">
        <v>41541</v>
      </c>
      <c r="B287" s="77">
        <v>5</v>
      </c>
      <c r="C287" s="78">
        <v>358</v>
      </c>
      <c r="D287" s="78">
        <v>1360</v>
      </c>
      <c r="E287" s="79">
        <v>456000</v>
      </c>
      <c r="F287" s="78">
        <v>1.54</v>
      </c>
      <c r="G287" s="78">
        <v>19.5</v>
      </c>
      <c r="H287" s="78">
        <v>4.21</v>
      </c>
      <c r="I287" s="78">
        <v>4.45</v>
      </c>
      <c r="J287" s="78">
        <v>65.5</v>
      </c>
      <c r="K287" s="78">
        <v>0.45600000000000002</v>
      </c>
      <c r="L287" s="78">
        <v>5.79</v>
      </c>
      <c r="M287" s="78">
        <v>1.25</v>
      </c>
      <c r="N287" s="78">
        <v>1.32</v>
      </c>
      <c r="O287" s="78">
        <v>19.399999999999999</v>
      </c>
    </row>
    <row r="288" spans="1:15" x14ac:dyDescent="0.2">
      <c r="A288" s="76">
        <v>41568</v>
      </c>
      <c r="B288" s="77">
        <v>5</v>
      </c>
      <c r="C288" s="78">
        <v>521</v>
      </c>
      <c r="D288" s="78">
        <v>1970</v>
      </c>
      <c r="E288" s="79">
        <v>456000</v>
      </c>
      <c r="F288" s="78">
        <v>0.82499999999999996</v>
      </c>
      <c r="G288" s="78">
        <v>41.4</v>
      </c>
      <c r="H288" s="78">
        <v>3.64</v>
      </c>
      <c r="I288" s="78">
        <v>4.78</v>
      </c>
      <c r="J288" s="78">
        <v>118</v>
      </c>
      <c r="K288" s="78">
        <v>0.35599999999999998</v>
      </c>
      <c r="L288" s="78">
        <v>17.899999999999999</v>
      </c>
      <c r="M288" s="78">
        <v>1.57</v>
      </c>
      <c r="N288" s="78">
        <v>2.06</v>
      </c>
      <c r="O288" s="78">
        <v>51.1</v>
      </c>
    </row>
    <row r="289" spans="1:15" x14ac:dyDescent="0.2">
      <c r="A289" s="76">
        <v>41582</v>
      </c>
      <c r="B289" s="77">
        <v>5</v>
      </c>
      <c r="C289" s="78">
        <v>93</v>
      </c>
      <c r="D289" s="78">
        <v>352</v>
      </c>
      <c r="E289" s="79">
        <v>456000</v>
      </c>
      <c r="F289" s="78">
        <v>0.29699999999999999</v>
      </c>
      <c r="G289" s="78">
        <v>49.3</v>
      </c>
      <c r="H289" s="78">
        <v>3.05</v>
      </c>
      <c r="I289" s="78">
        <v>5.7</v>
      </c>
      <c r="J289" s="78">
        <v>141</v>
      </c>
      <c r="K289" s="78">
        <v>2.29E-2</v>
      </c>
      <c r="L289" s="78">
        <v>3.8</v>
      </c>
      <c r="M289" s="78">
        <v>0.23499999999999999</v>
      </c>
      <c r="N289" s="78">
        <v>0.44</v>
      </c>
      <c r="O289" s="78">
        <v>10.9</v>
      </c>
    </row>
    <row r="290" spans="1:15" x14ac:dyDescent="0.2">
      <c r="A290" s="76">
        <v>41599</v>
      </c>
      <c r="B290" s="77">
        <v>5</v>
      </c>
      <c r="C290" s="78">
        <v>584</v>
      </c>
      <c r="D290" s="78">
        <v>2210</v>
      </c>
      <c r="E290" s="79">
        <v>456000</v>
      </c>
      <c r="F290" s="78">
        <v>0.96199999999999997</v>
      </c>
      <c r="G290" s="78">
        <v>34.299999999999997</v>
      </c>
      <c r="H290" s="78">
        <v>5.61</v>
      </c>
      <c r="I290" s="78">
        <v>7.07</v>
      </c>
      <c r="J290" s="78">
        <v>115</v>
      </c>
      <c r="K290" s="78">
        <v>0.46600000000000003</v>
      </c>
      <c r="L290" s="78">
        <v>16.600000000000001</v>
      </c>
      <c r="M290" s="78">
        <v>2.71</v>
      </c>
      <c r="N290" s="78">
        <v>3.42</v>
      </c>
      <c r="O290" s="78">
        <v>55.8</v>
      </c>
    </row>
    <row r="291" spans="1:15" x14ac:dyDescent="0.2">
      <c r="A291" s="76">
        <v>41738</v>
      </c>
      <c r="B291" s="77">
        <v>5</v>
      </c>
      <c r="C291" s="78">
        <v>1140</v>
      </c>
      <c r="D291" s="78">
        <v>4320</v>
      </c>
      <c r="E291" s="79">
        <v>456000</v>
      </c>
      <c r="F291" s="78">
        <v>5.05</v>
      </c>
      <c r="G291" s="78">
        <v>1.71</v>
      </c>
      <c r="H291" s="78">
        <v>5.59</v>
      </c>
      <c r="I291" s="78">
        <v>7.55</v>
      </c>
      <c r="J291" s="78">
        <v>35.1</v>
      </c>
      <c r="K291" s="78">
        <v>4.78</v>
      </c>
      <c r="L291" s="78">
        <v>1.61</v>
      </c>
      <c r="M291" s="78">
        <v>5.3</v>
      </c>
      <c r="N291" s="78">
        <v>7.15</v>
      </c>
      <c r="O291" s="78">
        <v>33.200000000000003</v>
      </c>
    </row>
    <row r="292" spans="1:15" x14ac:dyDescent="0.2">
      <c r="A292" s="76">
        <v>41752</v>
      </c>
      <c r="B292" s="77">
        <v>5</v>
      </c>
      <c r="C292" s="78">
        <v>1850</v>
      </c>
      <c r="D292" s="78">
        <v>7000</v>
      </c>
      <c r="E292" s="79">
        <v>456000</v>
      </c>
      <c r="F292" s="78">
        <v>10.8</v>
      </c>
      <c r="G292" s="78">
        <v>9.4700000000000006</v>
      </c>
      <c r="H292" s="78">
        <v>6.3</v>
      </c>
      <c r="I292" s="78">
        <v>7.75</v>
      </c>
      <c r="J292" s="78">
        <v>31.1</v>
      </c>
      <c r="K292" s="78">
        <v>16.5</v>
      </c>
      <c r="L292" s="78">
        <v>14.5</v>
      </c>
      <c r="M292" s="78">
        <v>9.67</v>
      </c>
      <c r="N292" s="78">
        <v>11.9</v>
      </c>
      <c r="O292" s="78">
        <v>47.7</v>
      </c>
    </row>
    <row r="293" spans="1:15" x14ac:dyDescent="0.2">
      <c r="A293" s="76">
        <v>41788</v>
      </c>
      <c r="B293" s="77">
        <v>5</v>
      </c>
      <c r="C293" s="78">
        <v>1360</v>
      </c>
      <c r="D293" s="78">
        <v>5140</v>
      </c>
      <c r="E293" s="79">
        <v>456000</v>
      </c>
      <c r="F293" s="78">
        <v>6.96</v>
      </c>
      <c r="G293" s="78">
        <v>26.1</v>
      </c>
      <c r="H293" s="78">
        <v>7.27</v>
      </c>
      <c r="I293" s="78">
        <v>8.26</v>
      </c>
      <c r="J293" s="78">
        <v>35.4</v>
      </c>
      <c r="K293" s="78">
        <v>7.84</v>
      </c>
      <c r="L293" s="78">
        <v>29.4</v>
      </c>
      <c r="M293" s="78">
        <v>8.19</v>
      </c>
      <c r="N293" s="78">
        <v>9.31</v>
      </c>
      <c r="O293" s="78">
        <v>39.9</v>
      </c>
    </row>
    <row r="294" spans="1:15" x14ac:dyDescent="0.2">
      <c r="A294" s="76">
        <v>41807</v>
      </c>
      <c r="B294" s="77">
        <v>5</v>
      </c>
      <c r="C294" s="78">
        <v>1020</v>
      </c>
      <c r="D294" s="78">
        <v>3870</v>
      </c>
      <c r="E294" s="79">
        <v>456000</v>
      </c>
      <c r="F294" s="78">
        <v>1.52</v>
      </c>
      <c r="G294" s="78">
        <v>26.1</v>
      </c>
      <c r="H294" s="78">
        <v>8.01</v>
      </c>
      <c r="I294" s="78">
        <v>8.51</v>
      </c>
      <c r="J294" s="78">
        <v>28.5</v>
      </c>
      <c r="K294" s="78">
        <v>1.29</v>
      </c>
      <c r="L294" s="78">
        <v>22.1</v>
      </c>
      <c r="M294" s="78">
        <v>6.79</v>
      </c>
      <c r="N294" s="78">
        <v>7.22</v>
      </c>
      <c r="O294" s="78">
        <v>24.2</v>
      </c>
    </row>
    <row r="295" spans="1:15" x14ac:dyDescent="0.2">
      <c r="A295" s="76">
        <v>41822</v>
      </c>
      <c r="B295" s="77">
        <v>5</v>
      </c>
      <c r="C295" s="78">
        <v>780</v>
      </c>
      <c r="D295" s="78">
        <v>2950</v>
      </c>
      <c r="E295" s="79">
        <v>456000</v>
      </c>
      <c r="F295" s="78">
        <v>0.42399999999999999</v>
      </c>
      <c r="G295" s="78">
        <v>19.7</v>
      </c>
      <c r="H295" s="78">
        <v>7.64</v>
      </c>
      <c r="I295" s="78">
        <v>8.06</v>
      </c>
      <c r="J295" s="78">
        <v>24</v>
      </c>
      <c r="K295" s="78">
        <v>0.27400000000000002</v>
      </c>
      <c r="L295" s="78">
        <v>12.7</v>
      </c>
      <c r="M295" s="78">
        <v>4.9400000000000004</v>
      </c>
      <c r="N295" s="78">
        <v>5.21</v>
      </c>
      <c r="O295" s="78">
        <v>15.5</v>
      </c>
    </row>
    <row r="296" spans="1:15" x14ac:dyDescent="0.2">
      <c r="A296" s="76">
        <v>41829</v>
      </c>
      <c r="B296" s="77">
        <v>5</v>
      </c>
      <c r="C296" s="78">
        <v>1060</v>
      </c>
      <c r="D296" s="78">
        <v>4000</v>
      </c>
      <c r="E296" s="79">
        <v>456000</v>
      </c>
      <c r="F296" s="78">
        <v>0.28899999999999998</v>
      </c>
      <c r="G296" s="78">
        <v>15.4</v>
      </c>
      <c r="H296" s="78">
        <v>7.61</v>
      </c>
      <c r="I296" s="78">
        <v>8.61</v>
      </c>
      <c r="J296" s="78">
        <v>19.399999999999999</v>
      </c>
      <c r="K296" s="78">
        <v>0.253</v>
      </c>
      <c r="L296" s="78">
        <v>13.4</v>
      </c>
      <c r="M296" s="78">
        <v>6.66</v>
      </c>
      <c r="N296" s="78">
        <v>7.54</v>
      </c>
      <c r="O296" s="78">
        <v>17</v>
      </c>
    </row>
    <row r="297" spans="1:15" x14ac:dyDescent="0.2">
      <c r="A297" s="76">
        <v>41843</v>
      </c>
      <c r="B297" s="77">
        <v>5</v>
      </c>
      <c r="C297" s="78">
        <v>262</v>
      </c>
      <c r="D297" s="78">
        <v>992</v>
      </c>
      <c r="E297" s="79">
        <v>456000</v>
      </c>
      <c r="F297" s="78">
        <v>0.45300000000000001</v>
      </c>
      <c r="G297" s="78">
        <v>7.51</v>
      </c>
      <c r="H297" s="78">
        <v>7.04</v>
      </c>
      <c r="I297" s="78">
        <v>7.5</v>
      </c>
      <c r="J297" s="78">
        <v>12.2</v>
      </c>
      <c r="K297" s="78">
        <v>9.8299999999999998E-2</v>
      </c>
      <c r="L297" s="78">
        <v>1.63</v>
      </c>
      <c r="M297" s="78">
        <v>1.53</v>
      </c>
      <c r="N297" s="78">
        <v>1.63</v>
      </c>
      <c r="O297" s="78">
        <v>2.65</v>
      </c>
    </row>
    <row r="298" spans="1:15" x14ac:dyDescent="0.2">
      <c r="A298" s="76">
        <v>41877</v>
      </c>
      <c r="B298" s="77">
        <v>5</v>
      </c>
      <c r="C298" s="78">
        <v>293</v>
      </c>
      <c r="D298" s="78">
        <v>1110</v>
      </c>
      <c r="E298" s="79">
        <v>456000</v>
      </c>
      <c r="F298" s="78">
        <v>0.79400000000000004</v>
      </c>
      <c r="G298" s="78">
        <v>44.9</v>
      </c>
      <c r="H298" s="78">
        <v>7.38</v>
      </c>
      <c r="I298" s="78">
        <v>8.0399999999999991</v>
      </c>
      <c r="J298" s="78">
        <v>53.3</v>
      </c>
      <c r="K298" s="78">
        <v>0.193</v>
      </c>
      <c r="L298" s="78">
        <v>10.9</v>
      </c>
      <c r="M298" s="78">
        <v>1.79</v>
      </c>
      <c r="N298" s="78">
        <v>1.95</v>
      </c>
      <c r="O298" s="78">
        <v>13</v>
      </c>
    </row>
    <row r="299" spans="1:15" x14ac:dyDescent="0.2">
      <c r="A299" s="76">
        <v>41891</v>
      </c>
      <c r="B299" s="77">
        <v>5</v>
      </c>
      <c r="C299" s="78">
        <v>190</v>
      </c>
      <c r="D299" s="78">
        <v>719</v>
      </c>
      <c r="E299" s="79">
        <v>456000</v>
      </c>
      <c r="F299" s="78">
        <v>0.34</v>
      </c>
      <c r="G299" s="78">
        <v>31.1</v>
      </c>
      <c r="H299" s="78">
        <v>8.2899999999999991</v>
      </c>
      <c r="I299" s="78">
        <v>8.57</v>
      </c>
      <c r="J299" s="78">
        <v>40.299999999999997</v>
      </c>
      <c r="K299" s="78">
        <v>5.3499999999999999E-2</v>
      </c>
      <c r="L299" s="78">
        <v>4.9000000000000004</v>
      </c>
      <c r="M299" s="78">
        <v>1.31</v>
      </c>
      <c r="N299" s="78">
        <v>1.35</v>
      </c>
      <c r="O299" s="78">
        <v>6.35</v>
      </c>
    </row>
    <row r="300" spans="1:15" x14ac:dyDescent="0.2">
      <c r="A300" s="76">
        <v>41907</v>
      </c>
      <c r="B300" s="77">
        <v>5</v>
      </c>
      <c r="C300" s="78">
        <v>56.4</v>
      </c>
      <c r="D300" s="78">
        <v>213</v>
      </c>
      <c r="E300" s="79">
        <v>456000</v>
      </c>
      <c r="F300" s="78">
        <v>0.156</v>
      </c>
      <c r="G300" s="78">
        <v>55.2</v>
      </c>
      <c r="H300" s="78">
        <v>8.4</v>
      </c>
      <c r="I300" s="78">
        <v>8.4700000000000006</v>
      </c>
      <c r="J300" s="78">
        <v>56.4</v>
      </c>
      <c r="K300" s="78">
        <v>7.3200000000000001E-3</v>
      </c>
      <c r="L300" s="78">
        <v>2.58</v>
      </c>
      <c r="M300" s="78">
        <v>0.39300000000000002</v>
      </c>
      <c r="N300" s="78">
        <v>0.39600000000000002</v>
      </c>
      <c r="O300" s="78">
        <v>2.64</v>
      </c>
    </row>
    <row r="301" spans="1:15" x14ac:dyDescent="0.2">
      <c r="A301" s="76">
        <v>41919</v>
      </c>
      <c r="B301" s="77">
        <v>5</v>
      </c>
      <c r="C301" s="78">
        <v>96</v>
      </c>
      <c r="D301" s="78">
        <v>363</v>
      </c>
      <c r="E301" s="79">
        <v>456000</v>
      </c>
      <c r="F301" s="78">
        <v>6.3799999999999996E-2</v>
      </c>
      <c r="G301" s="78">
        <v>60.1</v>
      </c>
      <c r="H301" s="78">
        <v>7.95</v>
      </c>
      <c r="I301" s="78">
        <v>8.42</v>
      </c>
      <c r="J301" s="78">
        <v>60.4</v>
      </c>
      <c r="K301" s="78">
        <v>5.0800000000000003E-3</v>
      </c>
      <c r="L301" s="78">
        <v>4.79</v>
      </c>
      <c r="M301" s="78">
        <v>0.63300000000000001</v>
      </c>
      <c r="N301" s="78">
        <v>0.67100000000000004</v>
      </c>
      <c r="O301" s="78">
        <v>4.8099999999999996</v>
      </c>
    </row>
    <row r="302" spans="1:15" x14ac:dyDescent="0.2">
      <c r="A302" s="76">
        <v>42083</v>
      </c>
      <c r="B302" s="77">
        <v>5</v>
      </c>
      <c r="C302" s="78">
        <v>1110</v>
      </c>
      <c r="D302" s="78">
        <v>4190</v>
      </c>
      <c r="E302" s="79">
        <v>456000</v>
      </c>
      <c r="F302" s="78">
        <v>0.26900000000000002</v>
      </c>
      <c r="G302" s="78">
        <v>66</v>
      </c>
      <c r="H302" s="78">
        <v>8.31</v>
      </c>
      <c r="I302" s="78">
        <v>8.43</v>
      </c>
      <c r="J302" s="78">
        <v>74.8</v>
      </c>
      <c r="K302" s="78">
        <v>0.247</v>
      </c>
      <c r="L302" s="78">
        <v>60.5</v>
      </c>
      <c r="M302" s="78">
        <v>7.63</v>
      </c>
      <c r="N302" s="78">
        <v>7.74</v>
      </c>
      <c r="O302" s="78">
        <v>68.7</v>
      </c>
    </row>
    <row r="303" spans="1:15" x14ac:dyDescent="0.2">
      <c r="A303" s="76">
        <v>42093</v>
      </c>
      <c r="B303" s="77">
        <v>5</v>
      </c>
      <c r="C303" s="78">
        <v>860</v>
      </c>
      <c r="D303" s="78">
        <v>3260</v>
      </c>
      <c r="E303" s="79">
        <v>456000</v>
      </c>
      <c r="F303" s="78">
        <v>0.40899999999999997</v>
      </c>
      <c r="G303" s="78">
        <v>44.2</v>
      </c>
      <c r="H303" s="78">
        <v>10.8</v>
      </c>
      <c r="I303" s="78">
        <v>10.9</v>
      </c>
      <c r="J303" s="78">
        <v>56.1</v>
      </c>
      <c r="K303" s="78">
        <v>0.29099999999999998</v>
      </c>
      <c r="L303" s="78">
        <v>31.5</v>
      </c>
      <c r="M303" s="78">
        <v>7.71</v>
      </c>
      <c r="N303" s="78">
        <v>7.81</v>
      </c>
      <c r="O303" s="78">
        <v>40</v>
      </c>
    </row>
    <row r="304" spans="1:15" x14ac:dyDescent="0.2">
      <c r="A304" s="76">
        <v>42108</v>
      </c>
      <c r="B304" s="77">
        <v>5</v>
      </c>
      <c r="C304" s="78">
        <v>1230</v>
      </c>
      <c r="D304" s="78">
        <v>4640</v>
      </c>
      <c r="E304" s="79">
        <v>456000</v>
      </c>
      <c r="F304" s="78">
        <v>0.51</v>
      </c>
      <c r="G304" s="78">
        <v>23.1</v>
      </c>
      <c r="H304" s="78">
        <v>11</v>
      </c>
      <c r="I304" s="78">
        <v>11.9</v>
      </c>
      <c r="J304" s="78">
        <v>35.9</v>
      </c>
      <c r="K304" s="78">
        <v>0.51800000000000002</v>
      </c>
      <c r="L304" s="78">
        <v>23.5</v>
      </c>
      <c r="M304" s="78">
        <v>11.2</v>
      </c>
      <c r="N304" s="78">
        <v>12.1</v>
      </c>
      <c r="O304" s="78">
        <v>36.5</v>
      </c>
    </row>
    <row r="305" spans="1:15" x14ac:dyDescent="0.2">
      <c r="A305" s="76">
        <v>42130</v>
      </c>
      <c r="B305" s="77">
        <v>5</v>
      </c>
      <c r="C305" s="78">
        <v>247</v>
      </c>
      <c r="D305" s="78">
        <v>935</v>
      </c>
      <c r="E305" s="79">
        <v>456000</v>
      </c>
      <c r="F305" s="78">
        <v>0.51300000000000001</v>
      </c>
      <c r="G305" s="78">
        <v>32.4</v>
      </c>
      <c r="H305" s="78">
        <v>7.04</v>
      </c>
      <c r="I305" s="78">
        <v>11.8</v>
      </c>
      <c r="J305" s="78">
        <v>41.1</v>
      </c>
      <c r="K305" s="78">
        <v>0.105</v>
      </c>
      <c r="L305" s="78">
        <v>6.63</v>
      </c>
      <c r="M305" s="78">
        <v>1.44</v>
      </c>
      <c r="N305" s="78">
        <v>2.41</v>
      </c>
      <c r="O305" s="78">
        <v>8.42</v>
      </c>
    </row>
    <row r="306" spans="1:15" x14ac:dyDescent="0.2">
      <c r="A306" s="76">
        <v>42152</v>
      </c>
      <c r="B306" s="77">
        <v>5</v>
      </c>
      <c r="C306" s="78">
        <v>728</v>
      </c>
      <c r="D306" s="78">
        <v>2760</v>
      </c>
      <c r="E306" s="79">
        <v>456000</v>
      </c>
      <c r="F306" s="78">
        <v>6.79</v>
      </c>
      <c r="G306" s="78">
        <v>35.9</v>
      </c>
      <c r="H306" s="78">
        <v>8.49</v>
      </c>
      <c r="I306" s="78">
        <v>11.9</v>
      </c>
      <c r="J306" s="78">
        <v>66.099999999999994</v>
      </c>
      <c r="K306" s="78">
        <v>4.0999999999999996</v>
      </c>
      <c r="L306" s="78">
        <v>21.7</v>
      </c>
      <c r="M306" s="78">
        <v>5.13</v>
      </c>
      <c r="N306" s="78">
        <v>7.17</v>
      </c>
      <c r="O306" s="78">
        <v>39.9</v>
      </c>
    </row>
    <row r="307" spans="1:15" x14ac:dyDescent="0.2">
      <c r="A307" s="76">
        <v>42172</v>
      </c>
      <c r="B307" s="77">
        <v>5</v>
      </c>
      <c r="C307" s="78">
        <v>911</v>
      </c>
      <c r="D307" s="78">
        <v>3450</v>
      </c>
      <c r="E307" s="79">
        <v>456000</v>
      </c>
      <c r="F307" s="78">
        <v>0.20200000000000001</v>
      </c>
      <c r="G307" s="78">
        <v>24.1</v>
      </c>
      <c r="H307" s="78">
        <v>8.4600000000000009</v>
      </c>
      <c r="I307" s="78">
        <v>13.2</v>
      </c>
      <c r="J307" s="78">
        <v>48.1</v>
      </c>
      <c r="K307" s="78">
        <v>0.152</v>
      </c>
      <c r="L307" s="78">
        <v>18.2</v>
      </c>
      <c r="M307" s="78">
        <v>6.39</v>
      </c>
      <c r="N307" s="78">
        <v>9.98</v>
      </c>
      <c r="O307" s="78">
        <v>36.299999999999997</v>
      </c>
    </row>
    <row r="308" spans="1:15" x14ac:dyDescent="0.2">
      <c r="A308" s="76">
        <v>42184</v>
      </c>
      <c r="B308" s="77">
        <v>5</v>
      </c>
      <c r="C308" s="78">
        <v>573</v>
      </c>
      <c r="D308" s="78">
        <v>2170</v>
      </c>
      <c r="E308" s="79">
        <v>456000</v>
      </c>
      <c r="F308" s="78">
        <v>0.251</v>
      </c>
      <c r="G308" s="78">
        <v>20.7</v>
      </c>
      <c r="H308" s="78">
        <v>8.17</v>
      </c>
      <c r="I308" s="78">
        <v>13.3</v>
      </c>
      <c r="J308" s="78">
        <v>35.5</v>
      </c>
      <c r="K308" s="78">
        <v>0.11899999999999999</v>
      </c>
      <c r="L308" s="78">
        <v>9.81</v>
      </c>
      <c r="M308" s="78">
        <v>3.88</v>
      </c>
      <c r="N308" s="78">
        <v>6.3</v>
      </c>
      <c r="O308" s="78">
        <v>16.899999999999999</v>
      </c>
    </row>
    <row r="309" spans="1:15" x14ac:dyDescent="0.2">
      <c r="A309" s="76">
        <v>42200</v>
      </c>
      <c r="B309" s="77">
        <v>5</v>
      </c>
      <c r="C309" s="78">
        <v>291</v>
      </c>
      <c r="D309" s="78">
        <v>1100</v>
      </c>
      <c r="E309" s="79">
        <v>456000</v>
      </c>
      <c r="F309" s="78">
        <v>0.113</v>
      </c>
      <c r="G309" s="78">
        <v>33.1</v>
      </c>
      <c r="H309" s="78">
        <v>11.7</v>
      </c>
      <c r="I309" s="78">
        <v>11.8</v>
      </c>
      <c r="J309" s="78">
        <v>44.2</v>
      </c>
      <c r="K309" s="78">
        <v>2.7199999999999998E-2</v>
      </c>
      <c r="L309" s="78">
        <v>7.98</v>
      </c>
      <c r="M309" s="78">
        <v>2.84</v>
      </c>
      <c r="N309" s="78">
        <v>2.85</v>
      </c>
      <c r="O309" s="78">
        <v>10.7</v>
      </c>
    </row>
    <row r="310" spans="1:15" x14ac:dyDescent="0.2">
      <c r="A310" s="76">
        <v>42241</v>
      </c>
      <c r="B310" s="77">
        <v>5</v>
      </c>
      <c r="C310" s="78">
        <v>668</v>
      </c>
      <c r="D310" s="78">
        <v>2530</v>
      </c>
      <c r="E310" s="79">
        <v>456000</v>
      </c>
      <c r="F310" s="78">
        <v>5.8200000000000002E-2</v>
      </c>
      <c r="G310" s="78">
        <v>26.2</v>
      </c>
      <c r="H310" s="78">
        <v>4.79</v>
      </c>
      <c r="I310" s="78">
        <v>4.99</v>
      </c>
      <c r="J310" s="78">
        <v>37.200000000000003</v>
      </c>
      <c r="K310" s="78">
        <v>3.2199999999999999E-2</v>
      </c>
      <c r="L310" s="78">
        <v>14.5</v>
      </c>
      <c r="M310" s="78">
        <v>2.65</v>
      </c>
      <c r="N310" s="78">
        <v>2.76</v>
      </c>
      <c r="O310" s="78">
        <v>20.6</v>
      </c>
    </row>
    <row r="311" spans="1:15" x14ac:dyDescent="0.2">
      <c r="A311" s="81">
        <v>42264</v>
      </c>
      <c r="B311" s="77">
        <v>5</v>
      </c>
      <c r="C311" s="78">
        <v>759</v>
      </c>
      <c r="D311" s="78">
        <v>2870</v>
      </c>
      <c r="E311" s="79">
        <v>456000</v>
      </c>
      <c r="F311" s="78">
        <v>0.104</v>
      </c>
      <c r="G311" s="78">
        <v>25.4</v>
      </c>
      <c r="H311" s="78">
        <v>4.49</v>
      </c>
      <c r="I311" s="78">
        <v>10.1</v>
      </c>
      <c r="J311" s="78">
        <v>51.2</v>
      </c>
      <c r="K311" s="78">
        <v>6.5699999999999995E-2</v>
      </c>
      <c r="L311" s="78">
        <v>16</v>
      </c>
      <c r="M311" s="78">
        <v>2.82</v>
      </c>
      <c r="N311" s="78">
        <v>6.38</v>
      </c>
      <c r="O311" s="78">
        <v>32.200000000000003</v>
      </c>
    </row>
    <row r="312" spans="1:15" x14ac:dyDescent="0.2">
      <c r="A312" s="76">
        <v>40429</v>
      </c>
      <c r="B312" s="77">
        <v>6</v>
      </c>
      <c r="C312" s="78">
        <v>964</v>
      </c>
      <c r="D312" s="78">
        <v>3650</v>
      </c>
      <c r="E312" s="79">
        <v>463000</v>
      </c>
      <c r="F312" s="78">
        <v>6.4799999999999996E-3</v>
      </c>
      <c r="G312" s="78">
        <v>1.29</v>
      </c>
      <c r="H312" s="78">
        <v>8.2699999999999996E-3</v>
      </c>
      <c r="I312" s="78">
        <v>0.05</v>
      </c>
      <c r="J312" s="78">
        <v>2.0099999999999998</v>
      </c>
      <c r="K312" s="78">
        <v>5.11E-3</v>
      </c>
      <c r="L312" s="78">
        <v>1.02</v>
      </c>
      <c r="M312" s="78">
        <v>6.5100000000000002E-3</v>
      </c>
      <c r="N312" s="78">
        <v>3.9399999999999998E-2</v>
      </c>
      <c r="O312" s="78">
        <v>1.58</v>
      </c>
    </row>
    <row r="313" spans="1:15" x14ac:dyDescent="0.2">
      <c r="A313" s="76">
        <v>40456</v>
      </c>
      <c r="B313" s="77">
        <v>6</v>
      </c>
      <c r="C313" s="78">
        <v>265</v>
      </c>
      <c r="D313" s="78">
        <v>1000</v>
      </c>
      <c r="E313" s="79">
        <v>463000</v>
      </c>
      <c r="F313" s="78">
        <v>7.84</v>
      </c>
      <c r="G313" s="78">
        <v>1.42</v>
      </c>
      <c r="H313" s="78">
        <v>2.63E-3</v>
      </c>
      <c r="I313" s="78">
        <v>2.18E-2</v>
      </c>
      <c r="J313" s="78">
        <v>9.26</v>
      </c>
      <c r="K313" s="78">
        <v>1.7</v>
      </c>
      <c r="L313" s="78">
        <v>0.308</v>
      </c>
      <c r="M313" s="78">
        <v>5.6899999999999995E-4</v>
      </c>
      <c r="N313" s="78">
        <v>4.7200000000000002E-3</v>
      </c>
      <c r="O313" s="78">
        <v>2.0099999999999998</v>
      </c>
    </row>
    <row r="314" spans="1:15" x14ac:dyDescent="0.2">
      <c r="A314" s="76">
        <v>40484</v>
      </c>
      <c r="B314" s="77">
        <v>6</v>
      </c>
      <c r="C314" s="78">
        <v>344</v>
      </c>
      <c r="D314" s="78">
        <v>1300</v>
      </c>
      <c r="E314" s="79">
        <v>463000</v>
      </c>
      <c r="F314" s="78">
        <v>41.6</v>
      </c>
      <c r="G314" s="78">
        <v>23.9</v>
      </c>
      <c r="H314" s="78">
        <v>5.8399999999999997E-3</v>
      </c>
      <c r="I314" s="78">
        <v>0.122</v>
      </c>
      <c r="J314" s="78">
        <v>82.3</v>
      </c>
      <c r="K314" s="78">
        <v>11.7</v>
      </c>
      <c r="L314" s="78">
        <v>6.72</v>
      </c>
      <c r="M314" s="78">
        <v>1.64E-3</v>
      </c>
      <c r="N314" s="78">
        <v>3.44E-2</v>
      </c>
      <c r="O314" s="78">
        <v>23.2</v>
      </c>
    </row>
    <row r="315" spans="1:15" x14ac:dyDescent="0.2">
      <c r="A315" s="76">
        <v>40613</v>
      </c>
      <c r="B315" s="77">
        <v>6</v>
      </c>
      <c r="C315" s="78">
        <v>1800</v>
      </c>
      <c r="D315" s="78">
        <v>6810</v>
      </c>
      <c r="E315" s="79">
        <v>463000</v>
      </c>
      <c r="F315" s="78">
        <v>85.6</v>
      </c>
      <c r="G315" s="78">
        <v>134</v>
      </c>
      <c r="H315" s="78">
        <v>0.26</v>
      </c>
      <c r="I315" s="78">
        <v>1.7</v>
      </c>
      <c r="J315" s="78">
        <v>229</v>
      </c>
      <c r="K315" s="78">
        <v>126</v>
      </c>
      <c r="L315" s="78">
        <v>198</v>
      </c>
      <c r="M315" s="78">
        <v>0.38200000000000001</v>
      </c>
      <c r="N315" s="78">
        <v>2.5</v>
      </c>
      <c r="O315" s="78">
        <v>337</v>
      </c>
    </row>
    <row r="316" spans="1:15" x14ac:dyDescent="0.2">
      <c r="A316" s="76">
        <v>40633</v>
      </c>
      <c r="B316" s="77">
        <v>6</v>
      </c>
      <c r="C316" s="78">
        <v>1650</v>
      </c>
      <c r="D316" s="78">
        <v>6240</v>
      </c>
      <c r="E316" s="79">
        <v>463000</v>
      </c>
      <c r="F316" s="78">
        <v>73.8</v>
      </c>
      <c r="G316" s="78">
        <v>75.400000000000006</v>
      </c>
      <c r="H316" s="78">
        <v>1.9</v>
      </c>
      <c r="I316" s="78">
        <v>4.82</v>
      </c>
      <c r="J316" s="78">
        <v>188</v>
      </c>
      <c r="K316" s="78">
        <v>99.5</v>
      </c>
      <c r="L316" s="78">
        <v>102</v>
      </c>
      <c r="M316" s="78">
        <v>2.56</v>
      </c>
      <c r="N316" s="78">
        <v>6.5</v>
      </c>
      <c r="O316" s="78">
        <v>253</v>
      </c>
    </row>
    <row r="317" spans="1:15" x14ac:dyDescent="0.2">
      <c r="A317" s="76">
        <v>40645</v>
      </c>
      <c r="B317" s="77">
        <v>6</v>
      </c>
      <c r="C317" s="78">
        <v>563</v>
      </c>
      <c r="D317" s="78">
        <v>2130</v>
      </c>
      <c r="E317" s="79">
        <v>463000</v>
      </c>
      <c r="F317" s="78">
        <v>49.6</v>
      </c>
      <c r="G317" s="78">
        <v>50.2</v>
      </c>
      <c r="H317" s="78">
        <v>3.67</v>
      </c>
      <c r="I317" s="78">
        <v>6.83</v>
      </c>
      <c r="J317" s="78">
        <v>139</v>
      </c>
      <c r="K317" s="78">
        <v>22.8</v>
      </c>
      <c r="L317" s="78">
        <v>23.1</v>
      </c>
      <c r="M317" s="78">
        <v>1.69</v>
      </c>
      <c r="N317" s="78">
        <v>3.14</v>
      </c>
      <c r="O317" s="78">
        <v>64</v>
      </c>
    </row>
    <row r="318" spans="1:15" x14ac:dyDescent="0.2">
      <c r="A318" s="76">
        <v>40665</v>
      </c>
      <c r="B318" s="77">
        <v>6</v>
      </c>
      <c r="C318" s="78">
        <v>742</v>
      </c>
      <c r="D318" s="78">
        <v>2810</v>
      </c>
      <c r="E318" s="79">
        <v>463000</v>
      </c>
      <c r="F318" s="78">
        <v>16.8</v>
      </c>
      <c r="G318" s="78">
        <v>28.7</v>
      </c>
      <c r="H318" s="78">
        <v>3.57</v>
      </c>
      <c r="I318" s="78">
        <v>5.71</v>
      </c>
      <c r="J318" s="78">
        <v>127</v>
      </c>
      <c r="K318" s="78">
        <v>10.199999999999999</v>
      </c>
      <c r="L318" s="78">
        <v>17.399999999999999</v>
      </c>
      <c r="M318" s="78">
        <v>2.17</v>
      </c>
      <c r="N318" s="78">
        <v>3.47</v>
      </c>
      <c r="O318" s="78">
        <v>77.3</v>
      </c>
    </row>
    <row r="319" spans="1:15" x14ac:dyDescent="0.2">
      <c r="A319" s="76">
        <v>40679</v>
      </c>
      <c r="B319" s="77">
        <v>6</v>
      </c>
      <c r="C319" s="78">
        <v>280</v>
      </c>
      <c r="D319" s="78">
        <v>1060</v>
      </c>
      <c r="E319" s="79">
        <v>463000</v>
      </c>
      <c r="F319" s="78">
        <v>4</v>
      </c>
      <c r="G319" s="78">
        <v>81.5</v>
      </c>
      <c r="H319" s="78">
        <v>2.0699999999999998</v>
      </c>
      <c r="I319" s="80">
        <v>5.74</v>
      </c>
      <c r="J319" s="80">
        <v>108</v>
      </c>
      <c r="K319" s="78">
        <v>0.91500000000000004</v>
      </c>
      <c r="L319" s="78">
        <v>18.600000000000001</v>
      </c>
      <c r="M319" s="78">
        <v>0.47499999999999998</v>
      </c>
      <c r="N319" s="78">
        <v>1.31</v>
      </c>
      <c r="O319" s="78">
        <v>24.7</v>
      </c>
    </row>
    <row r="320" spans="1:15" x14ac:dyDescent="0.2">
      <c r="A320" s="76">
        <v>40686</v>
      </c>
      <c r="B320" s="77">
        <v>6</v>
      </c>
      <c r="C320" s="78">
        <v>15</v>
      </c>
      <c r="D320" s="78">
        <v>56.8</v>
      </c>
      <c r="E320" s="79">
        <v>463000</v>
      </c>
      <c r="F320" s="78">
        <v>1</v>
      </c>
      <c r="G320" s="78">
        <v>78.8</v>
      </c>
      <c r="H320" s="78">
        <v>4.45</v>
      </c>
      <c r="I320" s="80">
        <v>5.75</v>
      </c>
      <c r="J320" s="80">
        <v>98</v>
      </c>
      <c r="K320" s="78">
        <v>1.23E-2</v>
      </c>
      <c r="L320" s="78">
        <v>0.96599999999999997</v>
      </c>
      <c r="M320" s="78">
        <v>5.4600000000000003E-2</v>
      </c>
      <c r="N320" s="78">
        <v>7.0499999999999993E-2</v>
      </c>
      <c r="O320" s="78">
        <v>1.2</v>
      </c>
    </row>
    <row r="321" spans="1:15" x14ac:dyDescent="0.2">
      <c r="A321" s="76">
        <v>40695</v>
      </c>
      <c r="B321" s="77">
        <v>6</v>
      </c>
      <c r="C321" s="78">
        <v>432</v>
      </c>
      <c r="D321" s="78">
        <v>1640</v>
      </c>
      <c r="E321" s="79">
        <v>463000</v>
      </c>
      <c r="F321" s="78">
        <v>1.34</v>
      </c>
      <c r="G321" s="78">
        <v>60.2</v>
      </c>
      <c r="H321" s="78">
        <v>3.75</v>
      </c>
      <c r="I321" s="80">
        <v>5.76</v>
      </c>
      <c r="J321" s="80">
        <v>93.1</v>
      </c>
      <c r="K321" s="78">
        <v>0.47299999999999998</v>
      </c>
      <c r="L321" s="78">
        <v>21.3</v>
      </c>
      <c r="M321" s="78">
        <v>1.32</v>
      </c>
      <c r="N321" s="78">
        <v>2.0299999999999998</v>
      </c>
      <c r="O321" s="78">
        <v>32.9</v>
      </c>
    </row>
    <row r="322" spans="1:15" x14ac:dyDescent="0.2">
      <c r="A322" s="76">
        <v>40701</v>
      </c>
      <c r="B322" s="77">
        <v>6</v>
      </c>
      <c r="C322" s="78">
        <v>15</v>
      </c>
      <c r="D322" s="78">
        <v>56.8</v>
      </c>
      <c r="E322" s="79">
        <v>463000</v>
      </c>
      <c r="F322" s="78">
        <v>0.84699999999999998</v>
      </c>
      <c r="G322" s="78">
        <v>26.6</v>
      </c>
      <c r="H322" s="78">
        <v>2.72</v>
      </c>
      <c r="I322" s="78">
        <v>5.77</v>
      </c>
      <c r="J322" s="78">
        <v>88.2</v>
      </c>
      <c r="K322" s="78">
        <v>1.04E-2</v>
      </c>
      <c r="L322" s="78">
        <v>0.32600000000000001</v>
      </c>
      <c r="M322" s="78">
        <v>3.3399999999999999E-2</v>
      </c>
      <c r="N322" s="78">
        <v>7.0699999999999999E-2</v>
      </c>
      <c r="O322" s="78">
        <v>1.08</v>
      </c>
    </row>
    <row r="323" spans="1:15" x14ac:dyDescent="0.2">
      <c r="A323" s="76">
        <v>40714</v>
      </c>
      <c r="B323" s="77">
        <v>6</v>
      </c>
      <c r="C323" s="78">
        <v>447</v>
      </c>
      <c r="D323" s="78">
        <v>1690</v>
      </c>
      <c r="E323" s="79">
        <v>463000</v>
      </c>
      <c r="F323" s="78">
        <v>1.67</v>
      </c>
      <c r="G323" s="78">
        <v>35.1</v>
      </c>
      <c r="H323" s="78">
        <v>2.66</v>
      </c>
      <c r="I323" s="78">
        <v>6.6</v>
      </c>
      <c r="J323" s="78">
        <v>100</v>
      </c>
      <c r="K323" s="78">
        <v>0.60799999999999998</v>
      </c>
      <c r="L323" s="78">
        <v>12.8</v>
      </c>
      <c r="M323" s="78">
        <v>0.97099999999999997</v>
      </c>
      <c r="N323" s="78">
        <v>2.41</v>
      </c>
      <c r="O323" s="78">
        <v>36.5</v>
      </c>
    </row>
    <row r="324" spans="1:15" x14ac:dyDescent="0.2">
      <c r="A324" s="76">
        <v>40718</v>
      </c>
      <c r="B324" s="77">
        <v>6</v>
      </c>
      <c r="C324" s="78">
        <v>137</v>
      </c>
      <c r="D324" s="78">
        <v>518</v>
      </c>
      <c r="E324" s="79">
        <v>463000</v>
      </c>
      <c r="F324" s="78">
        <v>0.95099999999999996</v>
      </c>
      <c r="G324" s="78">
        <v>25.8</v>
      </c>
      <c r="H324" s="78">
        <v>3.51</v>
      </c>
      <c r="I324" s="78">
        <v>7.29</v>
      </c>
      <c r="J324" s="78">
        <v>105</v>
      </c>
      <c r="K324" s="78">
        <v>0.106</v>
      </c>
      <c r="L324" s="78">
        <v>2.88</v>
      </c>
      <c r="M324" s="78">
        <v>0.39300000000000002</v>
      </c>
      <c r="N324" s="78">
        <v>0.81599999999999995</v>
      </c>
      <c r="O324" s="78">
        <v>11.8</v>
      </c>
    </row>
    <row r="325" spans="1:15" x14ac:dyDescent="0.2">
      <c r="A325" s="76">
        <v>40735</v>
      </c>
      <c r="B325" s="77">
        <v>6</v>
      </c>
      <c r="C325" s="78">
        <v>169</v>
      </c>
      <c r="D325" s="78">
        <v>640</v>
      </c>
      <c r="E325" s="79">
        <v>463000</v>
      </c>
      <c r="F325" s="78">
        <v>0.69099999999999995</v>
      </c>
      <c r="G325" s="78">
        <v>32.200000000000003</v>
      </c>
      <c r="H325" s="78">
        <v>3.61</v>
      </c>
      <c r="I325" s="78">
        <v>7.2</v>
      </c>
      <c r="J325" s="78">
        <v>151</v>
      </c>
      <c r="K325" s="78">
        <v>9.5500000000000002E-2</v>
      </c>
      <c r="L325" s="78">
        <v>4.45</v>
      </c>
      <c r="M325" s="78">
        <v>0.499</v>
      </c>
      <c r="N325" s="78">
        <v>0.996</v>
      </c>
      <c r="O325" s="78">
        <v>20.9</v>
      </c>
    </row>
    <row r="326" spans="1:15" x14ac:dyDescent="0.2">
      <c r="A326" s="76">
        <v>40760</v>
      </c>
      <c r="B326" s="77">
        <v>6</v>
      </c>
      <c r="C326" s="78">
        <v>245</v>
      </c>
      <c r="D326" s="78">
        <v>927</v>
      </c>
      <c r="E326" s="79">
        <v>463000</v>
      </c>
      <c r="F326" s="78">
        <v>0.74399999999999999</v>
      </c>
      <c r="G326" s="78">
        <v>30</v>
      </c>
      <c r="H326" s="78">
        <v>2.94</v>
      </c>
      <c r="I326" s="78">
        <v>3.75</v>
      </c>
      <c r="J326" s="78">
        <v>111</v>
      </c>
      <c r="K326" s="78">
        <v>0.14899999999999999</v>
      </c>
      <c r="L326" s="78">
        <v>6.01</v>
      </c>
      <c r="M326" s="78">
        <v>0.58799999999999997</v>
      </c>
      <c r="N326" s="78">
        <v>0.751</v>
      </c>
      <c r="O326" s="78">
        <v>22.2</v>
      </c>
    </row>
    <row r="327" spans="1:15" x14ac:dyDescent="0.2">
      <c r="A327" s="76">
        <v>40780</v>
      </c>
      <c r="B327" s="77">
        <v>6</v>
      </c>
      <c r="C327" s="78">
        <v>444</v>
      </c>
      <c r="D327" s="78">
        <v>1680</v>
      </c>
      <c r="E327" s="79">
        <v>463000</v>
      </c>
      <c r="F327" s="78">
        <v>0.28199999999999997</v>
      </c>
      <c r="G327" s="78">
        <v>61.6</v>
      </c>
      <c r="H327" s="78">
        <v>1.34</v>
      </c>
      <c r="I327" s="78">
        <v>2.7</v>
      </c>
      <c r="J327" s="78">
        <v>121</v>
      </c>
      <c r="K327" s="78">
        <v>0.10199999999999999</v>
      </c>
      <c r="L327" s="78">
        <v>22.4</v>
      </c>
      <c r="M327" s="78">
        <v>0.48599999999999999</v>
      </c>
      <c r="N327" s="78">
        <v>0.98099999999999998</v>
      </c>
      <c r="O327" s="78">
        <v>43.9</v>
      </c>
    </row>
    <row r="328" spans="1:15" x14ac:dyDescent="0.2">
      <c r="A328" s="76">
        <v>40814</v>
      </c>
      <c r="B328" s="77">
        <v>6</v>
      </c>
      <c r="C328" s="78">
        <v>744</v>
      </c>
      <c r="D328" s="78">
        <v>2820</v>
      </c>
      <c r="E328" s="79">
        <v>463000</v>
      </c>
      <c r="F328" s="78">
        <v>0.875</v>
      </c>
      <c r="G328" s="78">
        <v>28.5</v>
      </c>
      <c r="H328" s="78">
        <v>1.92</v>
      </c>
      <c r="I328" s="78">
        <v>4.0199999999999996</v>
      </c>
      <c r="J328" s="78">
        <v>119</v>
      </c>
      <c r="K328" s="78">
        <v>0.53200000000000003</v>
      </c>
      <c r="L328" s="78">
        <v>17.3</v>
      </c>
      <c r="M328" s="78">
        <v>1.17</v>
      </c>
      <c r="N328" s="78">
        <v>2.44</v>
      </c>
      <c r="O328" s="78">
        <v>72.3</v>
      </c>
    </row>
    <row r="329" spans="1:15" x14ac:dyDescent="0.2">
      <c r="A329" s="76">
        <v>40833</v>
      </c>
      <c r="B329" s="77">
        <v>6</v>
      </c>
      <c r="C329" s="78">
        <v>324</v>
      </c>
      <c r="D329" s="78">
        <v>1230</v>
      </c>
      <c r="E329" s="79">
        <v>463000</v>
      </c>
      <c r="F329" s="78">
        <v>0.64600000000000002</v>
      </c>
      <c r="G329" s="78">
        <v>74.7</v>
      </c>
      <c r="H329" s="78">
        <v>4</v>
      </c>
      <c r="I329" s="78">
        <v>4.6100000000000003</v>
      </c>
      <c r="J329" s="78">
        <v>96.5</v>
      </c>
      <c r="K329" s="78">
        <v>0.17100000000000001</v>
      </c>
      <c r="L329" s="78">
        <v>19.8</v>
      </c>
      <c r="M329" s="78">
        <v>1.06</v>
      </c>
      <c r="N329" s="78">
        <v>1.22</v>
      </c>
      <c r="O329" s="78">
        <v>25.5</v>
      </c>
    </row>
    <row r="330" spans="1:15" x14ac:dyDescent="0.2">
      <c r="A330" s="76">
        <v>40862</v>
      </c>
      <c r="B330" s="77">
        <v>6</v>
      </c>
      <c r="C330" s="78">
        <v>1040</v>
      </c>
      <c r="D330" s="78">
        <v>3950</v>
      </c>
      <c r="E330" s="79">
        <v>463000</v>
      </c>
      <c r="F330" s="78">
        <v>1.75</v>
      </c>
      <c r="G330" s="78">
        <v>62.3</v>
      </c>
      <c r="H330" s="78">
        <v>4.58</v>
      </c>
      <c r="I330" s="78">
        <v>6.11</v>
      </c>
      <c r="J330" s="78">
        <v>86.4</v>
      </c>
      <c r="K330" s="78">
        <v>1.49</v>
      </c>
      <c r="L330" s="78">
        <v>53.2</v>
      </c>
      <c r="M330" s="78">
        <v>3.91</v>
      </c>
      <c r="N330" s="78">
        <v>5.21</v>
      </c>
      <c r="O330" s="78">
        <v>73.7</v>
      </c>
    </row>
    <row r="331" spans="1:15" x14ac:dyDescent="0.2">
      <c r="A331" s="76">
        <v>40982</v>
      </c>
      <c r="B331" s="77">
        <v>6</v>
      </c>
      <c r="C331" s="78">
        <v>2180</v>
      </c>
      <c r="D331" s="78">
        <v>8240</v>
      </c>
      <c r="E331" s="79">
        <v>463000</v>
      </c>
      <c r="F331" s="78">
        <v>1.82</v>
      </c>
      <c r="G331" s="78">
        <v>41.3</v>
      </c>
      <c r="H331" s="78">
        <v>3.8</v>
      </c>
      <c r="I331" s="78">
        <v>7.27</v>
      </c>
      <c r="J331" s="78">
        <v>63.6</v>
      </c>
      <c r="K331" s="78">
        <v>3.23</v>
      </c>
      <c r="L331" s="78">
        <v>73.400000000000006</v>
      </c>
      <c r="M331" s="78">
        <v>6.77</v>
      </c>
      <c r="N331" s="78">
        <v>12.9</v>
      </c>
      <c r="O331" s="78">
        <v>113</v>
      </c>
    </row>
    <row r="332" spans="1:15" x14ac:dyDescent="0.2">
      <c r="A332" s="76">
        <v>41017</v>
      </c>
      <c r="B332" s="77">
        <v>6</v>
      </c>
      <c r="C332" s="78">
        <v>472</v>
      </c>
      <c r="D332" s="78">
        <v>1790</v>
      </c>
      <c r="E332" s="79">
        <v>463000</v>
      </c>
      <c r="F332" s="78">
        <v>0.79700000000000004</v>
      </c>
      <c r="G332" s="78">
        <v>19.600000000000001</v>
      </c>
      <c r="H332" s="78">
        <v>2.74</v>
      </c>
      <c r="I332" s="78">
        <v>9.64</v>
      </c>
      <c r="J332" s="78">
        <v>73.400000000000006</v>
      </c>
      <c r="K332" s="78">
        <v>0.307</v>
      </c>
      <c r="L332" s="78">
        <v>7.56</v>
      </c>
      <c r="M332" s="78">
        <v>1.06</v>
      </c>
      <c r="N332" s="78">
        <v>3.72</v>
      </c>
      <c r="O332" s="78">
        <v>28.3</v>
      </c>
    </row>
    <row r="333" spans="1:15" x14ac:dyDescent="0.2">
      <c r="A333" s="76">
        <v>41022</v>
      </c>
      <c r="B333" s="77">
        <v>6</v>
      </c>
      <c r="C333" s="78">
        <v>367</v>
      </c>
      <c r="D333" s="78">
        <v>1390</v>
      </c>
      <c r="E333" s="79">
        <v>463000</v>
      </c>
      <c r="F333" s="78">
        <v>0.27400000000000002</v>
      </c>
      <c r="G333" s="78">
        <v>23.7</v>
      </c>
      <c r="H333" s="78">
        <v>3.56</v>
      </c>
      <c r="I333" s="78">
        <v>10.199999999999999</v>
      </c>
      <c r="J333" s="78">
        <v>89.1</v>
      </c>
      <c r="K333" s="78">
        <v>8.2100000000000006E-2</v>
      </c>
      <c r="L333" s="78">
        <v>7.11</v>
      </c>
      <c r="M333" s="78">
        <v>1.07</v>
      </c>
      <c r="N333" s="78">
        <v>3.06</v>
      </c>
      <c r="O333" s="78">
        <v>26.7</v>
      </c>
    </row>
    <row r="334" spans="1:15" x14ac:dyDescent="0.2">
      <c r="A334" s="76">
        <v>41073</v>
      </c>
      <c r="B334" s="77">
        <v>6</v>
      </c>
      <c r="C334" s="78">
        <v>417</v>
      </c>
      <c r="D334" s="78">
        <v>1580</v>
      </c>
      <c r="E334" s="79">
        <v>463000</v>
      </c>
      <c r="F334" s="78">
        <v>0.74399999999999999</v>
      </c>
      <c r="G334" s="78">
        <v>22.5</v>
      </c>
      <c r="H334" s="78">
        <v>3.83</v>
      </c>
      <c r="I334" s="78">
        <v>12.2</v>
      </c>
      <c r="J334" s="78">
        <v>105</v>
      </c>
      <c r="K334" s="78">
        <v>0.254</v>
      </c>
      <c r="L334" s="78">
        <v>7.67</v>
      </c>
      <c r="M334" s="78">
        <v>1.31</v>
      </c>
      <c r="N334" s="78">
        <v>4.16</v>
      </c>
      <c r="O334" s="78">
        <v>35.9</v>
      </c>
    </row>
    <row r="335" spans="1:15" x14ac:dyDescent="0.2">
      <c r="A335" s="76">
        <v>41138</v>
      </c>
      <c r="B335" s="77">
        <v>6</v>
      </c>
      <c r="C335" s="78">
        <v>534</v>
      </c>
      <c r="D335" s="78">
        <v>2020</v>
      </c>
      <c r="E335" s="79">
        <v>463000</v>
      </c>
      <c r="F335" s="78">
        <v>2.1</v>
      </c>
      <c r="G335" s="78">
        <v>23.6</v>
      </c>
      <c r="H335" s="78">
        <v>4.07</v>
      </c>
      <c r="I335" s="78">
        <v>7.91</v>
      </c>
      <c r="J335" s="78">
        <v>94.7</v>
      </c>
      <c r="K335" s="78">
        <v>0.91700000000000004</v>
      </c>
      <c r="L335" s="78">
        <v>10.3</v>
      </c>
      <c r="M335" s="78">
        <v>1.78</v>
      </c>
      <c r="N335" s="78">
        <v>3.46</v>
      </c>
      <c r="O335" s="78">
        <v>41.4</v>
      </c>
    </row>
    <row r="336" spans="1:15" x14ac:dyDescent="0.2">
      <c r="A336" s="76">
        <v>41149</v>
      </c>
      <c r="B336" s="77">
        <v>6</v>
      </c>
      <c r="C336" s="78">
        <v>95.5</v>
      </c>
      <c r="D336" s="78">
        <v>362</v>
      </c>
      <c r="E336" s="79">
        <v>463000</v>
      </c>
      <c r="F336" s="78">
        <v>0.81100000000000005</v>
      </c>
      <c r="G336" s="78">
        <v>28.5</v>
      </c>
      <c r="H336" s="78">
        <v>5.52</v>
      </c>
      <c r="I336" s="78">
        <v>7.48</v>
      </c>
      <c r="J336" s="78">
        <v>105</v>
      </c>
      <c r="K336" s="78">
        <v>6.3299999999999995E-2</v>
      </c>
      <c r="L336" s="78">
        <v>2.23</v>
      </c>
      <c r="M336" s="78">
        <v>0.43099999999999999</v>
      </c>
      <c r="N336" s="78">
        <v>0.58399999999999996</v>
      </c>
      <c r="O336" s="78">
        <v>8.24</v>
      </c>
    </row>
    <row r="337" spans="1:15" x14ac:dyDescent="0.2">
      <c r="A337" s="76">
        <v>41192</v>
      </c>
      <c r="B337" s="77">
        <v>6</v>
      </c>
      <c r="C337" s="78">
        <v>104</v>
      </c>
      <c r="D337" s="78">
        <v>395</v>
      </c>
      <c r="E337" s="79">
        <v>463000</v>
      </c>
      <c r="F337" s="78">
        <v>0.16900000000000001</v>
      </c>
      <c r="G337" s="78">
        <v>24.9</v>
      </c>
      <c r="H337" s="78">
        <v>6.01</v>
      </c>
      <c r="I337" s="78">
        <v>6.32</v>
      </c>
      <c r="J337" s="78">
        <v>76.599999999999994</v>
      </c>
      <c r="K337" s="78">
        <v>1.44E-2</v>
      </c>
      <c r="L337" s="78">
        <v>2.12</v>
      </c>
      <c r="M337" s="78">
        <v>0.51300000000000001</v>
      </c>
      <c r="N337" s="78">
        <v>0.53900000000000003</v>
      </c>
      <c r="O337" s="78">
        <v>6.53</v>
      </c>
    </row>
    <row r="338" spans="1:15" x14ac:dyDescent="0.2">
      <c r="A338" s="76">
        <v>41200</v>
      </c>
      <c r="B338" s="77">
        <v>6</v>
      </c>
      <c r="C338" s="78">
        <v>537</v>
      </c>
      <c r="D338" s="78">
        <v>2030</v>
      </c>
      <c r="E338" s="79">
        <v>463000</v>
      </c>
      <c r="F338" s="78">
        <v>0.21099999999999999</v>
      </c>
      <c r="G338" s="78">
        <v>28.7</v>
      </c>
      <c r="H338" s="78">
        <v>3.74</v>
      </c>
      <c r="I338" s="78">
        <v>8.1300000000000008</v>
      </c>
      <c r="J338" s="78">
        <v>135</v>
      </c>
      <c r="K338" s="78">
        <v>9.2700000000000005E-2</v>
      </c>
      <c r="L338" s="78">
        <v>12.6</v>
      </c>
      <c r="M338" s="78">
        <v>1.64</v>
      </c>
      <c r="N338" s="78">
        <v>3.57</v>
      </c>
      <c r="O338" s="78">
        <v>59.4</v>
      </c>
    </row>
    <row r="339" spans="1:15" x14ac:dyDescent="0.2">
      <c r="A339" s="76">
        <v>41206</v>
      </c>
      <c r="B339" s="77">
        <v>6</v>
      </c>
      <c r="C339" s="78">
        <v>198</v>
      </c>
      <c r="D339" s="78">
        <v>749</v>
      </c>
      <c r="E339" s="79">
        <v>463000</v>
      </c>
      <c r="F339" s="78">
        <v>0.23300000000000001</v>
      </c>
      <c r="G339" s="78">
        <v>31.3</v>
      </c>
      <c r="H339" s="78">
        <v>7.39</v>
      </c>
      <c r="I339" s="78">
        <v>8.5</v>
      </c>
      <c r="J339" s="78">
        <v>117</v>
      </c>
      <c r="K339" s="78">
        <v>3.7699999999999997E-2</v>
      </c>
      <c r="L339" s="78">
        <v>5.0599999999999996</v>
      </c>
      <c r="M339" s="78">
        <v>1.2</v>
      </c>
      <c r="N339" s="78">
        <v>1.38</v>
      </c>
      <c r="O339" s="78">
        <v>18.899999999999999</v>
      </c>
    </row>
    <row r="340" spans="1:15" x14ac:dyDescent="0.2">
      <c r="A340" s="76">
        <v>41246</v>
      </c>
      <c r="B340" s="77">
        <v>6</v>
      </c>
      <c r="C340" s="78">
        <v>266</v>
      </c>
      <c r="D340" s="78">
        <v>1010</v>
      </c>
      <c r="E340" s="79">
        <v>463000</v>
      </c>
      <c r="F340" s="78">
        <v>0.17799999999999999</v>
      </c>
      <c r="G340" s="78">
        <v>48.7</v>
      </c>
      <c r="H340" s="78">
        <v>7.07</v>
      </c>
      <c r="I340" s="78">
        <v>8.41</v>
      </c>
      <c r="J340" s="78">
        <v>243</v>
      </c>
      <c r="K340" s="78">
        <v>3.8699999999999998E-2</v>
      </c>
      <c r="L340" s="78">
        <v>10.6</v>
      </c>
      <c r="M340" s="78">
        <v>1.54</v>
      </c>
      <c r="N340" s="78">
        <v>1.83</v>
      </c>
      <c r="O340" s="78">
        <v>52.8</v>
      </c>
    </row>
    <row r="341" spans="1:15" x14ac:dyDescent="0.2">
      <c r="A341" s="76">
        <v>41369</v>
      </c>
      <c r="B341" s="77">
        <v>6</v>
      </c>
      <c r="C341" s="78">
        <v>976</v>
      </c>
      <c r="D341" s="78">
        <v>3690</v>
      </c>
      <c r="E341" s="79">
        <v>463000</v>
      </c>
      <c r="F341" s="78">
        <v>2.83</v>
      </c>
      <c r="G341" s="78">
        <v>28.1</v>
      </c>
      <c r="H341" s="78">
        <v>5.44</v>
      </c>
      <c r="I341" s="78">
        <v>8.17</v>
      </c>
      <c r="J341" s="78">
        <v>221</v>
      </c>
      <c r="K341" s="78">
        <v>2.25</v>
      </c>
      <c r="L341" s="78">
        <v>22.4</v>
      </c>
      <c r="M341" s="78">
        <v>4.34</v>
      </c>
      <c r="N341" s="78">
        <v>6.51</v>
      </c>
      <c r="O341" s="78">
        <v>176</v>
      </c>
    </row>
    <row r="342" spans="1:15" x14ac:dyDescent="0.2">
      <c r="A342" s="76">
        <v>41380</v>
      </c>
      <c r="B342" s="77">
        <v>6</v>
      </c>
      <c r="C342" s="78">
        <v>946</v>
      </c>
      <c r="D342" s="78">
        <v>3580</v>
      </c>
      <c r="E342" s="79">
        <v>463000</v>
      </c>
      <c r="F342" s="78">
        <v>2.67</v>
      </c>
      <c r="G342" s="78">
        <v>22.4</v>
      </c>
      <c r="H342" s="78">
        <v>7.36</v>
      </c>
      <c r="I342" s="78">
        <v>10.199999999999999</v>
      </c>
      <c r="J342" s="78">
        <v>172</v>
      </c>
      <c r="K342" s="78">
        <v>2.06</v>
      </c>
      <c r="L342" s="78">
        <v>17.3</v>
      </c>
      <c r="M342" s="78">
        <v>5.69</v>
      </c>
      <c r="N342" s="78">
        <v>7.87</v>
      </c>
      <c r="O342" s="78">
        <v>133</v>
      </c>
    </row>
    <row r="343" spans="1:15" x14ac:dyDescent="0.2">
      <c r="A343" s="76">
        <v>41389</v>
      </c>
      <c r="B343" s="77">
        <v>6</v>
      </c>
      <c r="C343" s="78">
        <v>1640</v>
      </c>
      <c r="D343" s="78">
        <v>6190</v>
      </c>
      <c r="E343" s="79">
        <v>463000</v>
      </c>
      <c r="F343" s="78">
        <v>1.72</v>
      </c>
      <c r="G343" s="78">
        <v>13.1</v>
      </c>
      <c r="H343" s="78">
        <v>11.2</v>
      </c>
      <c r="I343" s="78">
        <v>14.2</v>
      </c>
      <c r="J343" s="78">
        <v>97.5</v>
      </c>
      <c r="K343" s="78">
        <v>2.29</v>
      </c>
      <c r="L343" s="78">
        <v>17.5</v>
      </c>
      <c r="M343" s="78">
        <v>15</v>
      </c>
      <c r="N343" s="78">
        <v>19</v>
      </c>
      <c r="O343" s="78">
        <v>130</v>
      </c>
    </row>
    <row r="344" spans="1:15" x14ac:dyDescent="0.2">
      <c r="A344" s="76">
        <v>41423</v>
      </c>
      <c r="B344" s="77">
        <v>6</v>
      </c>
      <c r="C344" s="78">
        <v>1010</v>
      </c>
      <c r="D344" s="78">
        <v>3830</v>
      </c>
      <c r="E344" s="79">
        <v>463000</v>
      </c>
      <c r="F344" s="78">
        <v>0.46100000000000002</v>
      </c>
      <c r="G344" s="78">
        <v>8.43</v>
      </c>
      <c r="H344" s="78">
        <v>11.1</v>
      </c>
      <c r="I344" s="78">
        <v>12.2</v>
      </c>
      <c r="J344" s="78">
        <v>61</v>
      </c>
      <c r="K344" s="78">
        <v>0.38100000000000001</v>
      </c>
      <c r="L344" s="78">
        <v>6.97</v>
      </c>
      <c r="M344" s="78">
        <v>9.2200000000000006</v>
      </c>
      <c r="N344" s="78">
        <v>10.1</v>
      </c>
      <c r="O344" s="78">
        <v>50.5</v>
      </c>
    </row>
    <row r="345" spans="1:15" x14ac:dyDescent="0.2">
      <c r="A345" s="76">
        <v>41443</v>
      </c>
      <c r="B345" s="77">
        <v>6</v>
      </c>
      <c r="C345" s="78">
        <v>397</v>
      </c>
      <c r="D345" s="78">
        <v>1500</v>
      </c>
      <c r="E345" s="79">
        <v>463000</v>
      </c>
      <c r="F345" s="78">
        <v>0.17399999999999999</v>
      </c>
      <c r="G345" s="78">
        <v>12.1</v>
      </c>
      <c r="H345" s="78">
        <v>10.8</v>
      </c>
      <c r="I345" s="78">
        <v>11.6</v>
      </c>
      <c r="J345" s="78">
        <v>68.7</v>
      </c>
      <c r="K345" s="78">
        <v>5.6500000000000002E-2</v>
      </c>
      <c r="L345" s="78">
        <v>3.93</v>
      </c>
      <c r="M345" s="78">
        <v>3.5</v>
      </c>
      <c r="N345" s="78">
        <v>3.77</v>
      </c>
      <c r="O345" s="78">
        <v>22.3</v>
      </c>
    </row>
    <row r="346" spans="1:15" x14ac:dyDescent="0.2">
      <c r="A346" s="76">
        <v>41457</v>
      </c>
      <c r="B346" s="77">
        <v>6</v>
      </c>
      <c r="C346" s="78">
        <v>2040</v>
      </c>
      <c r="D346" s="78">
        <v>7720</v>
      </c>
      <c r="E346" s="79">
        <v>463000</v>
      </c>
      <c r="F346" s="78">
        <v>0.58799999999999997</v>
      </c>
      <c r="G346" s="78">
        <v>6.25</v>
      </c>
      <c r="H346" s="78">
        <v>7.13</v>
      </c>
      <c r="I346" s="78">
        <v>7.72</v>
      </c>
      <c r="J346" s="78">
        <v>48.5</v>
      </c>
      <c r="K346" s="78">
        <v>0.98099999999999998</v>
      </c>
      <c r="L346" s="78">
        <v>10.4</v>
      </c>
      <c r="M346" s="78">
        <v>11.9</v>
      </c>
      <c r="N346" s="78">
        <v>12.9</v>
      </c>
      <c r="O346" s="78">
        <v>80.900000000000006</v>
      </c>
    </row>
    <row r="347" spans="1:15" x14ac:dyDescent="0.2">
      <c r="A347" s="76">
        <v>41471</v>
      </c>
      <c r="B347" s="77">
        <v>6</v>
      </c>
      <c r="C347" s="78">
        <v>477</v>
      </c>
      <c r="D347" s="78">
        <v>1810</v>
      </c>
      <c r="E347" s="79">
        <v>463000</v>
      </c>
      <c r="F347" s="78">
        <v>0.34399999999999997</v>
      </c>
      <c r="G347" s="78">
        <v>10.5</v>
      </c>
      <c r="H347" s="78">
        <v>7.32</v>
      </c>
      <c r="I347" s="78">
        <v>8.59</v>
      </c>
      <c r="J347" s="78">
        <v>39.6</v>
      </c>
      <c r="K347" s="78">
        <v>0.13400000000000001</v>
      </c>
      <c r="L347" s="78">
        <v>4.07</v>
      </c>
      <c r="M347" s="78">
        <v>2.86</v>
      </c>
      <c r="N347" s="78">
        <v>3.35</v>
      </c>
      <c r="O347" s="78">
        <v>15.4</v>
      </c>
    </row>
    <row r="348" spans="1:15" x14ac:dyDescent="0.2">
      <c r="A348" s="76">
        <v>41522</v>
      </c>
      <c r="B348" s="77">
        <v>6</v>
      </c>
      <c r="C348" s="78">
        <v>412</v>
      </c>
      <c r="D348" s="78">
        <v>1560</v>
      </c>
      <c r="E348" s="79">
        <v>463000</v>
      </c>
      <c r="F348" s="78">
        <v>0.253</v>
      </c>
      <c r="G348" s="78">
        <v>9.0500000000000007</v>
      </c>
      <c r="H348" s="78">
        <v>6.04</v>
      </c>
      <c r="I348" s="78">
        <v>6.21</v>
      </c>
      <c r="J348" s="78">
        <v>34.700000000000003</v>
      </c>
      <c r="K348" s="78">
        <v>8.5199999999999998E-2</v>
      </c>
      <c r="L348" s="78">
        <v>3.05</v>
      </c>
      <c r="M348" s="78">
        <v>2.0299999999999998</v>
      </c>
      <c r="N348" s="78">
        <v>2.09</v>
      </c>
      <c r="O348" s="78">
        <v>11.7</v>
      </c>
    </row>
    <row r="349" spans="1:15" x14ac:dyDescent="0.2">
      <c r="A349" s="76">
        <v>41541</v>
      </c>
      <c r="B349" s="77">
        <v>6</v>
      </c>
      <c r="C349" s="78">
        <v>290</v>
      </c>
      <c r="D349" s="78">
        <v>1100</v>
      </c>
      <c r="E349" s="79">
        <v>463000</v>
      </c>
      <c r="F349" s="78">
        <v>1.1499999999999999</v>
      </c>
      <c r="G349" s="78">
        <v>22.8</v>
      </c>
      <c r="H349" s="78">
        <v>4.45</v>
      </c>
      <c r="I349" s="78">
        <v>4.72</v>
      </c>
      <c r="J349" s="78">
        <v>74</v>
      </c>
      <c r="K349" s="78">
        <v>0.27300000000000002</v>
      </c>
      <c r="L349" s="78">
        <v>5.39</v>
      </c>
      <c r="M349" s="78">
        <v>1.05</v>
      </c>
      <c r="N349" s="78">
        <v>1.1200000000000001</v>
      </c>
      <c r="O349" s="78">
        <v>17.5</v>
      </c>
    </row>
    <row r="350" spans="1:15" x14ac:dyDescent="0.2">
      <c r="A350" s="76">
        <v>41568</v>
      </c>
      <c r="B350" s="77">
        <v>6</v>
      </c>
      <c r="C350" s="78">
        <v>595</v>
      </c>
      <c r="D350" s="78">
        <v>2250</v>
      </c>
      <c r="E350" s="79">
        <v>463000</v>
      </c>
      <c r="F350" s="78">
        <v>0.53500000000000003</v>
      </c>
      <c r="G350" s="78">
        <v>38.4</v>
      </c>
      <c r="H350" s="78">
        <v>3.62</v>
      </c>
      <c r="I350" s="78">
        <v>5.75</v>
      </c>
      <c r="J350" s="78">
        <v>108</v>
      </c>
      <c r="K350" s="78">
        <v>0.26</v>
      </c>
      <c r="L350" s="78">
        <v>18.7</v>
      </c>
      <c r="M350" s="78">
        <v>1.76</v>
      </c>
      <c r="N350" s="78">
        <v>2.8</v>
      </c>
      <c r="O350" s="78">
        <v>52.7</v>
      </c>
    </row>
    <row r="351" spans="1:15" x14ac:dyDescent="0.2">
      <c r="A351" s="76">
        <v>41582</v>
      </c>
      <c r="B351" s="77">
        <v>6</v>
      </c>
      <c r="C351" s="78">
        <v>626</v>
      </c>
      <c r="D351" s="78">
        <v>2370</v>
      </c>
      <c r="E351" s="79">
        <v>463000</v>
      </c>
      <c r="F351" s="78">
        <v>0.75</v>
      </c>
      <c r="G351" s="78">
        <v>19.7</v>
      </c>
      <c r="H351" s="78">
        <v>3.18</v>
      </c>
      <c r="I351" s="78">
        <v>4.96</v>
      </c>
      <c r="J351" s="78">
        <v>60.4</v>
      </c>
      <c r="K351" s="78">
        <v>0.38400000000000001</v>
      </c>
      <c r="L351" s="78">
        <v>10.1</v>
      </c>
      <c r="M351" s="78">
        <v>1.63</v>
      </c>
      <c r="N351" s="78">
        <v>2.54</v>
      </c>
      <c r="O351" s="78">
        <v>30.9</v>
      </c>
    </row>
    <row r="352" spans="1:15" x14ac:dyDescent="0.2">
      <c r="A352" s="76">
        <v>41599</v>
      </c>
      <c r="B352" s="77">
        <v>6</v>
      </c>
      <c r="C352" s="78">
        <v>556</v>
      </c>
      <c r="D352" s="78">
        <v>2100</v>
      </c>
      <c r="E352" s="79">
        <v>463000</v>
      </c>
      <c r="F352" s="78">
        <v>1.79</v>
      </c>
      <c r="G352" s="78">
        <v>31.1</v>
      </c>
      <c r="H352" s="78">
        <v>5.47</v>
      </c>
      <c r="I352" s="78">
        <v>6.28</v>
      </c>
      <c r="J352" s="78">
        <v>98.8</v>
      </c>
      <c r="K352" s="78">
        <v>0.81399999999999995</v>
      </c>
      <c r="L352" s="78">
        <v>14.1</v>
      </c>
      <c r="M352" s="78">
        <v>2.4900000000000002</v>
      </c>
      <c r="N352" s="78">
        <v>2.85</v>
      </c>
      <c r="O352" s="78">
        <v>44.9</v>
      </c>
    </row>
    <row r="353" spans="1:15" x14ac:dyDescent="0.2">
      <c r="A353" s="76">
        <v>41738</v>
      </c>
      <c r="B353" s="77">
        <v>6</v>
      </c>
      <c r="C353" s="78">
        <v>1350</v>
      </c>
      <c r="D353" s="78">
        <v>5110</v>
      </c>
      <c r="E353" s="79">
        <v>463000</v>
      </c>
      <c r="F353" s="78">
        <v>7.29</v>
      </c>
      <c r="G353" s="78">
        <v>0.66900000000000004</v>
      </c>
      <c r="H353" s="78">
        <v>5.71</v>
      </c>
      <c r="I353" s="78">
        <v>7.69</v>
      </c>
      <c r="J353" s="78">
        <v>36.4</v>
      </c>
      <c r="K353" s="78">
        <v>8.0399999999999991</v>
      </c>
      <c r="L353" s="78">
        <v>0.73799999999999999</v>
      </c>
      <c r="M353" s="78">
        <v>6.3</v>
      </c>
      <c r="N353" s="78">
        <v>8.48</v>
      </c>
      <c r="O353" s="78">
        <v>40.200000000000003</v>
      </c>
    </row>
    <row r="354" spans="1:15" x14ac:dyDescent="0.2">
      <c r="A354" s="76">
        <v>41752</v>
      </c>
      <c r="B354" s="77">
        <v>6</v>
      </c>
      <c r="C354" s="78">
        <v>1660</v>
      </c>
      <c r="D354" s="78">
        <v>6260</v>
      </c>
      <c r="E354" s="79">
        <v>463000</v>
      </c>
      <c r="F354" s="78">
        <v>8.6999999999999993</v>
      </c>
      <c r="G354" s="78">
        <v>55.9</v>
      </c>
      <c r="H354" s="78">
        <v>8.16</v>
      </c>
      <c r="I354" s="78">
        <v>10.4</v>
      </c>
      <c r="J354" s="78">
        <v>65</v>
      </c>
      <c r="K354" s="78">
        <v>11.8</v>
      </c>
      <c r="L354" s="78">
        <v>75.599999999999994</v>
      </c>
      <c r="M354" s="78">
        <v>11</v>
      </c>
      <c r="N354" s="78">
        <v>14</v>
      </c>
      <c r="O354" s="78">
        <v>87.9</v>
      </c>
    </row>
    <row r="355" spans="1:15" x14ac:dyDescent="0.2">
      <c r="A355" s="76">
        <v>41788</v>
      </c>
      <c r="B355" s="77">
        <v>6</v>
      </c>
      <c r="C355" s="78">
        <v>1090</v>
      </c>
      <c r="D355" s="78">
        <v>4130</v>
      </c>
      <c r="E355" s="79">
        <v>463000</v>
      </c>
      <c r="F355" s="78">
        <v>1.73</v>
      </c>
      <c r="G355" s="78">
        <v>47.2</v>
      </c>
      <c r="H355" s="78">
        <v>8.6300000000000008</v>
      </c>
      <c r="I355" s="78">
        <v>9.85</v>
      </c>
      <c r="J355" s="78">
        <v>52.8</v>
      </c>
      <c r="K355" s="78">
        <v>1.54</v>
      </c>
      <c r="L355" s="78">
        <v>42.1</v>
      </c>
      <c r="M355" s="78">
        <v>7.7</v>
      </c>
      <c r="N355" s="78">
        <v>8.7799999999999994</v>
      </c>
      <c r="O355" s="78">
        <v>47.1</v>
      </c>
    </row>
    <row r="356" spans="1:15" x14ac:dyDescent="0.2">
      <c r="A356" s="76">
        <v>41807</v>
      </c>
      <c r="B356" s="77">
        <v>6</v>
      </c>
      <c r="C356" s="78">
        <v>752</v>
      </c>
      <c r="D356" s="78">
        <v>2850</v>
      </c>
      <c r="E356" s="79">
        <v>463000</v>
      </c>
      <c r="F356" s="78">
        <v>0.23799999999999999</v>
      </c>
      <c r="G356" s="78">
        <v>37.9</v>
      </c>
      <c r="H356" s="78">
        <v>6.44</v>
      </c>
      <c r="I356" s="78">
        <v>10.8</v>
      </c>
      <c r="J356" s="78">
        <v>38.4</v>
      </c>
      <c r="K356" s="78">
        <v>0.14599999999999999</v>
      </c>
      <c r="L356" s="78">
        <v>23.3</v>
      </c>
      <c r="M356" s="78">
        <v>3.96</v>
      </c>
      <c r="N356" s="78">
        <v>6.67</v>
      </c>
      <c r="O356" s="78">
        <v>23.6</v>
      </c>
    </row>
    <row r="357" spans="1:15" x14ac:dyDescent="0.2">
      <c r="A357" s="76">
        <v>41822</v>
      </c>
      <c r="B357" s="77">
        <v>6</v>
      </c>
      <c r="C357" s="78">
        <v>780</v>
      </c>
      <c r="D357" s="78">
        <v>2950</v>
      </c>
      <c r="E357" s="79">
        <v>463000</v>
      </c>
      <c r="F357" s="78">
        <v>0.16200000000000001</v>
      </c>
      <c r="G357" s="78">
        <v>29</v>
      </c>
      <c r="H357" s="78">
        <v>8.48</v>
      </c>
      <c r="I357" s="78">
        <v>10</v>
      </c>
      <c r="J357" s="78">
        <v>29.8</v>
      </c>
      <c r="K357" s="78">
        <v>0.10299999999999999</v>
      </c>
      <c r="L357" s="78">
        <v>18.5</v>
      </c>
      <c r="M357" s="78">
        <v>5.41</v>
      </c>
      <c r="N357" s="78">
        <v>6.4</v>
      </c>
      <c r="O357" s="78">
        <v>19</v>
      </c>
    </row>
    <row r="358" spans="1:15" x14ac:dyDescent="0.2">
      <c r="A358" s="76">
        <v>41829</v>
      </c>
      <c r="B358" s="77">
        <v>6</v>
      </c>
      <c r="C358" s="78">
        <v>962</v>
      </c>
      <c r="D358" s="78">
        <v>3640</v>
      </c>
      <c r="E358" s="79">
        <v>463000</v>
      </c>
      <c r="F358" s="78">
        <v>0.217</v>
      </c>
      <c r="G358" s="78">
        <v>19.399999999999999</v>
      </c>
      <c r="H358" s="78">
        <v>7.05</v>
      </c>
      <c r="I358" s="78">
        <v>9.23</v>
      </c>
      <c r="J358" s="78">
        <v>21.1</v>
      </c>
      <c r="K358" s="78">
        <v>0.17</v>
      </c>
      <c r="L358" s="78">
        <v>15.2</v>
      </c>
      <c r="M358" s="78">
        <v>5.54</v>
      </c>
      <c r="N358" s="78">
        <v>7.26</v>
      </c>
      <c r="O358" s="78">
        <v>16.600000000000001</v>
      </c>
    </row>
    <row r="359" spans="1:15" x14ac:dyDescent="0.2">
      <c r="A359" s="76">
        <v>41843</v>
      </c>
      <c r="B359" s="77">
        <v>6</v>
      </c>
      <c r="C359" s="78">
        <v>84</v>
      </c>
      <c r="D359" s="78">
        <v>318</v>
      </c>
      <c r="E359" s="79">
        <v>463000</v>
      </c>
      <c r="F359" s="78">
        <v>6.8000000000000005E-2</v>
      </c>
      <c r="G359" s="78">
        <v>11.5</v>
      </c>
      <c r="H359" s="78">
        <v>8.2899999999999991</v>
      </c>
      <c r="I359" s="78">
        <v>9.51</v>
      </c>
      <c r="J359" s="78">
        <v>15.4</v>
      </c>
      <c r="K359" s="78">
        <v>4.6699999999999997E-3</v>
      </c>
      <c r="L359" s="78">
        <v>0.79</v>
      </c>
      <c r="M359" s="78">
        <v>0.56899999999999995</v>
      </c>
      <c r="N359" s="78">
        <v>0.65300000000000002</v>
      </c>
      <c r="O359" s="78">
        <v>1.06</v>
      </c>
    </row>
    <row r="360" spans="1:15" x14ac:dyDescent="0.2">
      <c r="A360" s="76">
        <v>41877</v>
      </c>
      <c r="B360" s="77">
        <v>6</v>
      </c>
      <c r="C360" s="78">
        <v>247</v>
      </c>
      <c r="D360" s="78">
        <v>935</v>
      </c>
      <c r="E360" s="79">
        <v>463000</v>
      </c>
      <c r="F360" s="78">
        <v>0.46300000000000002</v>
      </c>
      <c r="G360" s="78">
        <v>24.8</v>
      </c>
      <c r="H360" s="78">
        <v>7.99</v>
      </c>
      <c r="I360" s="78">
        <v>7.99</v>
      </c>
      <c r="J360" s="78">
        <v>30.3</v>
      </c>
      <c r="K360" s="78">
        <v>9.35E-2</v>
      </c>
      <c r="L360" s="78">
        <v>5.01</v>
      </c>
      <c r="M360" s="78">
        <v>1.61</v>
      </c>
      <c r="N360" s="78">
        <v>1.61</v>
      </c>
      <c r="O360" s="78">
        <v>6.12</v>
      </c>
    </row>
    <row r="361" spans="1:15" x14ac:dyDescent="0.2">
      <c r="A361" s="76">
        <v>41891</v>
      </c>
      <c r="B361" s="77">
        <v>6</v>
      </c>
      <c r="C361" s="78">
        <v>176</v>
      </c>
      <c r="D361" s="78">
        <v>666</v>
      </c>
      <c r="E361" s="79">
        <v>463000</v>
      </c>
      <c r="F361" s="78">
        <v>0.34</v>
      </c>
      <c r="G361" s="78">
        <v>31.4</v>
      </c>
      <c r="H361" s="78">
        <v>8.66</v>
      </c>
      <c r="I361" s="78">
        <v>8.73</v>
      </c>
      <c r="J361" s="78">
        <v>37.5</v>
      </c>
      <c r="K361" s="78">
        <v>4.8899999999999999E-2</v>
      </c>
      <c r="L361" s="78">
        <v>4.51</v>
      </c>
      <c r="M361" s="78">
        <v>1.25</v>
      </c>
      <c r="N361" s="78">
        <v>1.26</v>
      </c>
      <c r="O361" s="78">
        <v>5.39</v>
      </c>
    </row>
    <row r="362" spans="1:15" x14ac:dyDescent="0.2">
      <c r="A362" s="76">
        <v>41907</v>
      </c>
      <c r="B362" s="77">
        <v>6</v>
      </c>
      <c r="C362" s="78">
        <v>94.9</v>
      </c>
      <c r="D362" s="78">
        <v>359</v>
      </c>
      <c r="E362" s="79">
        <v>463000</v>
      </c>
      <c r="F362" s="78">
        <v>0.16200000000000001</v>
      </c>
      <c r="G362" s="78">
        <v>66.5</v>
      </c>
      <c r="H362" s="78">
        <v>9.1999999999999993</v>
      </c>
      <c r="I362" s="78">
        <v>9.6</v>
      </c>
      <c r="J362" s="78">
        <v>68.599999999999994</v>
      </c>
      <c r="K362" s="78">
        <v>1.26E-2</v>
      </c>
      <c r="L362" s="78">
        <v>5.15</v>
      </c>
      <c r="M362" s="78">
        <v>0.71399999999999997</v>
      </c>
      <c r="N362" s="78">
        <v>0.74399999999999999</v>
      </c>
      <c r="O362" s="78">
        <v>5.32</v>
      </c>
    </row>
    <row r="363" spans="1:15" x14ac:dyDescent="0.2">
      <c r="A363" s="76">
        <v>41919</v>
      </c>
      <c r="B363" s="77">
        <v>6</v>
      </c>
      <c r="C363" s="78">
        <v>62</v>
      </c>
      <c r="D363" s="78">
        <v>235</v>
      </c>
      <c r="E363" s="79">
        <v>463000</v>
      </c>
      <c r="F363" s="78">
        <v>0.11600000000000001</v>
      </c>
      <c r="G363" s="78">
        <v>73</v>
      </c>
      <c r="H363" s="78">
        <v>8.92</v>
      </c>
      <c r="I363" s="78">
        <v>9.4600000000000009</v>
      </c>
      <c r="J363" s="78">
        <v>73.400000000000006</v>
      </c>
      <c r="K363" s="78">
        <v>5.8500000000000002E-3</v>
      </c>
      <c r="L363" s="78">
        <v>3.7</v>
      </c>
      <c r="M363" s="78">
        <v>0.45200000000000001</v>
      </c>
      <c r="N363" s="78">
        <v>0.48</v>
      </c>
      <c r="O363" s="78">
        <v>3.72</v>
      </c>
    </row>
    <row r="364" spans="1:15" x14ac:dyDescent="0.2">
      <c r="A364" s="76">
        <v>42083</v>
      </c>
      <c r="B364" s="77">
        <v>6</v>
      </c>
      <c r="C364" s="78">
        <v>1140</v>
      </c>
      <c r="D364" s="78">
        <v>4330</v>
      </c>
      <c r="E364" s="79">
        <v>463000</v>
      </c>
      <c r="F364" s="78">
        <v>0.44400000000000001</v>
      </c>
      <c r="G364" s="78">
        <v>53.3</v>
      </c>
      <c r="H364" s="78">
        <v>8.5399999999999991</v>
      </c>
      <c r="I364" s="78">
        <v>8.6199999999999992</v>
      </c>
      <c r="J364" s="78">
        <v>67.099999999999994</v>
      </c>
      <c r="K364" s="78">
        <v>0.41499999999999998</v>
      </c>
      <c r="L364" s="78">
        <v>49.8</v>
      </c>
      <c r="M364" s="78">
        <v>7.98</v>
      </c>
      <c r="N364" s="78">
        <v>8.0500000000000007</v>
      </c>
      <c r="O364" s="78">
        <v>62.7</v>
      </c>
    </row>
    <row r="365" spans="1:15" x14ac:dyDescent="0.2">
      <c r="A365" s="76">
        <v>42093</v>
      </c>
      <c r="B365" s="77">
        <v>6</v>
      </c>
      <c r="C365" s="78">
        <v>810</v>
      </c>
      <c r="D365" s="78">
        <v>3070</v>
      </c>
      <c r="E365" s="79">
        <v>463000</v>
      </c>
      <c r="F365" s="78">
        <v>0.61399999999999999</v>
      </c>
      <c r="G365" s="78">
        <v>47.1</v>
      </c>
      <c r="H365" s="78">
        <v>10.7</v>
      </c>
      <c r="I365" s="78">
        <v>11</v>
      </c>
      <c r="J365" s="78">
        <v>62.3</v>
      </c>
      <c r="K365" s="78">
        <v>0.40699999999999997</v>
      </c>
      <c r="L365" s="78">
        <v>31.2</v>
      </c>
      <c r="M365" s="78">
        <v>7.11</v>
      </c>
      <c r="N365" s="78">
        <v>7.28</v>
      </c>
      <c r="O365" s="78">
        <v>41.2</v>
      </c>
    </row>
    <row r="366" spans="1:15" x14ac:dyDescent="0.2">
      <c r="A366" s="76">
        <v>42108</v>
      </c>
      <c r="B366" s="77">
        <v>6</v>
      </c>
      <c r="C366" s="78">
        <v>1130</v>
      </c>
      <c r="D366" s="78">
        <v>4280</v>
      </c>
      <c r="E366" s="79">
        <v>463000</v>
      </c>
      <c r="F366" s="78">
        <v>1.45</v>
      </c>
      <c r="G366" s="78">
        <v>27.6</v>
      </c>
      <c r="H366" s="78">
        <v>11.2</v>
      </c>
      <c r="I366" s="78">
        <v>12.6</v>
      </c>
      <c r="J366" s="78">
        <v>42.6</v>
      </c>
      <c r="K366" s="78">
        <v>1.34</v>
      </c>
      <c r="L366" s="78">
        <v>25.5</v>
      </c>
      <c r="M366" s="78">
        <v>10.3</v>
      </c>
      <c r="N366" s="78">
        <v>11.6</v>
      </c>
      <c r="O366" s="78">
        <v>39.4</v>
      </c>
    </row>
    <row r="367" spans="1:15" x14ac:dyDescent="0.2">
      <c r="A367" s="76">
        <v>42130</v>
      </c>
      <c r="B367" s="77">
        <v>6</v>
      </c>
      <c r="C367" s="78">
        <v>250</v>
      </c>
      <c r="D367" s="78">
        <v>946</v>
      </c>
      <c r="E367" s="79">
        <v>463000</v>
      </c>
      <c r="F367" s="78">
        <v>0.72199999999999998</v>
      </c>
      <c r="G367" s="78">
        <v>32.700000000000003</v>
      </c>
      <c r="H367" s="78">
        <v>6.23</v>
      </c>
      <c r="I367" s="78">
        <v>11.5</v>
      </c>
      <c r="J367" s="78">
        <v>41.4</v>
      </c>
      <c r="K367" s="78">
        <v>0.14799999999999999</v>
      </c>
      <c r="L367" s="78">
        <v>6.67</v>
      </c>
      <c r="M367" s="78">
        <v>1.27</v>
      </c>
      <c r="N367" s="78">
        <v>2.36</v>
      </c>
      <c r="O367" s="78">
        <v>8.4600000000000009</v>
      </c>
    </row>
    <row r="368" spans="1:15" x14ac:dyDescent="0.2">
      <c r="A368" s="76">
        <v>42152</v>
      </c>
      <c r="B368" s="77">
        <v>6</v>
      </c>
      <c r="C368" s="78">
        <v>773</v>
      </c>
      <c r="D368" s="78">
        <v>2930</v>
      </c>
      <c r="E368" s="79">
        <v>463000</v>
      </c>
      <c r="F368" s="78">
        <v>0.93500000000000005</v>
      </c>
      <c r="G368" s="78">
        <v>37.200000000000003</v>
      </c>
      <c r="H368" s="78">
        <v>5.31</v>
      </c>
      <c r="I368" s="78">
        <v>10.6</v>
      </c>
      <c r="J368" s="78">
        <v>54.1</v>
      </c>
      <c r="K368" s="78">
        <v>0.59</v>
      </c>
      <c r="L368" s="78">
        <v>23.5</v>
      </c>
      <c r="M368" s="78">
        <v>3.35</v>
      </c>
      <c r="N368" s="78">
        <v>6.67</v>
      </c>
      <c r="O368" s="78">
        <v>34.200000000000003</v>
      </c>
    </row>
    <row r="369" spans="1:15" x14ac:dyDescent="0.2">
      <c r="A369" s="76">
        <v>42172</v>
      </c>
      <c r="B369" s="77">
        <v>6</v>
      </c>
      <c r="C369" s="78">
        <v>736</v>
      </c>
      <c r="D369" s="78">
        <v>2790</v>
      </c>
      <c r="E369" s="79">
        <v>463000</v>
      </c>
      <c r="F369" s="78">
        <v>0.184</v>
      </c>
      <c r="G369" s="78">
        <v>24.5</v>
      </c>
      <c r="H369" s="78">
        <v>7.28</v>
      </c>
      <c r="I369" s="78">
        <v>13.7</v>
      </c>
      <c r="J369" s="78">
        <v>43.7</v>
      </c>
      <c r="K369" s="78">
        <v>0.11</v>
      </c>
      <c r="L369" s="78">
        <v>14.7</v>
      </c>
      <c r="M369" s="78">
        <v>4.38</v>
      </c>
      <c r="N369" s="78">
        <v>8.25</v>
      </c>
      <c r="O369" s="78">
        <v>26.3</v>
      </c>
    </row>
    <row r="370" spans="1:15" x14ac:dyDescent="0.2">
      <c r="A370" s="76">
        <v>42184</v>
      </c>
      <c r="B370" s="77">
        <v>6</v>
      </c>
      <c r="C370" s="78">
        <v>617</v>
      </c>
      <c r="D370" s="78">
        <v>2340</v>
      </c>
      <c r="E370" s="79">
        <v>463000</v>
      </c>
      <c r="F370" s="78">
        <v>0.54600000000000004</v>
      </c>
      <c r="G370" s="78">
        <v>18.5</v>
      </c>
      <c r="H370" s="78">
        <v>9.7200000000000006</v>
      </c>
      <c r="I370" s="78">
        <v>13.5</v>
      </c>
      <c r="J370" s="78">
        <v>35</v>
      </c>
      <c r="K370" s="78">
        <v>0.27500000000000002</v>
      </c>
      <c r="L370" s="78">
        <v>9.33</v>
      </c>
      <c r="M370" s="78">
        <v>4.9000000000000004</v>
      </c>
      <c r="N370" s="78">
        <v>6.83</v>
      </c>
      <c r="O370" s="78">
        <v>17.7</v>
      </c>
    </row>
    <row r="371" spans="1:15" x14ac:dyDescent="0.2">
      <c r="A371" s="76">
        <v>42200</v>
      </c>
      <c r="B371" s="77">
        <v>6</v>
      </c>
      <c r="C371" s="78">
        <v>334</v>
      </c>
      <c r="D371" s="78">
        <v>1260</v>
      </c>
      <c r="E371" s="79">
        <v>463000</v>
      </c>
      <c r="F371" s="78">
        <v>0.157</v>
      </c>
      <c r="G371" s="78">
        <v>30.7</v>
      </c>
      <c r="H371" s="78">
        <v>11.2</v>
      </c>
      <c r="I371" s="78">
        <v>11.4</v>
      </c>
      <c r="J371" s="78">
        <v>42.5</v>
      </c>
      <c r="K371" s="78">
        <v>4.2900000000000001E-2</v>
      </c>
      <c r="L371" s="78">
        <v>8.3699999999999992</v>
      </c>
      <c r="M371" s="78">
        <v>3.06</v>
      </c>
      <c r="N371" s="78">
        <v>3.1</v>
      </c>
      <c r="O371" s="78">
        <v>11.6</v>
      </c>
    </row>
    <row r="372" spans="1:15" x14ac:dyDescent="0.2">
      <c r="A372" s="76">
        <v>42241</v>
      </c>
      <c r="B372" s="77">
        <v>6</v>
      </c>
      <c r="C372" s="78">
        <v>302</v>
      </c>
      <c r="D372" s="78">
        <v>1140</v>
      </c>
      <c r="E372" s="79">
        <v>463000</v>
      </c>
      <c r="F372" s="78">
        <v>0.223</v>
      </c>
      <c r="G372" s="78">
        <v>34.299999999999997</v>
      </c>
      <c r="H372" s="78">
        <v>6.09</v>
      </c>
      <c r="I372" s="78">
        <v>6.34</v>
      </c>
      <c r="J372" s="78">
        <v>47.7</v>
      </c>
      <c r="K372" s="78">
        <v>5.4899999999999997E-2</v>
      </c>
      <c r="L372" s="78">
        <v>8.4700000000000006</v>
      </c>
      <c r="M372" s="78">
        <v>1.5</v>
      </c>
      <c r="N372" s="78">
        <v>1.56</v>
      </c>
      <c r="O372" s="78">
        <v>11.8</v>
      </c>
    </row>
    <row r="373" spans="1:15" x14ac:dyDescent="0.2">
      <c r="A373" s="81">
        <v>42264</v>
      </c>
      <c r="B373" s="77">
        <v>6</v>
      </c>
      <c r="C373" s="78">
        <v>337</v>
      </c>
      <c r="D373" s="78">
        <v>1280</v>
      </c>
      <c r="E373" s="79">
        <v>463000</v>
      </c>
      <c r="F373" s="78">
        <v>8.8700000000000001E-2</v>
      </c>
      <c r="G373" s="78">
        <v>39.700000000000003</v>
      </c>
      <c r="H373" s="78">
        <v>6.42</v>
      </c>
      <c r="I373" s="78">
        <v>15.5</v>
      </c>
      <c r="J373" s="78">
        <v>74.5</v>
      </c>
      <c r="K373" s="78">
        <v>2.4400000000000002E-2</v>
      </c>
      <c r="L373" s="78">
        <v>10.9</v>
      </c>
      <c r="M373" s="78">
        <v>1.77</v>
      </c>
      <c r="N373" s="78">
        <v>4.26</v>
      </c>
      <c r="O373" s="78">
        <v>20.5</v>
      </c>
    </row>
    <row r="374" spans="1:15" x14ac:dyDescent="0.2">
      <c r="A374" s="76">
        <v>40429</v>
      </c>
      <c r="B374" s="77">
        <v>7</v>
      </c>
      <c r="C374" s="78">
        <v>982</v>
      </c>
      <c r="D374" s="78">
        <v>3720</v>
      </c>
      <c r="E374" s="79">
        <v>489000</v>
      </c>
      <c r="F374" s="78">
        <v>1.09E-2</v>
      </c>
      <c r="G374" s="78">
        <v>0.97699999999999998</v>
      </c>
      <c r="H374" s="78">
        <v>0.151</v>
      </c>
      <c r="I374" s="78">
        <v>0.86799999999999999</v>
      </c>
      <c r="J374" s="78">
        <v>3.24</v>
      </c>
      <c r="K374" s="78">
        <v>8.2799999999999992E-3</v>
      </c>
      <c r="L374" s="78">
        <v>0.74199999999999999</v>
      </c>
      <c r="M374" s="78">
        <v>0.115</v>
      </c>
      <c r="N374" s="78">
        <v>0.65900000000000003</v>
      </c>
      <c r="O374" s="78">
        <v>2.46</v>
      </c>
    </row>
    <row r="375" spans="1:15" x14ac:dyDescent="0.2">
      <c r="A375" s="76">
        <v>40456</v>
      </c>
      <c r="B375" s="77">
        <v>7</v>
      </c>
      <c r="C375" s="78">
        <v>324</v>
      </c>
      <c r="D375" s="78">
        <v>1230</v>
      </c>
      <c r="E375" s="79">
        <v>489000</v>
      </c>
      <c r="F375" s="78">
        <v>8.6999999999999993</v>
      </c>
      <c r="G375" s="78">
        <v>1.04</v>
      </c>
      <c r="H375" s="78">
        <v>0.191</v>
      </c>
      <c r="I375" s="78">
        <v>0.84699999999999998</v>
      </c>
      <c r="J375" s="78">
        <v>10.4</v>
      </c>
      <c r="K375" s="78">
        <v>2.1800000000000002</v>
      </c>
      <c r="L375" s="78">
        <v>0.26100000000000001</v>
      </c>
      <c r="M375" s="78">
        <v>4.7899999999999998E-2</v>
      </c>
      <c r="N375" s="78">
        <v>0.21199999999999999</v>
      </c>
      <c r="O375" s="78">
        <v>2.61</v>
      </c>
    </row>
    <row r="376" spans="1:15" x14ac:dyDescent="0.2">
      <c r="A376" s="76">
        <v>40484</v>
      </c>
      <c r="B376" s="77">
        <v>7</v>
      </c>
      <c r="C376" s="78">
        <v>806</v>
      </c>
      <c r="D376" s="78">
        <v>3050</v>
      </c>
      <c r="E376" s="79">
        <v>489000</v>
      </c>
      <c r="F376" s="78">
        <v>3.52</v>
      </c>
      <c r="G376" s="78">
        <v>3.18</v>
      </c>
      <c r="H376" s="78">
        <v>1.1499999999999999</v>
      </c>
      <c r="I376" s="78">
        <v>1.45</v>
      </c>
      <c r="J376" s="78">
        <v>6.94</v>
      </c>
      <c r="K376" s="78">
        <v>2.19</v>
      </c>
      <c r="L376" s="78">
        <v>1.98</v>
      </c>
      <c r="M376" s="78">
        <v>0.71599999999999997</v>
      </c>
      <c r="N376" s="78">
        <v>0.90600000000000003</v>
      </c>
      <c r="O376" s="78">
        <v>4.33</v>
      </c>
    </row>
    <row r="377" spans="1:15" x14ac:dyDescent="0.2">
      <c r="A377" s="76">
        <v>40613</v>
      </c>
      <c r="B377" s="77">
        <v>7</v>
      </c>
      <c r="C377" s="78">
        <v>1050</v>
      </c>
      <c r="D377" s="78">
        <v>3980</v>
      </c>
      <c r="E377" s="79">
        <v>489000</v>
      </c>
      <c r="F377" s="78">
        <v>12</v>
      </c>
      <c r="G377" s="78">
        <v>20</v>
      </c>
      <c r="H377" s="78">
        <v>1.49</v>
      </c>
      <c r="I377" s="78">
        <v>3.17</v>
      </c>
      <c r="J377" s="78">
        <v>41.5</v>
      </c>
      <c r="K377" s="78">
        <v>9.76</v>
      </c>
      <c r="L377" s="78">
        <v>16.3</v>
      </c>
      <c r="M377" s="78">
        <v>1.21</v>
      </c>
      <c r="N377" s="78">
        <v>2.58</v>
      </c>
      <c r="O377" s="78">
        <v>33.799999999999997</v>
      </c>
    </row>
    <row r="378" spans="1:15" x14ac:dyDescent="0.2">
      <c r="A378" s="76">
        <v>40633</v>
      </c>
      <c r="B378" s="77">
        <v>7</v>
      </c>
      <c r="C378" s="78">
        <v>1380</v>
      </c>
      <c r="D378" s="78">
        <v>5220</v>
      </c>
      <c r="E378" s="79">
        <v>489000</v>
      </c>
      <c r="F378" s="78">
        <v>17.5</v>
      </c>
      <c r="G378" s="78">
        <v>26.8</v>
      </c>
      <c r="H378" s="78">
        <v>8.9600000000000009</v>
      </c>
      <c r="I378" s="78">
        <v>11.6</v>
      </c>
      <c r="J378" s="78">
        <v>70.5</v>
      </c>
      <c r="K378" s="78">
        <v>18.7</v>
      </c>
      <c r="L378" s="78">
        <v>28.6</v>
      </c>
      <c r="M378" s="78">
        <v>9.5500000000000007</v>
      </c>
      <c r="N378" s="78">
        <v>12.3</v>
      </c>
      <c r="O378" s="78">
        <v>75.2</v>
      </c>
    </row>
    <row r="379" spans="1:15" x14ac:dyDescent="0.2">
      <c r="A379" s="76">
        <v>40645</v>
      </c>
      <c r="B379" s="77">
        <v>7</v>
      </c>
      <c r="C379" s="78">
        <v>218</v>
      </c>
      <c r="D379" s="78">
        <v>824</v>
      </c>
      <c r="E379" s="79">
        <v>489000</v>
      </c>
      <c r="F379" s="78">
        <v>12.6</v>
      </c>
      <c r="G379" s="78">
        <v>11.9</v>
      </c>
      <c r="H379" s="78">
        <v>9.09</v>
      </c>
      <c r="I379" s="78">
        <v>11</v>
      </c>
      <c r="J379" s="78">
        <v>42.3</v>
      </c>
      <c r="K379" s="78">
        <v>2.12</v>
      </c>
      <c r="L379" s="78">
        <v>2</v>
      </c>
      <c r="M379" s="78">
        <v>1.53</v>
      </c>
      <c r="N379" s="78">
        <v>1.85</v>
      </c>
      <c r="O379" s="78">
        <v>7.13</v>
      </c>
    </row>
    <row r="380" spans="1:15" x14ac:dyDescent="0.2">
      <c r="A380" s="76">
        <v>40665</v>
      </c>
      <c r="B380" s="77">
        <v>7</v>
      </c>
      <c r="C380" s="78">
        <v>494</v>
      </c>
      <c r="D380" s="78">
        <v>1870</v>
      </c>
      <c r="E380" s="79">
        <v>489000</v>
      </c>
      <c r="F380" s="78">
        <v>2.7</v>
      </c>
      <c r="G380" s="78">
        <v>6.99</v>
      </c>
      <c r="H380" s="78">
        <v>6.37</v>
      </c>
      <c r="I380" s="78">
        <v>9.41</v>
      </c>
      <c r="J380" s="78">
        <v>30.7</v>
      </c>
      <c r="K380" s="78">
        <v>1.03</v>
      </c>
      <c r="L380" s="78">
        <v>2.67</v>
      </c>
      <c r="M380" s="78">
        <v>2.44</v>
      </c>
      <c r="N380" s="78">
        <v>3.6</v>
      </c>
      <c r="O380" s="78">
        <v>11.8</v>
      </c>
    </row>
    <row r="381" spans="1:15" x14ac:dyDescent="0.2">
      <c r="A381" s="76">
        <v>40679</v>
      </c>
      <c r="B381" s="77">
        <v>7</v>
      </c>
      <c r="C381" s="78">
        <v>156</v>
      </c>
      <c r="D381" s="78">
        <v>590</v>
      </c>
      <c r="E381" s="79">
        <v>489000</v>
      </c>
      <c r="F381" s="78">
        <v>0.33700000000000002</v>
      </c>
      <c r="G381" s="78">
        <v>10.7</v>
      </c>
      <c r="H381" s="78">
        <v>2.83</v>
      </c>
      <c r="I381" s="80">
        <v>8.9700000000000006</v>
      </c>
      <c r="J381" s="80">
        <v>19.8</v>
      </c>
      <c r="K381" s="78">
        <v>4.07E-2</v>
      </c>
      <c r="L381" s="78">
        <v>1.29</v>
      </c>
      <c r="M381" s="78">
        <v>0.34200000000000003</v>
      </c>
      <c r="N381" s="78">
        <v>1.08</v>
      </c>
      <c r="O381" s="78">
        <v>2.39</v>
      </c>
    </row>
    <row r="382" spans="1:15" x14ac:dyDescent="0.2">
      <c r="A382" s="76">
        <v>40686</v>
      </c>
      <c r="B382" s="77">
        <v>7</v>
      </c>
      <c r="C382" s="78">
        <v>15</v>
      </c>
      <c r="D382" s="78">
        <v>56.8</v>
      </c>
      <c r="E382" s="79">
        <v>489000</v>
      </c>
      <c r="F382" s="78">
        <v>0.10100000000000001</v>
      </c>
      <c r="G382" s="78">
        <v>5.92</v>
      </c>
      <c r="H382" s="78">
        <v>4.95</v>
      </c>
      <c r="I382" s="80">
        <v>8.76</v>
      </c>
      <c r="J382" s="80">
        <v>14.3</v>
      </c>
      <c r="K382" s="78">
        <v>1.17E-3</v>
      </c>
      <c r="L382" s="78">
        <v>6.8699999999999997E-2</v>
      </c>
      <c r="M382" s="78">
        <v>5.74E-2</v>
      </c>
      <c r="N382" s="78">
        <v>0.10199999999999999</v>
      </c>
      <c r="O382" s="78">
        <v>0.16600000000000001</v>
      </c>
    </row>
    <row r="383" spans="1:15" x14ac:dyDescent="0.2">
      <c r="A383" s="76">
        <v>40695</v>
      </c>
      <c r="B383" s="77">
        <v>7</v>
      </c>
      <c r="C383" s="78">
        <v>15</v>
      </c>
      <c r="D383" s="78">
        <v>56.8</v>
      </c>
      <c r="E383" s="79">
        <v>489000</v>
      </c>
      <c r="F383" s="78">
        <v>5.67E-2</v>
      </c>
      <c r="G383" s="78">
        <v>3.58</v>
      </c>
      <c r="H383" s="78">
        <v>5.04</v>
      </c>
      <c r="I383" s="80">
        <v>8.65</v>
      </c>
      <c r="J383" s="80">
        <v>11.6</v>
      </c>
      <c r="K383" s="78">
        <v>6.5799999999999995E-4</v>
      </c>
      <c r="L383" s="78">
        <v>4.1500000000000002E-2</v>
      </c>
      <c r="M383" s="78">
        <v>5.8500000000000003E-2</v>
      </c>
      <c r="N383" s="78">
        <v>0.1</v>
      </c>
      <c r="O383" s="78">
        <v>0.13500000000000001</v>
      </c>
    </row>
    <row r="384" spans="1:15" x14ac:dyDescent="0.2">
      <c r="A384" s="76">
        <v>40701</v>
      </c>
      <c r="B384" s="77">
        <v>7</v>
      </c>
      <c r="C384" s="78">
        <v>17.899999999999999</v>
      </c>
      <c r="D384" s="78">
        <v>67.900000000000006</v>
      </c>
      <c r="E384" s="79">
        <v>489000</v>
      </c>
      <c r="F384" s="78">
        <v>0.27300000000000002</v>
      </c>
      <c r="G384" s="78">
        <v>0.69499999999999995</v>
      </c>
      <c r="H384" s="78">
        <v>1.01</v>
      </c>
      <c r="I384" s="78">
        <v>8.5399999999999991</v>
      </c>
      <c r="J384" s="78">
        <v>8.86</v>
      </c>
      <c r="K384" s="78">
        <v>3.7799999999999999E-3</v>
      </c>
      <c r="L384" s="78">
        <v>9.6299999999999997E-3</v>
      </c>
      <c r="M384" s="78">
        <v>1.4E-2</v>
      </c>
      <c r="N384" s="78">
        <v>0.11799999999999999</v>
      </c>
      <c r="O384" s="78">
        <v>0.123</v>
      </c>
    </row>
    <row r="385" spans="1:15" x14ac:dyDescent="0.2">
      <c r="A385" s="76">
        <v>40714</v>
      </c>
      <c r="B385" s="77">
        <v>7</v>
      </c>
      <c r="C385" s="78">
        <v>352</v>
      </c>
      <c r="D385" s="78">
        <v>1330</v>
      </c>
      <c r="E385" s="79">
        <v>489000</v>
      </c>
      <c r="F385" s="78">
        <v>0.193</v>
      </c>
      <c r="G385" s="78">
        <v>4.4999999999999997E-3</v>
      </c>
      <c r="H385" s="78">
        <v>2.31</v>
      </c>
      <c r="I385" s="78">
        <v>7.34</v>
      </c>
      <c r="J385" s="78">
        <v>12.4</v>
      </c>
      <c r="K385" s="78">
        <v>5.2400000000000002E-2</v>
      </c>
      <c r="L385" s="78">
        <v>1.2199999999999999E-3</v>
      </c>
      <c r="M385" s="78">
        <v>0.629</v>
      </c>
      <c r="N385" s="78">
        <v>2</v>
      </c>
      <c r="O385" s="78">
        <v>3.36</v>
      </c>
    </row>
    <row r="386" spans="1:15" x14ac:dyDescent="0.2">
      <c r="A386" s="76">
        <v>40718</v>
      </c>
      <c r="B386" s="77">
        <v>7</v>
      </c>
      <c r="C386" s="78">
        <v>81</v>
      </c>
      <c r="D386" s="78">
        <v>307</v>
      </c>
      <c r="E386" s="79">
        <v>489000</v>
      </c>
      <c r="F386" s="78">
        <v>0.11</v>
      </c>
      <c r="G386" s="78">
        <v>-2.53E-2</v>
      </c>
      <c r="H386" s="78">
        <v>2.63</v>
      </c>
      <c r="I386" s="78">
        <v>6.99</v>
      </c>
      <c r="J386" s="78">
        <v>12.5</v>
      </c>
      <c r="K386" s="78">
        <v>6.8999999999999999E-3</v>
      </c>
      <c r="L386" s="78">
        <v>-1.5900000000000001E-3</v>
      </c>
      <c r="M386" s="78">
        <v>0.16500000000000001</v>
      </c>
      <c r="N386" s="78">
        <v>0.438</v>
      </c>
      <c r="O386" s="78">
        <v>0.78400000000000003</v>
      </c>
    </row>
    <row r="387" spans="1:15" x14ac:dyDescent="0.2">
      <c r="A387" s="76">
        <v>40735</v>
      </c>
      <c r="B387" s="77">
        <v>7</v>
      </c>
      <c r="C387" s="78">
        <v>168</v>
      </c>
      <c r="D387" s="78">
        <v>637</v>
      </c>
      <c r="E387" s="79">
        <v>489000</v>
      </c>
      <c r="F387" s="78">
        <v>0.60399999999999998</v>
      </c>
      <c r="G387" s="78">
        <v>8.0699999999999994E-2</v>
      </c>
      <c r="H387" s="78">
        <v>1.06</v>
      </c>
      <c r="I387" s="78">
        <v>5.48</v>
      </c>
      <c r="J387" s="78">
        <v>11.9</v>
      </c>
      <c r="K387" s="78">
        <v>7.8700000000000006E-2</v>
      </c>
      <c r="L387" s="78">
        <v>1.0500000000000001E-2</v>
      </c>
      <c r="M387" s="78">
        <v>0.13800000000000001</v>
      </c>
      <c r="N387" s="78">
        <v>0.71399999999999997</v>
      </c>
      <c r="O387" s="78">
        <v>1.55</v>
      </c>
    </row>
    <row r="388" spans="1:15" x14ac:dyDescent="0.2">
      <c r="A388" s="76">
        <v>40763</v>
      </c>
      <c r="B388" s="77">
        <v>7</v>
      </c>
      <c r="C388" s="78">
        <v>149</v>
      </c>
      <c r="D388" s="78">
        <v>564</v>
      </c>
      <c r="E388" s="79">
        <v>489000</v>
      </c>
      <c r="F388" s="78">
        <v>1.18</v>
      </c>
      <c r="G388" s="78">
        <v>1.04E-2</v>
      </c>
      <c r="H388" s="78">
        <v>5.2200000000000003E-2</v>
      </c>
      <c r="I388" s="78">
        <v>2.5099999999999998</v>
      </c>
      <c r="J388" s="78">
        <v>9.27</v>
      </c>
      <c r="K388" s="78">
        <v>0.13500000000000001</v>
      </c>
      <c r="L388" s="78">
        <v>1.1900000000000001E-3</v>
      </c>
      <c r="M388" s="78">
        <v>6.0200000000000002E-3</v>
      </c>
      <c r="N388" s="78">
        <v>0.28899999999999998</v>
      </c>
      <c r="O388" s="78">
        <v>1.07</v>
      </c>
    </row>
    <row r="389" spans="1:15" x14ac:dyDescent="0.2">
      <c r="A389" s="76">
        <v>40780</v>
      </c>
      <c r="B389" s="77">
        <v>7</v>
      </c>
      <c r="C389" s="78">
        <v>302</v>
      </c>
      <c r="D389" s="78">
        <v>1140</v>
      </c>
      <c r="E389" s="79">
        <v>489000</v>
      </c>
      <c r="F389" s="78">
        <v>1.22</v>
      </c>
      <c r="G389" s="78">
        <v>0.75800000000000001</v>
      </c>
      <c r="H389" s="78">
        <v>8.9399999999999993E-2</v>
      </c>
      <c r="I389" s="78">
        <v>3.08</v>
      </c>
      <c r="J389" s="78">
        <v>10.1</v>
      </c>
      <c r="K389" s="78">
        <v>0.28399999999999997</v>
      </c>
      <c r="L389" s="78">
        <v>0.17699999999999999</v>
      </c>
      <c r="M389" s="78">
        <v>2.0899999999999998E-2</v>
      </c>
      <c r="N389" s="78">
        <v>0.72</v>
      </c>
      <c r="O389" s="78">
        <v>2.35</v>
      </c>
    </row>
    <row r="390" spans="1:15" x14ac:dyDescent="0.2">
      <c r="A390" s="76">
        <v>40814</v>
      </c>
      <c r="B390" s="77">
        <v>7</v>
      </c>
      <c r="C390" s="78">
        <v>697</v>
      </c>
      <c r="D390" s="78">
        <v>2640</v>
      </c>
      <c r="E390" s="79">
        <v>489000</v>
      </c>
      <c r="F390" s="78">
        <v>3.83</v>
      </c>
      <c r="G390" s="78">
        <v>8.0199999999999994E-2</v>
      </c>
      <c r="H390" s="78">
        <v>0.10199999999999999</v>
      </c>
      <c r="I390" s="78">
        <v>2.48</v>
      </c>
      <c r="J390" s="78">
        <v>16</v>
      </c>
      <c r="K390" s="78">
        <v>2.06</v>
      </c>
      <c r="L390" s="78">
        <v>4.3200000000000002E-2</v>
      </c>
      <c r="M390" s="78">
        <v>5.5100000000000003E-2</v>
      </c>
      <c r="N390" s="78">
        <v>1.34</v>
      </c>
      <c r="O390" s="78">
        <v>8.6199999999999992</v>
      </c>
    </row>
    <row r="391" spans="1:15" x14ac:dyDescent="0.2">
      <c r="A391" s="76">
        <v>40833</v>
      </c>
      <c r="B391" s="77">
        <v>7</v>
      </c>
      <c r="C391" s="78">
        <v>368</v>
      </c>
      <c r="D391" s="78">
        <v>1390</v>
      </c>
      <c r="E391" s="79">
        <v>489000</v>
      </c>
      <c r="F391" s="78">
        <v>0.79500000000000004</v>
      </c>
      <c r="G391" s="78">
        <v>1.22</v>
      </c>
      <c r="H391" s="78">
        <v>0.17199999999999999</v>
      </c>
      <c r="I391" s="78">
        <v>1.0900000000000001</v>
      </c>
      <c r="J391" s="78">
        <v>8.61</v>
      </c>
      <c r="K391" s="78">
        <v>0.22600000000000001</v>
      </c>
      <c r="L391" s="78">
        <v>0.34699999999999998</v>
      </c>
      <c r="M391" s="78">
        <v>4.9099999999999998E-2</v>
      </c>
      <c r="N391" s="78">
        <v>0.312</v>
      </c>
      <c r="O391" s="78">
        <v>2.4500000000000002</v>
      </c>
    </row>
    <row r="392" spans="1:15" x14ac:dyDescent="0.2">
      <c r="A392" s="76">
        <v>40862</v>
      </c>
      <c r="B392" s="77">
        <v>7</v>
      </c>
      <c r="C392" s="78">
        <v>981</v>
      </c>
      <c r="D392" s="78">
        <v>3710</v>
      </c>
      <c r="E392" s="79">
        <v>489000</v>
      </c>
      <c r="F392" s="78">
        <v>0.67600000000000005</v>
      </c>
      <c r="G392" s="78">
        <v>7.72</v>
      </c>
      <c r="H392" s="78">
        <v>1.3</v>
      </c>
      <c r="I392" s="78">
        <v>1.86</v>
      </c>
      <c r="J392" s="78">
        <v>18.7</v>
      </c>
      <c r="K392" s="78">
        <v>0.51300000000000001</v>
      </c>
      <c r="L392" s="78">
        <v>5.86</v>
      </c>
      <c r="M392" s="78">
        <v>0.98699999999999999</v>
      </c>
      <c r="N392" s="78">
        <v>1.41</v>
      </c>
      <c r="O392" s="78">
        <v>14.2</v>
      </c>
    </row>
    <row r="393" spans="1:15" x14ac:dyDescent="0.2">
      <c r="A393" s="76">
        <v>40982</v>
      </c>
      <c r="B393" s="77">
        <v>7</v>
      </c>
      <c r="C393" s="78">
        <v>1620</v>
      </c>
      <c r="D393" s="78">
        <v>6120</v>
      </c>
      <c r="E393" s="79">
        <v>489000</v>
      </c>
      <c r="F393" s="78">
        <v>1.1000000000000001</v>
      </c>
      <c r="G393" s="78">
        <v>1.57</v>
      </c>
      <c r="H393" s="78">
        <v>1.36</v>
      </c>
      <c r="I393" s="78">
        <v>2.39</v>
      </c>
      <c r="J393" s="78">
        <v>9.84</v>
      </c>
      <c r="K393" s="78">
        <v>1.37</v>
      </c>
      <c r="L393" s="78">
        <v>1.96</v>
      </c>
      <c r="M393" s="78">
        <v>1.7</v>
      </c>
      <c r="N393" s="78">
        <v>2.99</v>
      </c>
      <c r="O393" s="78">
        <v>12.3</v>
      </c>
    </row>
    <row r="394" spans="1:15" x14ac:dyDescent="0.2">
      <c r="A394" s="76">
        <v>41017</v>
      </c>
      <c r="B394" s="77">
        <v>7</v>
      </c>
      <c r="C394" s="78">
        <v>582</v>
      </c>
      <c r="D394" s="78">
        <v>2200</v>
      </c>
      <c r="E394" s="79">
        <v>489000</v>
      </c>
      <c r="F394" s="78">
        <v>0.28399999999999997</v>
      </c>
      <c r="G394" s="78">
        <v>0.65700000000000003</v>
      </c>
      <c r="H394" s="78">
        <v>0.95</v>
      </c>
      <c r="I394" s="78">
        <v>2.12</v>
      </c>
      <c r="J394" s="78">
        <v>9.8699999999999992</v>
      </c>
      <c r="K394" s="78">
        <v>0.128</v>
      </c>
      <c r="L394" s="78">
        <v>0.29599999999999999</v>
      </c>
      <c r="M394" s="78">
        <v>0.42799999999999999</v>
      </c>
      <c r="N394" s="78">
        <v>0.95399999999999996</v>
      </c>
      <c r="O394" s="78">
        <v>4.4400000000000004</v>
      </c>
    </row>
    <row r="395" spans="1:15" x14ac:dyDescent="0.2">
      <c r="A395" s="76">
        <v>41022</v>
      </c>
      <c r="B395" s="77">
        <v>7</v>
      </c>
      <c r="C395" s="78">
        <v>234</v>
      </c>
      <c r="D395" s="78">
        <v>885</v>
      </c>
      <c r="E395" s="79">
        <v>489000</v>
      </c>
      <c r="F395" s="78">
        <v>0.33300000000000002</v>
      </c>
      <c r="G395" s="78">
        <v>0.60699999999999998</v>
      </c>
      <c r="H395" s="78">
        <v>1.1200000000000001</v>
      </c>
      <c r="I395" s="78">
        <v>1.59</v>
      </c>
      <c r="J395" s="78">
        <v>9.42</v>
      </c>
      <c r="K395" s="78">
        <v>6.0199999999999997E-2</v>
      </c>
      <c r="L395" s="78">
        <v>0.11</v>
      </c>
      <c r="M395" s="78">
        <v>0.20300000000000001</v>
      </c>
      <c r="N395" s="78">
        <v>0.28799999999999998</v>
      </c>
      <c r="O395" s="78">
        <v>1.7</v>
      </c>
    </row>
    <row r="396" spans="1:15" x14ac:dyDescent="0.2">
      <c r="A396" s="76">
        <v>41073</v>
      </c>
      <c r="B396" s="77">
        <v>7</v>
      </c>
      <c r="C396" s="78">
        <v>400</v>
      </c>
      <c r="D396" s="78">
        <v>1510</v>
      </c>
      <c r="E396" s="79">
        <v>489000</v>
      </c>
      <c r="F396" s="78">
        <v>0.39700000000000002</v>
      </c>
      <c r="G396" s="78">
        <v>0.17899999999999999</v>
      </c>
      <c r="H396" s="78">
        <v>0.113</v>
      </c>
      <c r="I396" s="78">
        <v>2.94</v>
      </c>
      <c r="J396" s="78">
        <v>8.4499999999999993</v>
      </c>
      <c r="K396" s="78">
        <v>0.123</v>
      </c>
      <c r="L396" s="78">
        <v>5.5300000000000002E-2</v>
      </c>
      <c r="M396" s="78">
        <v>3.49E-2</v>
      </c>
      <c r="N396" s="78">
        <v>0.90800000000000003</v>
      </c>
      <c r="O396" s="78">
        <v>2.61</v>
      </c>
    </row>
    <row r="397" spans="1:15" x14ac:dyDescent="0.2">
      <c r="A397" s="76">
        <v>41138</v>
      </c>
      <c r="B397" s="77">
        <v>7</v>
      </c>
      <c r="C397" s="78">
        <v>315</v>
      </c>
      <c r="D397" s="78">
        <v>1190</v>
      </c>
      <c r="E397" s="79">
        <v>489000</v>
      </c>
      <c r="F397" s="78">
        <v>3.42</v>
      </c>
      <c r="G397" s="78">
        <v>1.7399999999999999E-2</v>
      </c>
      <c r="H397" s="78">
        <v>0.18099999999999999</v>
      </c>
      <c r="I397" s="78">
        <v>4.1900000000000004</v>
      </c>
      <c r="J397" s="78">
        <v>17.2</v>
      </c>
      <c r="K397" s="78">
        <v>0.83499999999999996</v>
      </c>
      <c r="L397" s="78">
        <v>4.2500000000000003E-3</v>
      </c>
      <c r="M397" s="78">
        <v>4.4299999999999999E-2</v>
      </c>
      <c r="N397" s="78">
        <v>1.02</v>
      </c>
      <c r="O397" s="78">
        <v>4.1900000000000004</v>
      </c>
    </row>
    <row r="398" spans="1:15" x14ac:dyDescent="0.2">
      <c r="A398" s="76">
        <v>41149</v>
      </c>
      <c r="B398" s="77">
        <v>7</v>
      </c>
      <c r="C398" s="78">
        <v>96.8</v>
      </c>
      <c r="D398" s="78">
        <v>366</v>
      </c>
      <c r="E398" s="79">
        <v>489000</v>
      </c>
      <c r="F398" s="78">
        <v>2.34</v>
      </c>
      <c r="G398" s="78">
        <v>0.52200000000000002</v>
      </c>
      <c r="H398" s="78">
        <v>0.247</v>
      </c>
      <c r="I398" s="78">
        <v>3.43</v>
      </c>
      <c r="J398" s="78">
        <v>13.8</v>
      </c>
      <c r="K398" s="78">
        <v>0.17499999999999999</v>
      </c>
      <c r="L398" s="78">
        <v>3.9100000000000003E-2</v>
      </c>
      <c r="M398" s="78">
        <v>1.8499999999999999E-2</v>
      </c>
      <c r="N398" s="78">
        <v>0.25700000000000001</v>
      </c>
      <c r="O398" s="78">
        <v>1.03</v>
      </c>
    </row>
    <row r="399" spans="1:15" x14ac:dyDescent="0.2">
      <c r="A399" s="76">
        <v>41192</v>
      </c>
      <c r="B399" s="77">
        <v>7</v>
      </c>
      <c r="C399" s="78">
        <v>131</v>
      </c>
      <c r="D399" s="78">
        <v>496</v>
      </c>
      <c r="E399" s="79">
        <v>489000</v>
      </c>
      <c r="F399" s="78">
        <v>0.99399999999999999</v>
      </c>
      <c r="G399" s="78">
        <v>0.84599999999999997</v>
      </c>
      <c r="H399" s="78">
        <v>0.156</v>
      </c>
      <c r="I399" s="78">
        <v>1.28</v>
      </c>
      <c r="J399" s="78">
        <v>10.8</v>
      </c>
      <c r="K399" s="78">
        <v>0.10100000000000001</v>
      </c>
      <c r="L399" s="78">
        <v>8.5800000000000001E-2</v>
      </c>
      <c r="M399" s="78">
        <v>1.5900000000000001E-2</v>
      </c>
      <c r="N399" s="78">
        <v>0.13</v>
      </c>
      <c r="O399" s="78">
        <v>1.1000000000000001</v>
      </c>
    </row>
    <row r="400" spans="1:15" x14ac:dyDescent="0.2">
      <c r="A400" s="76">
        <v>41200</v>
      </c>
      <c r="B400" s="77">
        <v>7</v>
      </c>
      <c r="C400" s="78">
        <v>164</v>
      </c>
      <c r="D400" s="78">
        <v>622</v>
      </c>
      <c r="E400" s="79">
        <v>489000</v>
      </c>
      <c r="F400" s="78">
        <v>0.6</v>
      </c>
      <c r="G400" s="78">
        <v>13.3</v>
      </c>
      <c r="H400" s="78">
        <v>0.13500000000000001</v>
      </c>
      <c r="I400" s="78">
        <v>0.81299999999999994</v>
      </c>
      <c r="J400" s="78">
        <v>49.6</v>
      </c>
      <c r="K400" s="78">
        <v>7.6300000000000007E-2</v>
      </c>
      <c r="L400" s="78">
        <v>1.69</v>
      </c>
      <c r="M400" s="78">
        <v>1.7100000000000001E-2</v>
      </c>
      <c r="N400" s="78">
        <v>0.10299999999999999</v>
      </c>
      <c r="O400" s="78">
        <v>6.3</v>
      </c>
    </row>
    <row r="401" spans="1:15" x14ac:dyDescent="0.2">
      <c r="A401" s="76">
        <v>41206</v>
      </c>
      <c r="B401" s="77">
        <v>7</v>
      </c>
      <c r="C401" s="78">
        <v>234</v>
      </c>
      <c r="D401" s="78">
        <v>884</v>
      </c>
      <c r="E401" s="79">
        <v>489000</v>
      </c>
      <c r="F401" s="78">
        <v>0.63900000000000001</v>
      </c>
      <c r="G401" s="78">
        <v>8.5</v>
      </c>
      <c r="H401" s="78">
        <v>0.21299999999999999</v>
      </c>
      <c r="I401" s="78">
        <v>0.72</v>
      </c>
      <c r="J401" s="78">
        <v>32.4</v>
      </c>
      <c r="K401" s="78">
        <v>0.115</v>
      </c>
      <c r="L401" s="78">
        <v>1.54</v>
      </c>
      <c r="M401" s="78">
        <v>3.85E-2</v>
      </c>
      <c r="N401" s="78">
        <v>0.13</v>
      </c>
      <c r="O401" s="78">
        <v>5.86</v>
      </c>
    </row>
    <row r="402" spans="1:15" x14ac:dyDescent="0.2">
      <c r="A402" s="76">
        <v>41246</v>
      </c>
      <c r="B402" s="77">
        <v>7</v>
      </c>
      <c r="C402" s="78">
        <v>125</v>
      </c>
      <c r="D402" s="78">
        <v>473</v>
      </c>
      <c r="E402" s="79">
        <v>489000</v>
      </c>
      <c r="F402" s="78">
        <v>0.26100000000000001</v>
      </c>
      <c r="G402" s="78">
        <v>3.94</v>
      </c>
      <c r="H402" s="78">
        <v>0.377</v>
      </c>
      <c r="I402" s="78">
        <v>0.48099999999999998</v>
      </c>
      <c r="J402" s="78">
        <v>41</v>
      </c>
      <c r="K402" s="78">
        <v>2.52E-2</v>
      </c>
      <c r="L402" s="78">
        <v>0.38100000000000001</v>
      </c>
      <c r="M402" s="78">
        <v>3.6499999999999998E-2</v>
      </c>
      <c r="N402" s="78">
        <v>4.65E-2</v>
      </c>
      <c r="O402" s="78">
        <v>3.97</v>
      </c>
    </row>
    <row r="403" spans="1:15" x14ac:dyDescent="0.2">
      <c r="A403" s="76">
        <v>41369</v>
      </c>
      <c r="B403" s="77">
        <v>7</v>
      </c>
      <c r="C403" s="78">
        <v>978</v>
      </c>
      <c r="D403" s="78">
        <v>3700</v>
      </c>
      <c r="E403" s="79">
        <v>489000</v>
      </c>
      <c r="F403" s="78">
        <v>1.39</v>
      </c>
      <c r="G403" s="78">
        <v>1.3</v>
      </c>
      <c r="H403" s="78">
        <v>3.12</v>
      </c>
      <c r="I403" s="78">
        <v>6.73</v>
      </c>
      <c r="J403" s="78">
        <v>38.6</v>
      </c>
      <c r="K403" s="78">
        <v>1.05</v>
      </c>
      <c r="L403" s="78">
        <v>0.98</v>
      </c>
      <c r="M403" s="78">
        <v>2.36</v>
      </c>
      <c r="N403" s="78">
        <v>5.0999999999999996</v>
      </c>
      <c r="O403" s="78">
        <v>29.2</v>
      </c>
    </row>
    <row r="404" spans="1:15" x14ac:dyDescent="0.2">
      <c r="A404" s="76">
        <v>41380</v>
      </c>
      <c r="B404" s="77">
        <v>7</v>
      </c>
      <c r="C404" s="78">
        <v>728</v>
      </c>
      <c r="D404" s="78">
        <v>2760</v>
      </c>
      <c r="E404" s="79">
        <v>489000</v>
      </c>
      <c r="F404" s="78">
        <v>1.81</v>
      </c>
      <c r="G404" s="78">
        <v>1.1599999999999999</v>
      </c>
      <c r="H404" s="78">
        <v>5.28</v>
      </c>
      <c r="I404" s="78">
        <v>8.3000000000000007</v>
      </c>
      <c r="J404" s="78">
        <v>39.9</v>
      </c>
      <c r="K404" s="78">
        <v>1.02</v>
      </c>
      <c r="L404" s="78">
        <v>0.65300000000000002</v>
      </c>
      <c r="M404" s="78">
        <v>2.97</v>
      </c>
      <c r="N404" s="78">
        <v>4.67</v>
      </c>
      <c r="O404" s="78">
        <v>22.5</v>
      </c>
    </row>
    <row r="405" spans="1:15" x14ac:dyDescent="0.2">
      <c r="A405" s="76">
        <v>41389</v>
      </c>
      <c r="B405" s="77">
        <v>7</v>
      </c>
      <c r="C405" s="78">
        <v>816</v>
      </c>
      <c r="D405" s="78">
        <v>3090</v>
      </c>
      <c r="E405" s="79">
        <v>489000</v>
      </c>
      <c r="F405" s="78">
        <v>1.33</v>
      </c>
      <c r="G405" s="78">
        <v>1.26</v>
      </c>
      <c r="H405" s="78">
        <v>6.53</v>
      </c>
      <c r="I405" s="78">
        <v>7.27</v>
      </c>
      <c r="J405" s="78">
        <v>30.8</v>
      </c>
      <c r="K405" s="78">
        <v>0.83599999999999997</v>
      </c>
      <c r="L405" s="78">
        <v>0.79500000000000004</v>
      </c>
      <c r="M405" s="78">
        <v>4.12</v>
      </c>
      <c r="N405" s="78">
        <v>4.59</v>
      </c>
      <c r="O405" s="78">
        <v>19.399999999999999</v>
      </c>
    </row>
    <row r="406" spans="1:15" x14ac:dyDescent="0.2">
      <c r="A406" s="76">
        <v>41423</v>
      </c>
      <c r="B406" s="77">
        <v>7</v>
      </c>
      <c r="C406" s="78">
        <v>507</v>
      </c>
      <c r="D406" s="78">
        <v>1920</v>
      </c>
      <c r="E406" s="79">
        <v>489000</v>
      </c>
      <c r="F406" s="78">
        <v>0.55400000000000005</v>
      </c>
      <c r="G406" s="78">
        <v>0.36</v>
      </c>
      <c r="H406" s="78">
        <v>4.83</v>
      </c>
      <c r="I406" s="78">
        <v>5.58</v>
      </c>
      <c r="J406" s="78">
        <v>20.2</v>
      </c>
      <c r="K406" s="78">
        <v>0.217</v>
      </c>
      <c r="L406" s="78">
        <v>0.14099999999999999</v>
      </c>
      <c r="M406" s="78">
        <v>1.89</v>
      </c>
      <c r="N406" s="78">
        <v>2.19</v>
      </c>
      <c r="O406" s="78">
        <v>7.92</v>
      </c>
    </row>
    <row r="407" spans="1:15" x14ac:dyDescent="0.2">
      <c r="A407" s="76">
        <v>41443</v>
      </c>
      <c r="B407" s="77">
        <v>7</v>
      </c>
      <c r="C407" s="78">
        <v>558</v>
      </c>
      <c r="D407" s="78">
        <v>2110</v>
      </c>
      <c r="E407" s="79">
        <v>489000</v>
      </c>
      <c r="F407" s="78">
        <v>0.56200000000000006</v>
      </c>
      <c r="G407" s="78">
        <v>4.0300000000000002E-2</v>
      </c>
      <c r="H407" s="78">
        <v>5.4</v>
      </c>
      <c r="I407" s="78">
        <v>5.98</v>
      </c>
      <c r="J407" s="78">
        <v>17</v>
      </c>
      <c r="K407" s="78">
        <v>0.24199999999999999</v>
      </c>
      <c r="L407" s="78">
        <v>1.7399999999999999E-2</v>
      </c>
      <c r="M407" s="78">
        <v>2.33</v>
      </c>
      <c r="N407" s="78">
        <v>2.58</v>
      </c>
      <c r="O407" s="78">
        <v>7.34</v>
      </c>
    </row>
    <row r="408" spans="1:15" x14ac:dyDescent="0.2">
      <c r="A408" s="76">
        <v>41457</v>
      </c>
      <c r="B408" s="77">
        <v>7</v>
      </c>
      <c r="C408" s="78">
        <v>1790</v>
      </c>
      <c r="D408" s="78">
        <v>6790</v>
      </c>
      <c r="E408" s="79">
        <v>489000</v>
      </c>
      <c r="F408" s="78">
        <v>6.21</v>
      </c>
      <c r="G408" s="78">
        <v>4.6800000000000001E-2</v>
      </c>
      <c r="H408" s="78">
        <v>1.46</v>
      </c>
      <c r="I408" s="78">
        <v>7.93</v>
      </c>
      <c r="J408" s="78">
        <v>46</v>
      </c>
      <c r="K408" s="78">
        <v>8.61</v>
      </c>
      <c r="L408" s="78">
        <v>6.4899999999999999E-2</v>
      </c>
      <c r="M408" s="78">
        <v>2.02</v>
      </c>
      <c r="N408" s="78">
        <v>11</v>
      </c>
      <c r="O408" s="78">
        <v>63.8</v>
      </c>
    </row>
    <row r="409" spans="1:15" x14ac:dyDescent="0.2">
      <c r="A409" s="76">
        <v>41471</v>
      </c>
      <c r="B409" s="77">
        <v>7</v>
      </c>
      <c r="C409" s="78">
        <v>616</v>
      </c>
      <c r="D409" s="78">
        <v>2330</v>
      </c>
      <c r="E409" s="79">
        <v>489000</v>
      </c>
      <c r="F409" s="78">
        <v>6.94</v>
      </c>
      <c r="G409" s="78">
        <v>6.3899999999999998E-2</v>
      </c>
      <c r="H409" s="78">
        <v>0.14399999999999999</v>
      </c>
      <c r="I409" s="78">
        <v>7.65</v>
      </c>
      <c r="J409" s="78">
        <v>37.5</v>
      </c>
      <c r="K409" s="78">
        <v>3.3</v>
      </c>
      <c r="L409" s="78">
        <v>3.04E-2</v>
      </c>
      <c r="M409" s="78">
        <v>6.8699999999999997E-2</v>
      </c>
      <c r="N409" s="78">
        <v>3.64</v>
      </c>
      <c r="O409" s="78">
        <v>17.899999999999999</v>
      </c>
    </row>
    <row r="410" spans="1:15" x14ac:dyDescent="0.2">
      <c r="A410" s="76">
        <v>41522</v>
      </c>
      <c r="B410" s="77">
        <v>7</v>
      </c>
      <c r="C410" s="78">
        <v>565</v>
      </c>
      <c r="D410" s="78">
        <v>2140</v>
      </c>
      <c r="E410" s="79">
        <v>489000</v>
      </c>
      <c r="F410" s="78">
        <v>13.3</v>
      </c>
      <c r="G410" s="78">
        <v>6.4000000000000001E-2</v>
      </c>
      <c r="H410" s="78">
        <v>2.5700000000000001E-2</v>
      </c>
      <c r="I410" s="78">
        <v>6.33</v>
      </c>
      <c r="J410" s="78">
        <v>47.9</v>
      </c>
      <c r="K410" s="78">
        <v>5.81</v>
      </c>
      <c r="L410" s="78">
        <v>2.7900000000000001E-2</v>
      </c>
      <c r="M410" s="78">
        <v>1.12E-2</v>
      </c>
      <c r="N410" s="78">
        <v>2.77</v>
      </c>
      <c r="O410" s="78">
        <v>20.9</v>
      </c>
    </row>
    <row r="411" spans="1:15" x14ac:dyDescent="0.2">
      <c r="A411" s="76">
        <v>41541</v>
      </c>
      <c r="B411" s="77">
        <v>7</v>
      </c>
      <c r="C411" s="78">
        <v>504</v>
      </c>
      <c r="D411" s="78">
        <v>1910</v>
      </c>
      <c r="E411" s="79">
        <v>489000</v>
      </c>
      <c r="F411" s="78">
        <v>20</v>
      </c>
      <c r="G411" s="78">
        <v>1.5699999999999999E-2</v>
      </c>
      <c r="H411" s="78">
        <v>3.61E-2</v>
      </c>
      <c r="I411" s="78">
        <v>4.67</v>
      </c>
      <c r="J411" s="78">
        <v>65.5</v>
      </c>
      <c r="K411" s="78">
        <v>7.78</v>
      </c>
      <c r="L411" s="78">
        <v>6.1000000000000004E-3</v>
      </c>
      <c r="M411" s="78">
        <v>1.41E-2</v>
      </c>
      <c r="N411" s="78">
        <v>1.82</v>
      </c>
      <c r="O411" s="78">
        <v>25.5</v>
      </c>
    </row>
    <row r="412" spans="1:15" x14ac:dyDescent="0.2">
      <c r="A412" s="76">
        <v>41568</v>
      </c>
      <c r="B412" s="77">
        <v>7</v>
      </c>
      <c r="C412" s="78">
        <v>490</v>
      </c>
      <c r="D412" s="78">
        <v>1850</v>
      </c>
      <c r="E412" s="79">
        <v>489000</v>
      </c>
      <c r="F412" s="78">
        <v>16.7</v>
      </c>
      <c r="G412" s="78">
        <v>8.8900000000000007E-2</v>
      </c>
      <c r="H412" s="78">
        <v>8.1799999999999998E-2</v>
      </c>
      <c r="I412" s="78">
        <v>4.03</v>
      </c>
      <c r="J412" s="78">
        <v>53.5</v>
      </c>
      <c r="K412" s="78">
        <v>6.31</v>
      </c>
      <c r="L412" s="78">
        <v>3.3700000000000001E-2</v>
      </c>
      <c r="M412" s="78">
        <v>3.1E-2</v>
      </c>
      <c r="N412" s="78">
        <v>1.53</v>
      </c>
      <c r="O412" s="78">
        <v>20.3</v>
      </c>
    </row>
    <row r="413" spans="1:15" x14ac:dyDescent="0.2">
      <c r="A413" s="76">
        <v>41582</v>
      </c>
      <c r="B413" s="77">
        <v>7</v>
      </c>
      <c r="C413" s="78">
        <v>157</v>
      </c>
      <c r="D413" s="78">
        <v>594</v>
      </c>
      <c r="E413" s="79">
        <v>489000</v>
      </c>
      <c r="F413" s="78">
        <v>11</v>
      </c>
      <c r="G413" s="78">
        <v>2.06</v>
      </c>
      <c r="H413" s="78">
        <v>5.8900000000000001E-2</v>
      </c>
      <c r="I413" s="78">
        <v>2.62</v>
      </c>
      <c r="J413" s="78">
        <v>46.9</v>
      </c>
      <c r="K413" s="78">
        <v>1.33</v>
      </c>
      <c r="L413" s="78">
        <v>0.25</v>
      </c>
      <c r="M413" s="78">
        <v>7.1500000000000001E-3</v>
      </c>
      <c r="N413" s="78">
        <v>0.318</v>
      </c>
      <c r="O413" s="78">
        <v>5.7</v>
      </c>
    </row>
    <row r="414" spans="1:15" x14ac:dyDescent="0.2">
      <c r="A414" s="76">
        <v>41599</v>
      </c>
      <c r="B414" s="77">
        <v>7</v>
      </c>
      <c r="C414" s="78">
        <v>180</v>
      </c>
      <c r="D414" s="78">
        <v>681</v>
      </c>
      <c r="E414" s="79">
        <v>489000</v>
      </c>
      <c r="F414" s="78">
        <v>12.1</v>
      </c>
      <c r="G414" s="78">
        <v>2.76</v>
      </c>
      <c r="H414" s="78">
        <v>0.11899999999999999</v>
      </c>
      <c r="I414" s="78">
        <v>3.01</v>
      </c>
      <c r="J414" s="78">
        <v>55.7</v>
      </c>
      <c r="K414" s="78">
        <v>1.68</v>
      </c>
      <c r="L414" s="78">
        <v>0.38400000000000001</v>
      </c>
      <c r="M414" s="78">
        <v>1.66E-2</v>
      </c>
      <c r="N414" s="78">
        <v>0.41799999999999998</v>
      </c>
      <c r="O414" s="78">
        <v>7.76</v>
      </c>
    </row>
    <row r="415" spans="1:15" x14ac:dyDescent="0.2">
      <c r="A415" s="76">
        <v>41738</v>
      </c>
      <c r="B415" s="77">
        <v>7</v>
      </c>
      <c r="C415" s="78">
        <v>595</v>
      </c>
      <c r="D415" s="78">
        <v>2250</v>
      </c>
      <c r="E415" s="79">
        <v>489000</v>
      </c>
      <c r="F415" s="78">
        <v>4.28</v>
      </c>
      <c r="G415" s="78">
        <v>0.189</v>
      </c>
      <c r="H415" s="78">
        <v>0.247</v>
      </c>
      <c r="I415" s="78">
        <v>3.06</v>
      </c>
      <c r="J415" s="78">
        <v>12.2</v>
      </c>
      <c r="K415" s="78">
        <v>1.97</v>
      </c>
      <c r="L415" s="78">
        <v>8.6800000000000002E-2</v>
      </c>
      <c r="M415" s="78">
        <v>0.114</v>
      </c>
      <c r="N415" s="78">
        <v>1.41</v>
      </c>
      <c r="O415" s="78">
        <v>5.62</v>
      </c>
    </row>
    <row r="416" spans="1:15" x14ac:dyDescent="0.2">
      <c r="A416" s="76">
        <v>41752</v>
      </c>
      <c r="B416" s="77">
        <v>7</v>
      </c>
      <c r="C416" s="78">
        <v>1600</v>
      </c>
      <c r="D416" s="78">
        <v>6060</v>
      </c>
      <c r="E416" s="79">
        <v>489000</v>
      </c>
      <c r="F416" s="78">
        <v>5.68</v>
      </c>
      <c r="G416" s="78">
        <v>0.17299999999999999</v>
      </c>
      <c r="H416" s="78">
        <v>1.89</v>
      </c>
      <c r="I416" s="78">
        <v>4.63</v>
      </c>
      <c r="J416" s="78">
        <v>16.899999999999999</v>
      </c>
      <c r="K416" s="78">
        <v>7.03</v>
      </c>
      <c r="L416" s="78">
        <v>0.214</v>
      </c>
      <c r="M416" s="78">
        <v>2.34</v>
      </c>
      <c r="N416" s="78">
        <v>5.73</v>
      </c>
      <c r="O416" s="78">
        <v>20.9</v>
      </c>
    </row>
    <row r="417" spans="1:15" x14ac:dyDescent="0.2">
      <c r="A417" s="76">
        <v>41788</v>
      </c>
      <c r="B417" s="77">
        <v>7</v>
      </c>
      <c r="C417" s="78">
        <v>1370</v>
      </c>
      <c r="D417" s="78">
        <v>5180</v>
      </c>
      <c r="E417" s="79">
        <v>489000</v>
      </c>
      <c r="F417" s="78">
        <v>11.9</v>
      </c>
      <c r="G417" s="78">
        <v>0.29299999999999998</v>
      </c>
      <c r="H417" s="78">
        <v>0.625</v>
      </c>
      <c r="I417" s="78">
        <v>3.71</v>
      </c>
      <c r="J417" s="78">
        <v>16</v>
      </c>
      <c r="K417" s="78">
        <v>12.6</v>
      </c>
      <c r="L417" s="78">
        <v>0.31</v>
      </c>
      <c r="M417" s="78">
        <v>0.66200000000000003</v>
      </c>
      <c r="N417" s="78">
        <v>3.93</v>
      </c>
      <c r="O417" s="78">
        <v>16.899999999999999</v>
      </c>
    </row>
    <row r="418" spans="1:15" x14ac:dyDescent="0.2">
      <c r="A418" s="76">
        <v>41807</v>
      </c>
      <c r="B418" s="77">
        <v>7</v>
      </c>
      <c r="C418" s="78">
        <v>727</v>
      </c>
      <c r="D418" s="78">
        <v>2750</v>
      </c>
      <c r="E418" s="79">
        <v>489000</v>
      </c>
      <c r="F418" s="78">
        <v>7.98</v>
      </c>
      <c r="G418" s="78">
        <v>0.215</v>
      </c>
      <c r="H418" s="78">
        <v>0.82699999999999996</v>
      </c>
      <c r="I418" s="78">
        <v>5.8</v>
      </c>
      <c r="J418" s="78">
        <v>14.2</v>
      </c>
      <c r="K418" s="78">
        <v>4.4800000000000004</v>
      </c>
      <c r="L418" s="78">
        <v>0.121</v>
      </c>
      <c r="M418" s="78">
        <v>0.46500000000000002</v>
      </c>
      <c r="N418" s="78">
        <v>3.26</v>
      </c>
      <c r="O418" s="78">
        <v>7.99</v>
      </c>
    </row>
    <row r="419" spans="1:15" x14ac:dyDescent="0.2">
      <c r="A419" s="76">
        <v>41822</v>
      </c>
      <c r="B419" s="77">
        <v>7</v>
      </c>
      <c r="C419" s="78">
        <v>733</v>
      </c>
      <c r="D419" s="78">
        <v>2770</v>
      </c>
      <c r="E419" s="79">
        <v>489000</v>
      </c>
      <c r="F419" s="78">
        <v>8.0399999999999991</v>
      </c>
      <c r="G419" s="78">
        <v>0.17100000000000001</v>
      </c>
      <c r="H419" s="78">
        <v>0.374</v>
      </c>
      <c r="I419" s="78">
        <v>5.86</v>
      </c>
      <c r="J419" s="78">
        <v>15.1</v>
      </c>
      <c r="K419" s="78">
        <v>4.5599999999999996</v>
      </c>
      <c r="L419" s="78">
        <v>9.6699999999999994E-2</v>
      </c>
      <c r="M419" s="78">
        <v>0.21199999999999999</v>
      </c>
      <c r="N419" s="78">
        <v>3.32</v>
      </c>
      <c r="O419" s="78">
        <v>8.56</v>
      </c>
    </row>
    <row r="420" spans="1:15" x14ac:dyDescent="0.2">
      <c r="A420" s="76">
        <v>41829</v>
      </c>
      <c r="B420" s="77">
        <v>7</v>
      </c>
      <c r="C420" s="78">
        <v>1400</v>
      </c>
      <c r="D420" s="78">
        <v>5310</v>
      </c>
      <c r="E420" s="79">
        <v>489000</v>
      </c>
      <c r="F420" s="78">
        <v>6.68</v>
      </c>
      <c r="G420" s="78">
        <v>0.16500000000000001</v>
      </c>
      <c r="H420" s="78">
        <v>0.27100000000000002</v>
      </c>
      <c r="I420" s="78">
        <v>5.92</v>
      </c>
      <c r="J420" s="78">
        <v>16</v>
      </c>
      <c r="K420" s="78">
        <v>7.25</v>
      </c>
      <c r="L420" s="78">
        <v>0.17899999999999999</v>
      </c>
      <c r="M420" s="78">
        <v>0.29399999999999998</v>
      </c>
      <c r="N420" s="78">
        <v>6.43</v>
      </c>
      <c r="O420" s="78">
        <v>17.399999999999999</v>
      </c>
    </row>
    <row r="421" spans="1:15" x14ac:dyDescent="0.2">
      <c r="A421" s="76">
        <v>41843</v>
      </c>
      <c r="B421" s="77">
        <v>7</v>
      </c>
      <c r="C421" s="78">
        <v>292</v>
      </c>
      <c r="D421" s="78">
        <v>1110</v>
      </c>
      <c r="E421" s="79">
        <v>489000</v>
      </c>
      <c r="F421" s="78">
        <v>8.91</v>
      </c>
      <c r="G421" s="78">
        <v>8.6800000000000002E-2</v>
      </c>
      <c r="H421" s="78">
        <v>0.24399999999999999</v>
      </c>
      <c r="I421" s="78">
        <v>7.17</v>
      </c>
      <c r="J421" s="78">
        <v>15.9</v>
      </c>
      <c r="K421" s="78">
        <v>2.0099999999999998</v>
      </c>
      <c r="L421" s="78">
        <v>1.9599999999999999E-2</v>
      </c>
      <c r="M421" s="78">
        <v>5.5100000000000003E-2</v>
      </c>
      <c r="N421" s="78">
        <v>1.62</v>
      </c>
      <c r="O421" s="78">
        <v>3.59</v>
      </c>
    </row>
    <row r="422" spans="1:15" x14ac:dyDescent="0.2">
      <c r="A422" s="76">
        <v>41877</v>
      </c>
      <c r="B422" s="77">
        <v>7</v>
      </c>
      <c r="C422" s="78">
        <v>690</v>
      </c>
      <c r="D422" s="78">
        <v>2610</v>
      </c>
      <c r="E422" s="79">
        <v>489000</v>
      </c>
      <c r="F422" s="78">
        <v>8.86</v>
      </c>
      <c r="G422" s="78">
        <v>1.43</v>
      </c>
      <c r="H422" s="78">
        <v>9.8199999999999996E-2</v>
      </c>
      <c r="I422" s="78">
        <v>4.9000000000000004</v>
      </c>
      <c r="J422" s="78">
        <v>17.2</v>
      </c>
      <c r="K422" s="78">
        <v>4.7300000000000004</v>
      </c>
      <c r="L422" s="78">
        <v>0.76300000000000001</v>
      </c>
      <c r="M422" s="78">
        <v>5.2400000000000002E-2</v>
      </c>
      <c r="N422" s="78">
        <v>2.62</v>
      </c>
      <c r="O422" s="78">
        <v>9.18</v>
      </c>
    </row>
    <row r="423" spans="1:15" x14ac:dyDescent="0.2">
      <c r="A423" s="76">
        <v>41891</v>
      </c>
      <c r="B423" s="77">
        <v>7</v>
      </c>
      <c r="C423" s="78">
        <v>106</v>
      </c>
      <c r="D423" s="78">
        <v>401</v>
      </c>
      <c r="E423" s="79">
        <v>489000</v>
      </c>
      <c r="F423" s="78">
        <v>5.4</v>
      </c>
      <c r="G423" s="78">
        <v>2.2400000000000002</v>
      </c>
      <c r="H423" s="78">
        <v>0.38500000000000001</v>
      </c>
      <c r="I423" s="78">
        <v>4.37</v>
      </c>
      <c r="J423" s="78">
        <v>14.5</v>
      </c>
      <c r="K423" s="78">
        <v>0.442</v>
      </c>
      <c r="L423" s="78">
        <v>0.183</v>
      </c>
      <c r="M423" s="78">
        <v>3.1600000000000003E-2</v>
      </c>
      <c r="N423" s="78">
        <v>0.35899999999999999</v>
      </c>
      <c r="O423" s="78">
        <v>1.19</v>
      </c>
    </row>
    <row r="424" spans="1:15" x14ac:dyDescent="0.2">
      <c r="A424" s="76">
        <v>41907</v>
      </c>
      <c r="B424" s="77">
        <v>7</v>
      </c>
      <c r="C424" s="78">
        <v>64</v>
      </c>
      <c r="D424" s="78">
        <v>242</v>
      </c>
      <c r="E424" s="79">
        <v>489000</v>
      </c>
      <c r="F424" s="78">
        <v>6.69</v>
      </c>
      <c r="G424" s="78">
        <v>1.18</v>
      </c>
      <c r="H424" s="78">
        <v>4.6800000000000001E-2</v>
      </c>
      <c r="I424" s="78">
        <v>6.47</v>
      </c>
      <c r="J424" s="78">
        <v>13.7</v>
      </c>
      <c r="K424" s="78">
        <v>0.33100000000000002</v>
      </c>
      <c r="L424" s="78">
        <v>5.8400000000000001E-2</v>
      </c>
      <c r="M424" s="78">
        <v>2.32E-3</v>
      </c>
      <c r="N424" s="78">
        <v>0.32</v>
      </c>
      <c r="O424" s="78">
        <v>0.67800000000000005</v>
      </c>
    </row>
    <row r="425" spans="1:15" x14ac:dyDescent="0.2">
      <c r="A425" s="76">
        <v>41919</v>
      </c>
      <c r="B425" s="77">
        <v>7</v>
      </c>
      <c r="C425" s="78">
        <v>48</v>
      </c>
      <c r="D425" s="78">
        <v>182</v>
      </c>
      <c r="E425" s="79">
        <v>489000</v>
      </c>
      <c r="F425" s="78">
        <v>5.22</v>
      </c>
      <c r="G425" s="78">
        <v>1.02</v>
      </c>
      <c r="H425" s="78">
        <v>0.20799999999999999</v>
      </c>
      <c r="I425" s="78">
        <v>3.94</v>
      </c>
      <c r="J425" s="78">
        <v>11</v>
      </c>
      <c r="K425" s="78">
        <v>0.19400000000000001</v>
      </c>
      <c r="L425" s="78">
        <v>3.78E-2</v>
      </c>
      <c r="M425" s="78">
        <v>7.7400000000000004E-3</v>
      </c>
      <c r="N425" s="78">
        <v>0.14599999999999999</v>
      </c>
      <c r="O425" s="78">
        <v>0.40799999999999997</v>
      </c>
    </row>
    <row r="426" spans="1:15" x14ac:dyDescent="0.2">
      <c r="A426" s="76">
        <v>42083</v>
      </c>
      <c r="B426" s="77">
        <v>7</v>
      </c>
      <c r="C426" s="78">
        <v>194</v>
      </c>
      <c r="D426" s="78">
        <v>734</v>
      </c>
      <c r="E426" s="79">
        <v>489000</v>
      </c>
      <c r="F426" s="78">
        <v>1.97</v>
      </c>
      <c r="G426" s="78">
        <v>4.47</v>
      </c>
      <c r="H426" s="78">
        <v>0.20899999999999999</v>
      </c>
      <c r="I426" s="78">
        <v>1.63</v>
      </c>
      <c r="J426" s="78">
        <v>11.8</v>
      </c>
      <c r="K426" s="78">
        <v>0.29599999999999999</v>
      </c>
      <c r="L426" s="78">
        <v>0.67</v>
      </c>
      <c r="M426" s="78">
        <v>3.1300000000000001E-2</v>
      </c>
      <c r="N426" s="78">
        <v>0.245</v>
      </c>
      <c r="O426" s="78">
        <v>1.77</v>
      </c>
    </row>
    <row r="427" spans="1:15" x14ac:dyDescent="0.2">
      <c r="A427" s="76">
        <v>42093</v>
      </c>
      <c r="B427" s="77">
        <v>7</v>
      </c>
      <c r="C427" s="78">
        <v>997</v>
      </c>
      <c r="D427" s="78">
        <v>3770</v>
      </c>
      <c r="E427" s="79">
        <v>489000</v>
      </c>
      <c r="F427" s="78">
        <v>2.78</v>
      </c>
      <c r="G427" s="78">
        <v>10.9</v>
      </c>
      <c r="H427" s="78">
        <v>0.67700000000000005</v>
      </c>
      <c r="I427" s="78">
        <v>1.89</v>
      </c>
      <c r="J427" s="78">
        <v>14.8</v>
      </c>
      <c r="K427" s="78">
        <v>2.14</v>
      </c>
      <c r="L427" s="78">
        <v>8.41</v>
      </c>
      <c r="M427" s="78">
        <v>0.52200000000000002</v>
      </c>
      <c r="N427" s="78">
        <v>1.46</v>
      </c>
      <c r="O427" s="78">
        <v>11.4</v>
      </c>
    </row>
    <row r="428" spans="1:15" x14ac:dyDescent="0.2">
      <c r="A428" s="76">
        <v>42108</v>
      </c>
      <c r="B428" s="77">
        <v>7</v>
      </c>
      <c r="C428" s="78">
        <v>780</v>
      </c>
      <c r="D428" s="78">
        <v>2950</v>
      </c>
      <c r="E428" s="79">
        <v>489000</v>
      </c>
      <c r="F428" s="78">
        <v>3.76</v>
      </c>
      <c r="G428" s="78">
        <v>32.799999999999997</v>
      </c>
      <c r="H428" s="78">
        <v>1.03</v>
      </c>
      <c r="I428" s="78">
        <v>2.56</v>
      </c>
      <c r="J428" s="78">
        <v>41.1</v>
      </c>
      <c r="K428" s="78">
        <v>2.27</v>
      </c>
      <c r="L428" s="78">
        <v>19.8</v>
      </c>
      <c r="M428" s="78">
        <v>0.61899999999999999</v>
      </c>
      <c r="N428" s="78">
        <v>1.54</v>
      </c>
      <c r="O428" s="78">
        <v>24.8</v>
      </c>
    </row>
    <row r="429" spans="1:15" x14ac:dyDescent="0.2">
      <c r="A429" s="76">
        <v>42130</v>
      </c>
      <c r="B429" s="77">
        <v>7</v>
      </c>
      <c r="C429" s="78">
        <v>412</v>
      </c>
      <c r="D429" s="78">
        <v>1560</v>
      </c>
      <c r="E429" s="79">
        <v>489000</v>
      </c>
      <c r="F429" s="78">
        <v>2.46</v>
      </c>
      <c r="G429" s="78">
        <v>39.4</v>
      </c>
      <c r="H429" s="78">
        <v>0.76300000000000001</v>
      </c>
      <c r="I429" s="78">
        <v>2.06</v>
      </c>
      <c r="J429" s="78">
        <v>44.3</v>
      </c>
      <c r="K429" s="78">
        <v>0.78400000000000003</v>
      </c>
      <c r="L429" s="78">
        <v>12.5</v>
      </c>
      <c r="M429" s="78">
        <v>0.24299999999999999</v>
      </c>
      <c r="N429" s="78">
        <v>0.65700000000000003</v>
      </c>
      <c r="O429" s="78">
        <v>14.1</v>
      </c>
    </row>
    <row r="430" spans="1:15" x14ac:dyDescent="0.2">
      <c r="A430" s="76">
        <v>42152</v>
      </c>
      <c r="B430" s="77">
        <v>7</v>
      </c>
      <c r="C430" s="78">
        <v>667</v>
      </c>
      <c r="D430" s="78">
        <v>2520</v>
      </c>
      <c r="E430" s="79">
        <v>489000</v>
      </c>
      <c r="F430" s="78">
        <v>0.71799999999999997</v>
      </c>
      <c r="G430" s="78">
        <v>29.5</v>
      </c>
      <c r="H430" s="78">
        <v>1.69</v>
      </c>
      <c r="I430" s="78">
        <v>3.64</v>
      </c>
      <c r="J430" s="78">
        <v>39.5</v>
      </c>
      <c r="K430" s="78">
        <v>0.37</v>
      </c>
      <c r="L430" s="78">
        <v>15.2</v>
      </c>
      <c r="M430" s="78">
        <v>0.872</v>
      </c>
      <c r="N430" s="78">
        <v>1.88</v>
      </c>
      <c r="O430" s="78">
        <v>20.399999999999999</v>
      </c>
    </row>
    <row r="431" spans="1:15" x14ac:dyDescent="0.2">
      <c r="A431" s="76">
        <v>42172</v>
      </c>
      <c r="B431" s="77">
        <v>7</v>
      </c>
      <c r="C431" s="78">
        <v>540</v>
      </c>
      <c r="D431" s="78">
        <v>2040</v>
      </c>
      <c r="E431" s="79">
        <v>489000</v>
      </c>
      <c r="F431" s="78">
        <v>0.69099999999999995</v>
      </c>
      <c r="G431" s="78">
        <v>9.11</v>
      </c>
      <c r="H431" s="78">
        <v>1.36</v>
      </c>
      <c r="I431" s="78">
        <v>4.9800000000000004</v>
      </c>
      <c r="J431" s="78">
        <v>21.3</v>
      </c>
      <c r="K431" s="78">
        <v>0.28899999999999998</v>
      </c>
      <c r="L431" s="78">
        <v>3.81</v>
      </c>
      <c r="M431" s="78">
        <v>0.56899999999999995</v>
      </c>
      <c r="N431" s="78">
        <v>2.08</v>
      </c>
      <c r="O431" s="78">
        <v>8.9</v>
      </c>
    </row>
    <row r="432" spans="1:15" x14ac:dyDescent="0.2">
      <c r="A432" s="76">
        <v>42184</v>
      </c>
      <c r="B432" s="77">
        <v>7</v>
      </c>
      <c r="C432" s="78">
        <v>678</v>
      </c>
      <c r="D432" s="78">
        <v>2570</v>
      </c>
      <c r="E432" s="79">
        <v>489000</v>
      </c>
      <c r="F432" s="78">
        <v>1.58</v>
      </c>
      <c r="G432" s="78">
        <v>3.71</v>
      </c>
      <c r="H432" s="78">
        <v>1.71</v>
      </c>
      <c r="I432" s="78">
        <v>4.72</v>
      </c>
      <c r="J432" s="78">
        <v>17.2</v>
      </c>
      <c r="K432" s="78">
        <v>0.82599999999999996</v>
      </c>
      <c r="L432" s="78">
        <v>1.95</v>
      </c>
      <c r="M432" s="78">
        <v>0.89900000000000002</v>
      </c>
      <c r="N432" s="78">
        <v>2.4700000000000002</v>
      </c>
      <c r="O432" s="78">
        <v>9.02</v>
      </c>
    </row>
    <row r="433" spans="1:15" x14ac:dyDescent="0.2">
      <c r="A433" s="76">
        <v>42200</v>
      </c>
      <c r="B433" s="77">
        <v>7</v>
      </c>
      <c r="C433" s="78">
        <v>270</v>
      </c>
      <c r="D433" s="78">
        <v>1020</v>
      </c>
      <c r="E433" s="79">
        <v>489000</v>
      </c>
      <c r="F433" s="78">
        <v>1.79</v>
      </c>
      <c r="G433" s="78">
        <v>5.4</v>
      </c>
      <c r="H433" s="78">
        <v>3.26</v>
      </c>
      <c r="I433" s="78">
        <v>5.87</v>
      </c>
      <c r="J433" s="78">
        <v>12.5</v>
      </c>
      <c r="K433" s="78">
        <v>0.374</v>
      </c>
      <c r="L433" s="78">
        <v>1.1299999999999999</v>
      </c>
      <c r="M433" s="78">
        <v>0.68100000000000005</v>
      </c>
      <c r="N433" s="78">
        <v>1.23</v>
      </c>
      <c r="O433" s="78">
        <v>2.61</v>
      </c>
    </row>
    <row r="434" spans="1:15" x14ac:dyDescent="0.2">
      <c r="A434" s="76">
        <v>42241</v>
      </c>
      <c r="B434" s="77">
        <v>7</v>
      </c>
      <c r="C434" s="78">
        <v>192</v>
      </c>
      <c r="D434" s="78">
        <v>727</v>
      </c>
      <c r="E434" s="79">
        <v>489000</v>
      </c>
      <c r="F434" s="78">
        <v>3.17</v>
      </c>
      <c r="G434" s="78">
        <v>0.71599999999999997</v>
      </c>
      <c r="H434" s="78">
        <v>1.62</v>
      </c>
      <c r="I434" s="78">
        <v>4.38</v>
      </c>
      <c r="J434" s="78">
        <v>14.8</v>
      </c>
      <c r="K434" s="78">
        <v>0.47</v>
      </c>
      <c r="L434" s="78">
        <v>0.106</v>
      </c>
      <c r="M434" s="78">
        <v>0.24</v>
      </c>
      <c r="N434" s="78">
        <v>0.65100000000000002</v>
      </c>
      <c r="O434" s="78">
        <v>2.2000000000000002</v>
      </c>
    </row>
    <row r="435" spans="1:15" x14ac:dyDescent="0.2">
      <c r="A435" s="81">
        <v>42264</v>
      </c>
      <c r="B435" s="77">
        <v>7</v>
      </c>
      <c r="C435" s="78">
        <v>610</v>
      </c>
      <c r="D435" s="78">
        <v>2310</v>
      </c>
      <c r="E435" s="79">
        <v>489000</v>
      </c>
      <c r="F435" s="78">
        <v>3.13</v>
      </c>
      <c r="G435" s="78">
        <v>0.65100000000000002</v>
      </c>
      <c r="H435" s="78">
        <v>1.1499999999999999</v>
      </c>
      <c r="I435" s="78">
        <v>7.48</v>
      </c>
      <c r="J435" s="78">
        <v>15.9</v>
      </c>
      <c r="K435" s="78">
        <v>1.47</v>
      </c>
      <c r="L435" s="78">
        <v>0.307</v>
      </c>
      <c r="M435" s="78">
        <v>0.54200000000000004</v>
      </c>
      <c r="N435" s="78">
        <v>3.53</v>
      </c>
      <c r="O435" s="78">
        <v>7.5</v>
      </c>
    </row>
    <row r="436" spans="1:15" x14ac:dyDescent="0.2">
      <c r="A436" s="76">
        <v>40429</v>
      </c>
      <c r="B436" s="77">
        <v>8</v>
      </c>
      <c r="C436" s="78">
        <v>888</v>
      </c>
      <c r="D436" s="78">
        <v>3360</v>
      </c>
      <c r="E436" s="79">
        <v>488000</v>
      </c>
      <c r="F436" s="78">
        <v>1.46E-2</v>
      </c>
      <c r="G436" s="78">
        <v>1.55</v>
      </c>
      <c r="H436" s="78">
        <v>0.13300000000000001</v>
      </c>
      <c r="I436" s="78">
        <v>1.02</v>
      </c>
      <c r="J436" s="78">
        <v>3.41</v>
      </c>
      <c r="K436" s="78">
        <v>1.01E-2</v>
      </c>
      <c r="L436" s="78">
        <v>1.07</v>
      </c>
      <c r="M436" s="78">
        <v>9.1399999999999995E-2</v>
      </c>
      <c r="N436" s="78">
        <v>0.70499999999999996</v>
      </c>
      <c r="O436" s="78">
        <v>2.35</v>
      </c>
    </row>
    <row r="437" spans="1:15" x14ac:dyDescent="0.2">
      <c r="A437" s="76">
        <v>40456</v>
      </c>
      <c r="B437" s="77">
        <v>8</v>
      </c>
      <c r="C437" s="78">
        <v>277</v>
      </c>
      <c r="D437" s="78">
        <v>1050</v>
      </c>
      <c r="E437" s="79">
        <v>488000</v>
      </c>
      <c r="F437" s="78">
        <v>2.48</v>
      </c>
      <c r="G437" s="78">
        <v>0.93799999999999994</v>
      </c>
      <c r="H437" s="78">
        <v>0.16600000000000001</v>
      </c>
      <c r="I437" s="78">
        <v>0.79100000000000004</v>
      </c>
      <c r="J437" s="78">
        <v>11.6</v>
      </c>
      <c r="K437" s="78">
        <v>0.53300000000000003</v>
      </c>
      <c r="L437" s="78">
        <v>0.20200000000000001</v>
      </c>
      <c r="M437" s="78">
        <v>3.5700000000000003E-2</v>
      </c>
      <c r="N437" s="78">
        <v>0.17</v>
      </c>
      <c r="O437" s="78">
        <v>2.5</v>
      </c>
    </row>
    <row r="438" spans="1:15" x14ac:dyDescent="0.2">
      <c r="A438" s="76">
        <v>40484</v>
      </c>
      <c r="B438" s="77">
        <v>8</v>
      </c>
      <c r="C438" s="78">
        <v>427</v>
      </c>
      <c r="D438" s="78">
        <v>1620</v>
      </c>
      <c r="E438" s="79">
        <v>488000</v>
      </c>
      <c r="F438" s="78">
        <v>3.23</v>
      </c>
      <c r="G438" s="78">
        <v>3.05</v>
      </c>
      <c r="H438" s="78">
        <v>0.81699999999999995</v>
      </c>
      <c r="I438" s="78">
        <v>1.1000000000000001</v>
      </c>
      <c r="J438" s="78">
        <v>9.7100000000000009</v>
      </c>
      <c r="K438" s="78">
        <v>1.07</v>
      </c>
      <c r="L438" s="78">
        <v>1.01</v>
      </c>
      <c r="M438" s="78">
        <v>0.27100000000000002</v>
      </c>
      <c r="N438" s="78">
        <v>0.36399999999999999</v>
      </c>
      <c r="O438" s="78">
        <v>3.22</v>
      </c>
    </row>
    <row r="439" spans="1:15" x14ac:dyDescent="0.2">
      <c r="A439" s="76">
        <v>40613</v>
      </c>
      <c r="B439" s="77">
        <v>8</v>
      </c>
      <c r="C439" s="78">
        <v>1060</v>
      </c>
      <c r="D439" s="78">
        <v>4020</v>
      </c>
      <c r="E439" s="79">
        <v>488000</v>
      </c>
      <c r="F439" s="78">
        <v>6.72</v>
      </c>
      <c r="G439" s="78">
        <v>14.1</v>
      </c>
      <c r="H439" s="78">
        <v>0.79700000000000004</v>
      </c>
      <c r="I439" s="78">
        <v>2.09</v>
      </c>
      <c r="J439" s="78">
        <v>28.6</v>
      </c>
      <c r="K439" s="78">
        <v>5.54</v>
      </c>
      <c r="L439" s="78">
        <v>11.6</v>
      </c>
      <c r="M439" s="78">
        <v>0.65800000000000003</v>
      </c>
      <c r="N439" s="78">
        <v>1.72</v>
      </c>
      <c r="O439" s="78">
        <v>23.6</v>
      </c>
    </row>
    <row r="440" spans="1:15" x14ac:dyDescent="0.2">
      <c r="A440" s="76">
        <v>40633</v>
      </c>
      <c r="B440" s="77">
        <v>8</v>
      </c>
      <c r="C440" s="78">
        <v>1420</v>
      </c>
      <c r="D440" s="78">
        <v>5360</v>
      </c>
      <c r="E440" s="79">
        <v>488000</v>
      </c>
      <c r="F440" s="78">
        <v>24.3</v>
      </c>
      <c r="G440" s="78">
        <v>19</v>
      </c>
      <c r="H440" s="78">
        <v>6.7</v>
      </c>
      <c r="I440" s="78">
        <v>8.9</v>
      </c>
      <c r="J440" s="78">
        <v>66</v>
      </c>
      <c r="K440" s="78">
        <v>26.7</v>
      </c>
      <c r="L440" s="78">
        <v>20.9</v>
      </c>
      <c r="M440" s="78">
        <v>7.37</v>
      </c>
      <c r="N440" s="78">
        <v>9.7899999999999991</v>
      </c>
      <c r="O440" s="78">
        <v>72.599999999999994</v>
      </c>
    </row>
    <row r="441" spans="1:15" x14ac:dyDescent="0.2">
      <c r="A441" s="76">
        <v>40645</v>
      </c>
      <c r="B441" s="77">
        <v>8</v>
      </c>
      <c r="C441" s="78">
        <v>242</v>
      </c>
      <c r="D441" s="78">
        <v>917</v>
      </c>
      <c r="E441" s="79">
        <v>488000</v>
      </c>
      <c r="F441" s="78">
        <v>16</v>
      </c>
      <c r="G441" s="78">
        <v>10.5</v>
      </c>
      <c r="H441" s="78">
        <v>6.4</v>
      </c>
      <c r="I441" s="78">
        <v>7.97</v>
      </c>
      <c r="J441" s="78">
        <v>43.8</v>
      </c>
      <c r="K441" s="78">
        <v>3.01</v>
      </c>
      <c r="L441" s="78">
        <v>1.97</v>
      </c>
      <c r="M441" s="78">
        <v>1.2</v>
      </c>
      <c r="N441" s="78">
        <v>1.5</v>
      </c>
      <c r="O441" s="78">
        <v>8.23</v>
      </c>
    </row>
    <row r="442" spans="1:15" x14ac:dyDescent="0.2">
      <c r="A442" s="76">
        <v>40665</v>
      </c>
      <c r="B442" s="77">
        <v>8</v>
      </c>
      <c r="C442" s="78">
        <v>548</v>
      </c>
      <c r="D442" s="78">
        <v>2080</v>
      </c>
      <c r="E442" s="79">
        <v>488000</v>
      </c>
      <c r="F442" s="78">
        <v>3.25</v>
      </c>
      <c r="G442" s="78">
        <v>10.6</v>
      </c>
      <c r="H442" s="78">
        <v>4.71</v>
      </c>
      <c r="I442" s="78">
        <v>7.2</v>
      </c>
      <c r="J442" s="78">
        <v>37.6</v>
      </c>
      <c r="K442" s="78">
        <v>1.38</v>
      </c>
      <c r="L442" s="78">
        <v>4.51</v>
      </c>
      <c r="M442" s="78">
        <v>2</v>
      </c>
      <c r="N442" s="78">
        <v>3.06</v>
      </c>
      <c r="O442" s="78">
        <v>16</v>
      </c>
    </row>
    <row r="443" spans="1:15" x14ac:dyDescent="0.2">
      <c r="A443" s="76">
        <v>40679</v>
      </c>
      <c r="B443" s="77">
        <v>8</v>
      </c>
      <c r="C443" s="78">
        <v>188</v>
      </c>
      <c r="D443" s="78">
        <v>712</v>
      </c>
      <c r="E443" s="79">
        <v>488000</v>
      </c>
      <c r="F443" s="78">
        <v>0.59799999999999998</v>
      </c>
      <c r="G443" s="78">
        <v>15.6</v>
      </c>
      <c r="H443" s="78">
        <v>3.08</v>
      </c>
      <c r="I443" s="80">
        <v>6.61</v>
      </c>
      <c r="J443" s="80">
        <v>24</v>
      </c>
      <c r="K443" s="78">
        <v>8.7300000000000003E-2</v>
      </c>
      <c r="L443" s="78">
        <v>2.2799999999999998</v>
      </c>
      <c r="M443" s="78">
        <v>0.45</v>
      </c>
      <c r="N443" s="78">
        <v>0.96599999999999997</v>
      </c>
      <c r="O443" s="78">
        <v>3.5</v>
      </c>
    </row>
    <row r="444" spans="1:15" x14ac:dyDescent="0.2">
      <c r="A444" s="76">
        <v>40686</v>
      </c>
      <c r="B444" s="77">
        <v>8</v>
      </c>
      <c r="C444" s="78">
        <v>15</v>
      </c>
      <c r="D444" s="78">
        <v>56.8</v>
      </c>
      <c r="E444" s="79">
        <v>488000</v>
      </c>
      <c r="F444" s="78">
        <v>0.123</v>
      </c>
      <c r="G444" s="78">
        <v>6.13</v>
      </c>
      <c r="H444" s="78">
        <v>3.81</v>
      </c>
      <c r="I444" s="80">
        <v>6.32</v>
      </c>
      <c r="J444" s="80">
        <v>17.100000000000001</v>
      </c>
      <c r="K444" s="78">
        <v>1.4300000000000001E-3</v>
      </c>
      <c r="L444" s="78">
        <v>7.1300000000000002E-2</v>
      </c>
      <c r="M444" s="78">
        <v>4.4299999999999999E-2</v>
      </c>
      <c r="N444" s="78">
        <v>7.3599999999999999E-2</v>
      </c>
      <c r="O444" s="78">
        <v>0.2</v>
      </c>
    </row>
    <row r="445" spans="1:15" x14ac:dyDescent="0.2">
      <c r="A445" s="76">
        <v>40695</v>
      </c>
      <c r="B445" s="77">
        <v>8</v>
      </c>
      <c r="C445" s="78">
        <v>68.5</v>
      </c>
      <c r="D445" s="78">
        <v>259</v>
      </c>
      <c r="E445" s="79">
        <v>488000</v>
      </c>
      <c r="F445" s="78">
        <v>0.17599999999999999</v>
      </c>
      <c r="G445" s="78">
        <v>3.87</v>
      </c>
      <c r="H445" s="78">
        <v>4.42</v>
      </c>
      <c r="I445" s="80">
        <v>6.17</v>
      </c>
      <c r="J445" s="80">
        <v>13.7</v>
      </c>
      <c r="K445" s="78">
        <v>9.3500000000000007E-3</v>
      </c>
      <c r="L445" s="78">
        <v>0.20599999999999999</v>
      </c>
      <c r="M445" s="78">
        <v>0.23499999999999999</v>
      </c>
      <c r="N445" s="78">
        <v>0.32800000000000001</v>
      </c>
      <c r="O445" s="78">
        <v>0.73</v>
      </c>
    </row>
    <row r="446" spans="1:15" x14ac:dyDescent="0.2">
      <c r="A446" s="76">
        <v>40701</v>
      </c>
      <c r="B446" s="77">
        <v>8</v>
      </c>
      <c r="C446" s="78">
        <v>43.3</v>
      </c>
      <c r="D446" s="78">
        <v>164</v>
      </c>
      <c r="E446" s="79">
        <v>488000</v>
      </c>
      <c r="F446" s="78">
        <v>0.52600000000000002</v>
      </c>
      <c r="G446" s="78">
        <v>1.44</v>
      </c>
      <c r="H446" s="78">
        <v>1.27</v>
      </c>
      <c r="I446" s="78">
        <v>6.03</v>
      </c>
      <c r="J446" s="78">
        <v>10.3</v>
      </c>
      <c r="K446" s="78">
        <v>1.77E-2</v>
      </c>
      <c r="L446" s="78">
        <v>4.82E-2</v>
      </c>
      <c r="M446" s="78">
        <v>4.2500000000000003E-2</v>
      </c>
      <c r="N446" s="78">
        <v>0.20200000000000001</v>
      </c>
      <c r="O446" s="78">
        <v>0.34699999999999998</v>
      </c>
    </row>
    <row r="447" spans="1:15" x14ac:dyDescent="0.2">
      <c r="A447" s="76">
        <v>40714</v>
      </c>
      <c r="B447" s="77">
        <v>8</v>
      </c>
      <c r="C447" s="78">
        <v>400</v>
      </c>
      <c r="D447" s="78">
        <v>1510</v>
      </c>
      <c r="E447" s="79">
        <v>488000</v>
      </c>
      <c r="F447" s="78">
        <v>0.85199999999999998</v>
      </c>
      <c r="G447" s="78">
        <v>0.84899999999999998</v>
      </c>
      <c r="H447" s="78">
        <v>1.06</v>
      </c>
      <c r="I447" s="78">
        <v>5.64</v>
      </c>
      <c r="J447" s="78">
        <v>11.5</v>
      </c>
      <c r="K447" s="78">
        <v>0.26400000000000001</v>
      </c>
      <c r="L447" s="78">
        <v>0.26300000000000001</v>
      </c>
      <c r="M447" s="78">
        <v>0.32700000000000001</v>
      </c>
      <c r="N447" s="78">
        <v>1.75</v>
      </c>
      <c r="O447" s="78">
        <v>3.58</v>
      </c>
    </row>
    <row r="448" spans="1:15" x14ac:dyDescent="0.2">
      <c r="A448" s="76">
        <v>40718</v>
      </c>
      <c r="B448" s="77">
        <v>8</v>
      </c>
      <c r="C448" s="78">
        <v>131</v>
      </c>
      <c r="D448" s="78">
        <v>496</v>
      </c>
      <c r="E448" s="79">
        <v>488000</v>
      </c>
      <c r="F448" s="78">
        <v>0.16200000000000001</v>
      </c>
      <c r="G448" s="78">
        <v>0.14599999999999999</v>
      </c>
      <c r="H448" s="78">
        <v>1.5</v>
      </c>
      <c r="I448" s="78">
        <v>7.69</v>
      </c>
      <c r="J448" s="78">
        <v>16.2</v>
      </c>
      <c r="K448" s="78">
        <v>1.6500000000000001E-2</v>
      </c>
      <c r="L448" s="78">
        <v>1.49E-2</v>
      </c>
      <c r="M448" s="78">
        <v>0.153</v>
      </c>
      <c r="N448" s="78">
        <v>0.78200000000000003</v>
      </c>
      <c r="O448" s="78">
        <v>1.64</v>
      </c>
    </row>
    <row r="449" spans="1:15" x14ac:dyDescent="0.2">
      <c r="A449" s="76">
        <v>40735</v>
      </c>
      <c r="B449" s="77">
        <v>8</v>
      </c>
      <c r="C449" s="78">
        <v>193</v>
      </c>
      <c r="D449" s="78">
        <v>731</v>
      </c>
      <c r="E449" s="79">
        <v>488000</v>
      </c>
      <c r="F449" s="78">
        <v>0.249</v>
      </c>
      <c r="G449" s="78">
        <v>9.0700000000000003E-2</v>
      </c>
      <c r="H449" s="78">
        <v>1.77</v>
      </c>
      <c r="I449" s="78">
        <v>5.54</v>
      </c>
      <c r="J449" s="78">
        <v>10.1</v>
      </c>
      <c r="K449" s="78">
        <v>3.7199999999999997E-2</v>
      </c>
      <c r="L449" s="78">
        <v>1.3599999999999999E-2</v>
      </c>
      <c r="M449" s="78">
        <v>0.26600000000000001</v>
      </c>
      <c r="N449" s="78">
        <v>0.83</v>
      </c>
      <c r="O449" s="78">
        <v>1.51</v>
      </c>
    </row>
    <row r="450" spans="1:15" x14ac:dyDescent="0.2">
      <c r="A450" s="76">
        <v>40763</v>
      </c>
      <c r="B450" s="77">
        <v>8</v>
      </c>
      <c r="C450" s="78">
        <v>202</v>
      </c>
      <c r="D450" s="78">
        <v>765</v>
      </c>
      <c r="E450" s="79">
        <v>488000</v>
      </c>
      <c r="F450" s="78">
        <v>1.18</v>
      </c>
      <c r="G450" s="78">
        <v>2.4799999999999999E-2</v>
      </c>
      <c r="H450" s="78">
        <v>0.158</v>
      </c>
      <c r="I450" s="78">
        <v>2.61</v>
      </c>
      <c r="J450" s="78">
        <v>8.2899999999999991</v>
      </c>
      <c r="K450" s="78">
        <v>0.185</v>
      </c>
      <c r="L450" s="78">
        <v>3.8800000000000002E-3</v>
      </c>
      <c r="M450" s="78">
        <v>2.47E-2</v>
      </c>
      <c r="N450" s="78">
        <v>0.40899999999999997</v>
      </c>
      <c r="O450" s="78">
        <v>1.3</v>
      </c>
    </row>
    <row r="451" spans="1:15" x14ac:dyDescent="0.2">
      <c r="A451" s="76">
        <v>40780</v>
      </c>
      <c r="B451" s="77">
        <v>8</v>
      </c>
      <c r="C451" s="78">
        <v>333</v>
      </c>
      <c r="D451" s="78">
        <v>1260</v>
      </c>
      <c r="E451" s="79">
        <v>488000</v>
      </c>
      <c r="F451" s="78">
        <v>1.39</v>
      </c>
      <c r="G451" s="78">
        <v>0.59199999999999997</v>
      </c>
      <c r="H451" s="78">
        <v>9.7799999999999998E-2</v>
      </c>
      <c r="I451" s="78">
        <v>2.08</v>
      </c>
      <c r="J451" s="78">
        <v>9.3000000000000007</v>
      </c>
      <c r="K451" s="78">
        <v>0.35899999999999999</v>
      </c>
      <c r="L451" s="78">
        <v>0.153</v>
      </c>
      <c r="M451" s="78">
        <v>2.53E-2</v>
      </c>
      <c r="N451" s="78">
        <v>0.53600000000000003</v>
      </c>
      <c r="O451" s="78">
        <v>2.4</v>
      </c>
    </row>
    <row r="452" spans="1:15" x14ac:dyDescent="0.2">
      <c r="A452" s="76">
        <v>40814</v>
      </c>
      <c r="B452" s="77">
        <v>8</v>
      </c>
      <c r="C452" s="78">
        <v>708</v>
      </c>
      <c r="D452" s="78">
        <v>2680</v>
      </c>
      <c r="E452" s="79">
        <v>488000</v>
      </c>
      <c r="F452" s="78">
        <v>4.49</v>
      </c>
      <c r="G452" s="78">
        <v>9.7100000000000006E-2</v>
      </c>
      <c r="H452" s="78">
        <v>7.1800000000000003E-2</v>
      </c>
      <c r="I452" s="78">
        <v>2.67</v>
      </c>
      <c r="J452" s="78">
        <v>16.3</v>
      </c>
      <c r="K452" s="78">
        <v>2.46</v>
      </c>
      <c r="L452" s="78">
        <v>5.33E-2</v>
      </c>
      <c r="M452" s="78">
        <v>3.9399999999999998E-2</v>
      </c>
      <c r="N452" s="78">
        <v>1.47</v>
      </c>
      <c r="O452" s="78">
        <v>8.98</v>
      </c>
    </row>
    <row r="453" spans="1:15" x14ac:dyDescent="0.2">
      <c r="A453" s="76">
        <v>40833</v>
      </c>
      <c r="B453" s="77">
        <v>8</v>
      </c>
      <c r="C453" s="78">
        <v>333</v>
      </c>
      <c r="D453" s="78">
        <v>1260</v>
      </c>
      <c r="E453" s="79">
        <v>488000</v>
      </c>
      <c r="F453" s="78">
        <v>0.94099999999999995</v>
      </c>
      <c r="G453" s="78">
        <v>1.06</v>
      </c>
      <c r="H453" s="78">
        <v>0.36399999999999999</v>
      </c>
      <c r="I453" s="78">
        <v>0.94799999999999995</v>
      </c>
      <c r="J453" s="78">
        <v>7.86</v>
      </c>
      <c r="K453" s="78">
        <v>0.24299999999999999</v>
      </c>
      <c r="L453" s="78">
        <v>0.27400000000000002</v>
      </c>
      <c r="M453" s="78">
        <v>9.4E-2</v>
      </c>
      <c r="N453" s="78">
        <v>0.245</v>
      </c>
      <c r="O453" s="78">
        <v>2.0299999999999998</v>
      </c>
    </row>
    <row r="454" spans="1:15" x14ac:dyDescent="0.2">
      <c r="A454" s="76">
        <v>40862</v>
      </c>
      <c r="B454" s="77">
        <v>8</v>
      </c>
      <c r="C454" s="78">
        <v>1120</v>
      </c>
      <c r="D454" s="78">
        <v>4220</v>
      </c>
      <c r="E454" s="79">
        <v>488000</v>
      </c>
      <c r="F454" s="78">
        <v>0.78200000000000003</v>
      </c>
      <c r="G454" s="78">
        <v>6.44</v>
      </c>
      <c r="H454" s="78">
        <v>1.27</v>
      </c>
      <c r="I454" s="78">
        <v>1.79</v>
      </c>
      <c r="J454" s="78">
        <v>17.399999999999999</v>
      </c>
      <c r="K454" s="78">
        <v>0.67700000000000005</v>
      </c>
      <c r="L454" s="78">
        <v>5.57</v>
      </c>
      <c r="M454" s="78">
        <v>1.1000000000000001</v>
      </c>
      <c r="N454" s="78">
        <v>1.55</v>
      </c>
      <c r="O454" s="78">
        <v>15</v>
      </c>
    </row>
    <row r="455" spans="1:15" x14ac:dyDescent="0.2">
      <c r="A455" s="76">
        <v>40982</v>
      </c>
      <c r="B455" s="77">
        <v>8</v>
      </c>
      <c r="C455" s="78">
        <v>1730</v>
      </c>
      <c r="D455" s="78">
        <v>6560</v>
      </c>
      <c r="E455" s="79">
        <v>488000</v>
      </c>
      <c r="F455" s="78">
        <v>0.61799999999999999</v>
      </c>
      <c r="G455" s="78">
        <v>3.12</v>
      </c>
      <c r="H455" s="78">
        <v>1.5</v>
      </c>
      <c r="I455" s="78">
        <v>2.34</v>
      </c>
      <c r="J455" s="78">
        <v>11</v>
      </c>
      <c r="K455" s="78">
        <v>0.83</v>
      </c>
      <c r="L455" s="78">
        <v>4.1900000000000004</v>
      </c>
      <c r="M455" s="78">
        <v>2.02</v>
      </c>
      <c r="N455" s="78">
        <v>3.14</v>
      </c>
      <c r="O455" s="78">
        <v>14.8</v>
      </c>
    </row>
    <row r="456" spans="1:15" x14ac:dyDescent="0.2">
      <c r="A456" s="76">
        <v>41017</v>
      </c>
      <c r="B456" s="77">
        <v>8</v>
      </c>
      <c r="C456" s="78">
        <v>489</v>
      </c>
      <c r="D456" s="78">
        <v>1850</v>
      </c>
      <c r="E456" s="79">
        <v>488000</v>
      </c>
      <c r="F456" s="78">
        <v>0.245</v>
      </c>
      <c r="G456" s="78">
        <v>0.69</v>
      </c>
      <c r="H456" s="78">
        <v>0.98599999999999999</v>
      </c>
      <c r="I456" s="78">
        <v>1.63</v>
      </c>
      <c r="J456" s="78">
        <v>8.42</v>
      </c>
      <c r="K456" s="78">
        <v>9.2899999999999996E-2</v>
      </c>
      <c r="L456" s="78">
        <v>0.26200000000000001</v>
      </c>
      <c r="M456" s="78">
        <v>0.374</v>
      </c>
      <c r="N456" s="78">
        <v>0.61599999999999999</v>
      </c>
      <c r="O456" s="78">
        <v>3.19</v>
      </c>
    </row>
    <row r="457" spans="1:15" x14ac:dyDescent="0.2">
      <c r="A457" s="76">
        <v>41022</v>
      </c>
      <c r="B457" s="77">
        <v>8</v>
      </c>
      <c r="C457" s="78">
        <v>248</v>
      </c>
      <c r="D457" s="78">
        <v>940</v>
      </c>
      <c r="E457" s="79">
        <v>488000</v>
      </c>
      <c r="F457" s="78">
        <v>0.13300000000000001</v>
      </c>
      <c r="G457" s="78">
        <v>1.63</v>
      </c>
      <c r="H457" s="78">
        <v>2.11</v>
      </c>
      <c r="I457" s="78">
        <v>2.58</v>
      </c>
      <c r="J457" s="78">
        <v>11.7</v>
      </c>
      <c r="K457" s="78">
        <v>2.5600000000000001E-2</v>
      </c>
      <c r="L457" s="78">
        <v>0.314</v>
      </c>
      <c r="M457" s="78">
        <v>0.40600000000000003</v>
      </c>
      <c r="N457" s="78">
        <v>0.497</v>
      </c>
      <c r="O457" s="78">
        <v>2.25</v>
      </c>
    </row>
    <row r="458" spans="1:15" x14ac:dyDescent="0.2">
      <c r="A458" s="76">
        <v>41073</v>
      </c>
      <c r="B458" s="77">
        <v>8</v>
      </c>
      <c r="C458" s="78">
        <v>423</v>
      </c>
      <c r="D458" s="78">
        <v>1600</v>
      </c>
      <c r="E458" s="79">
        <v>488000</v>
      </c>
      <c r="F458" s="78">
        <v>0.41699999999999998</v>
      </c>
      <c r="G458" s="78">
        <v>6.6799999999999998E-2</v>
      </c>
      <c r="H458" s="78">
        <v>0.498</v>
      </c>
      <c r="I458" s="78">
        <v>2.89</v>
      </c>
      <c r="J458" s="78">
        <v>7.2</v>
      </c>
      <c r="K458" s="78">
        <v>0.13700000000000001</v>
      </c>
      <c r="L458" s="78">
        <v>2.1899999999999999E-2</v>
      </c>
      <c r="M458" s="78">
        <v>0.16400000000000001</v>
      </c>
      <c r="N458" s="78">
        <v>0.94899999999999995</v>
      </c>
      <c r="O458" s="78">
        <v>2.37</v>
      </c>
    </row>
    <row r="459" spans="1:15" x14ac:dyDescent="0.2">
      <c r="A459" s="76">
        <v>41138</v>
      </c>
      <c r="B459" s="77">
        <v>8</v>
      </c>
      <c r="C459" s="78">
        <v>352</v>
      </c>
      <c r="D459" s="78">
        <v>1330</v>
      </c>
      <c r="E459" s="79">
        <v>488000</v>
      </c>
      <c r="F459" s="78">
        <v>3.9</v>
      </c>
      <c r="G459" s="78">
        <v>2.7400000000000001E-2</v>
      </c>
      <c r="H459" s="78">
        <v>0.14899999999999999</v>
      </c>
      <c r="I459" s="78">
        <v>4.3899999999999997</v>
      </c>
      <c r="J459" s="78">
        <v>21</v>
      </c>
      <c r="K459" s="78">
        <v>1.06</v>
      </c>
      <c r="L459" s="78">
        <v>7.4799999999999997E-3</v>
      </c>
      <c r="M459" s="78">
        <v>4.07E-2</v>
      </c>
      <c r="N459" s="78">
        <v>1.2</v>
      </c>
      <c r="O459" s="78">
        <v>5.72</v>
      </c>
    </row>
    <row r="460" spans="1:15" x14ac:dyDescent="0.2">
      <c r="A460" s="76">
        <v>41149</v>
      </c>
      <c r="B460" s="77">
        <v>8</v>
      </c>
      <c r="C460" s="78">
        <v>116</v>
      </c>
      <c r="D460" s="78">
        <v>439</v>
      </c>
      <c r="E460" s="79">
        <v>488000</v>
      </c>
      <c r="F460" s="78">
        <v>4.71</v>
      </c>
      <c r="G460" s="78">
        <v>0.56499999999999995</v>
      </c>
      <c r="H460" s="78">
        <v>0.22500000000000001</v>
      </c>
      <c r="I460" s="78">
        <v>3.28</v>
      </c>
      <c r="J460" s="78">
        <v>18</v>
      </c>
      <c r="K460" s="78">
        <v>0.42399999999999999</v>
      </c>
      <c r="L460" s="78">
        <v>5.0900000000000001E-2</v>
      </c>
      <c r="M460" s="78">
        <v>2.0299999999999999E-2</v>
      </c>
      <c r="N460" s="78">
        <v>0.29499999999999998</v>
      </c>
      <c r="O460" s="78">
        <v>1.62</v>
      </c>
    </row>
    <row r="461" spans="1:15" x14ac:dyDescent="0.2">
      <c r="A461" s="76">
        <v>41192</v>
      </c>
      <c r="B461" s="77">
        <v>8</v>
      </c>
      <c r="C461" s="78">
        <v>193</v>
      </c>
      <c r="D461" s="78">
        <v>731</v>
      </c>
      <c r="E461" s="79">
        <v>488000</v>
      </c>
      <c r="F461" s="78">
        <v>1.3</v>
      </c>
      <c r="G461" s="78">
        <v>0.42499999999999999</v>
      </c>
      <c r="H461" s="78">
        <v>0.28899999999999998</v>
      </c>
      <c r="I461" s="78">
        <v>1.27</v>
      </c>
      <c r="J461" s="78">
        <v>11.8</v>
      </c>
      <c r="K461" s="78">
        <v>0.19500000000000001</v>
      </c>
      <c r="L461" s="78">
        <v>6.3700000000000007E-2</v>
      </c>
      <c r="M461" s="78">
        <v>4.3400000000000001E-2</v>
      </c>
      <c r="N461" s="78">
        <v>0.191</v>
      </c>
      <c r="O461" s="78">
        <v>1.77</v>
      </c>
    </row>
    <row r="462" spans="1:15" x14ac:dyDescent="0.2">
      <c r="A462" s="76">
        <v>41200</v>
      </c>
      <c r="B462" s="77">
        <v>8</v>
      </c>
      <c r="C462" s="78">
        <v>128</v>
      </c>
      <c r="D462" s="78">
        <v>483</v>
      </c>
      <c r="E462" s="79">
        <v>488000</v>
      </c>
      <c r="F462" s="78">
        <v>0.78300000000000003</v>
      </c>
      <c r="G462" s="78">
        <v>6.25</v>
      </c>
      <c r="H462" s="78">
        <v>0.125</v>
      </c>
      <c r="I462" s="78">
        <v>0.89200000000000002</v>
      </c>
      <c r="J462" s="78">
        <v>23.8</v>
      </c>
      <c r="K462" s="78">
        <v>7.7600000000000002E-2</v>
      </c>
      <c r="L462" s="78">
        <v>0.61899999999999999</v>
      </c>
      <c r="M462" s="78">
        <v>1.24E-2</v>
      </c>
      <c r="N462" s="78">
        <v>8.8400000000000006E-2</v>
      </c>
      <c r="O462" s="78">
        <v>2.36</v>
      </c>
    </row>
    <row r="463" spans="1:15" x14ac:dyDescent="0.2">
      <c r="A463" s="76">
        <v>41206</v>
      </c>
      <c r="B463" s="77">
        <v>8</v>
      </c>
      <c r="C463" s="78">
        <v>286</v>
      </c>
      <c r="D463" s="78">
        <v>1080</v>
      </c>
      <c r="E463" s="79">
        <v>488000</v>
      </c>
      <c r="F463" s="78">
        <v>0.51300000000000001</v>
      </c>
      <c r="G463" s="78">
        <v>2.52</v>
      </c>
      <c r="H463" s="78">
        <v>0.23</v>
      </c>
      <c r="I463" s="78">
        <v>0.77800000000000002</v>
      </c>
      <c r="J463" s="78">
        <v>22.4</v>
      </c>
      <c r="K463" s="78">
        <v>0.114</v>
      </c>
      <c r="L463" s="78">
        <v>0.55800000000000005</v>
      </c>
      <c r="M463" s="78">
        <v>5.0900000000000001E-2</v>
      </c>
      <c r="N463" s="78">
        <v>0.17199999999999999</v>
      </c>
      <c r="O463" s="78">
        <v>4.95</v>
      </c>
    </row>
    <row r="464" spans="1:15" x14ac:dyDescent="0.2">
      <c r="A464" s="76">
        <v>41246</v>
      </c>
      <c r="B464" s="77">
        <v>8</v>
      </c>
      <c r="C464" s="78">
        <v>289</v>
      </c>
      <c r="D464" s="78">
        <v>1090</v>
      </c>
      <c r="E464" s="79">
        <v>488000</v>
      </c>
      <c r="F464" s="78">
        <v>0.39200000000000002</v>
      </c>
      <c r="G464" s="78">
        <v>2.52</v>
      </c>
      <c r="H464" s="78">
        <v>0.46300000000000002</v>
      </c>
      <c r="I464" s="78">
        <v>0.52100000000000002</v>
      </c>
      <c r="J464" s="78">
        <v>34.5</v>
      </c>
      <c r="K464" s="78">
        <v>8.7800000000000003E-2</v>
      </c>
      <c r="L464" s="78">
        <v>0.56499999999999995</v>
      </c>
      <c r="M464" s="78">
        <v>0.104</v>
      </c>
      <c r="N464" s="78">
        <v>0.11700000000000001</v>
      </c>
      <c r="O464" s="78">
        <v>7.73</v>
      </c>
    </row>
    <row r="465" spans="1:15" x14ac:dyDescent="0.2">
      <c r="A465" s="76">
        <v>41369</v>
      </c>
      <c r="B465" s="77">
        <v>8</v>
      </c>
      <c r="C465" s="78">
        <v>987</v>
      </c>
      <c r="D465" s="78">
        <v>3730</v>
      </c>
      <c r="E465" s="79">
        <v>488000</v>
      </c>
      <c r="F465" s="78">
        <v>0.67600000000000005</v>
      </c>
      <c r="G465" s="78">
        <v>1.02</v>
      </c>
      <c r="H465" s="78">
        <v>1.5</v>
      </c>
      <c r="I465" s="78">
        <v>3.91</v>
      </c>
      <c r="J465" s="78">
        <v>37.9</v>
      </c>
      <c r="K465" s="78">
        <v>0.51700000000000002</v>
      </c>
      <c r="L465" s="78">
        <v>0.78100000000000003</v>
      </c>
      <c r="M465" s="78">
        <v>1.1499999999999999</v>
      </c>
      <c r="N465" s="78">
        <v>2.99</v>
      </c>
      <c r="O465" s="78">
        <v>29</v>
      </c>
    </row>
    <row r="466" spans="1:15" x14ac:dyDescent="0.2">
      <c r="A466" s="76">
        <v>41380</v>
      </c>
      <c r="B466" s="77">
        <v>8</v>
      </c>
      <c r="C466" s="78">
        <v>953</v>
      </c>
      <c r="D466" s="78">
        <v>3610</v>
      </c>
      <c r="E466" s="79">
        <v>488000</v>
      </c>
      <c r="F466" s="78">
        <v>1.08</v>
      </c>
      <c r="G466" s="78">
        <v>0.79100000000000004</v>
      </c>
      <c r="H466" s="78">
        <v>4.41</v>
      </c>
      <c r="I466" s="78">
        <v>7.7</v>
      </c>
      <c r="J466" s="78">
        <v>36.9</v>
      </c>
      <c r="K466" s="78">
        <v>0.79500000000000004</v>
      </c>
      <c r="L466" s="78">
        <v>0.58499999999999996</v>
      </c>
      <c r="M466" s="78">
        <v>3.26</v>
      </c>
      <c r="N466" s="78">
        <v>5.7</v>
      </c>
      <c r="O466" s="78">
        <v>27.3</v>
      </c>
    </row>
    <row r="467" spans="1:15" x14ac:dyDescent="0.2">
      <c r="A467" s="76">
        <v>41389</v>
      </c>
      <c r="B467" s="77">
        <v>8</v>
      </c>
      <c r="C467" s="78">
        <v>1280</v>
      </c>
      <c r="D467" s="78">
        <v>4840</v>
      </c>
      <c r="E467" s="79">
        <v>488000</v>
      </c>
      <c r="F467" s="78">
        <v>1.45</v>
      </c>
      <c r="G467" s="78">
        <v>0.26900000000000002</v>
      </c>
      <c r="H467" s="78">
        <v>6.07</v>
      </c>
      <c r="I467" s="78">
        <v>7.4</v>
      </c>
      <c r="J467" s="78">
        <v>30</v>
      </c>
      <c r="K467" s="78">
        <v>1.44</v>
      </c>
      <c r="L467" s="78">
        <v>0.26700000000000002</v>
      </c>
      <c r="M467" s="78">
        <v>6.02</v>
      </c>
      <c r="N467" s="78">
        <v>7.34</v>
      </c>
      <c r="O467" s="78">
        <v>29.7</v>
      </c>
    </row>
    <row r="468" spans="1:15" x14ac:dyDescent="0.2">
      <c r="A468" s="76">
        <v>41423</v>
      </c>
      <c r="B468" s="77">
        <v>8</v>
      </c>
      <c r="C468" s="78">
        <v>1190</v>
      </c>
      <c r="D468" s="78">
        <v>4490</v>
      </c>
      <c r="E468" s="79">
        <v>488000</v>
      </c>
      <c r="F468" s="78">
        <v>0.67500000000000004</v>
      </c>
      <c r="G468" s="78">
        <v>0.14799999999999999</v>
      </c>
      <c r="H468" s="78">
        <v>5.5</v>
      </c>
      <c r="I468" s="78">
        <v>6.09</v>
      </c>
      <c r="J468" s="78">
        <v>20.6</v>
      </c>
      <c r="K468" s="78">
        <v>0.621</v>
      </c>
      <c r="L468" s="78">
        <v>0.13600000000000001</v>
      </c>
      <c r="M468" s="78">
        <v>5.0599999999999996</v>
      </c>
      <c r="N468" s="78">
        <v>5.6</v>
      </c>
      <c r="O468" s="78">
        <v>19</v>
      </c>
    </row>
    <row r="469" spans="1:15" x14ac:dyDescent="0.2">
      <c r="A469" s="76">
        <v>41443</v>
      </c>
      <c r="B469" s="77">
        <v>8</v>
      </c>
      <c r="C469" s="78">
        <v>467</v>
      </c>
      <c r="D469" s="78">
        <v>1770</v>
      </c>
      <c r="E469" s="79">
        <v>488000</v>
      </c>
      <c r="F469" s="78">
        <v>0.57099999999999995</v>
      </c>
      <c r="G469" s="78">
        <v>3.2599999999999997E-2</v>
      </c>
      <c r="H469" s="78">
        <v>5.25</v>
      </c>
      <c r="I469" s="78">
        <v>5.79</v>
      </c>
      <c r="J469" s="78">
        <v>16.100000000000001</v>
      </c>
      <c r="K469" s="78">
        <v>0.20699999999999999</v>
      </c>
      <c r="L469" s="78">
        <v>1.18E-2</v>
      </c>
      <c r="M469" s="78">
        <v>1.9</v>
      </c>
      <c r="N469" s="78">
        <v>2.1</v>
      </c>
      <c r="O469" s="78">
        <v>5.83</v>
      </c>
    </row>
    <row r="470" spans="1:15" x14ac:dyDescent="0.2">
      <c r="A470" s="76">
        <v>41457</v>
      </c>
      <c r="B470" s="77">
        <v>8</v>
      </c>
      <c r="C470" s="78">
        <v>2050</v>
      </c>
      <c r="D470" s="78">
        <v>7760</v>
      </c>
      <c r="E470" s="79">
        <v>488000</v>
      </c>
      <c r="F470" s="78">
        <v>2.13</v>
      </c>
      <c r="G470" s="78">
        <v>4.2299999999999997E-2</v>
      </c>
      <c r="H470" s="78">
        <v>2.34</v>
      </c>
      <c r="I470" s="78">
        <v>7.67</v>
      </c>
      <c r="J470" s="78">
        <v>30.5</v>
      </c>
      <c r="K470" s="78">
        <v>3.38</v>
      </c>
      <c r="L470" s="78">
        <v>6.7199999999999996E-2</v>
      </c>
      <c r="M470" s="78">
        <v>3.72</v>
      </c>
      <c r="N470" s="78">
        <v>12.2</v>
      </c>
      <c r="O470" s="78">
        <v>48.5</v>
      </c>
    </row>
    <row r="471" spans="1:15" x14ac:dyDescent="0.2">
      <c r="A471" s="76">
        <v>41471</v>
      </c>
      <c r="B471" s="77">
        <v>8</v>
      </c>
      <c r="C471" s="78">
        <v>577</v>
      </c>
      <c r="D471" s="78">
        <v>2180</v>
      </c>
      <c r="E471" s="79">
        <v>488000</v>
      </c>
      <c r="F471" s="78">
        <v>4.3</v>
      </c>
      <c r="G471" s="78">
        <v>4.0500000000000001E-2</v>
      </c>
      <c r="H471" s="78">
        <v>0.39</v>
      </c>
      <c r="I471" s="78">
        <v>7.66</v>
      </c>
      <c r="J471" s="78">
        <v>30.6</v>
      </c>
      <c r="K471" s="78">
        <v>1.92</v>
      </c>
      <c r="L471" s="78">
        <v>1.8100000000000002E-2</v>
      </c>
      <c r="M471" s="78">
        <v>0.17499999999999999</v>
      </c>
      <c r="N471" s="78">
        <v>3.43</v>
      </c>
      <c r="O471" s="78">
        <v>13.7</v>
      </c>
    </row>
    <row r="472" spans="1:15" x14ac:dyDescent="0.2">
      <c r="A472" s="76">
        <v>41522</v>
      </c>
      <c r="B472" s="77">
        <v>8</v>
      </c>
      <c r="C472" s="78">
        <v>590</v>
      </c>
      <c r="D472" s="78">
        <v>2230</v>
      </c>
      <c r="E472" s="79">
        <v>488000</v>
      </c>
      <c r="F472" s="78">
        <v>10.199999999999999</v>
      </c>
      <c r="G472" s="78">
        <v>4.2000000000000003E-2</v>
      </c>
      <c r="H472" s="78">
        <v>5.4600000000000003E-2</v>
      </c>
      <c r="I472" s="78">
        <v>6.44</v>
      </c>
      <c r="J472" s="78">
        <v>43.1</v>
      </c>
      <c r="K472" s="78">
        <v>4.6500000000000004</v>
      </c>
      <c r="L472" s="78">
        <v>1.9199999999999998E-2</v>
      </c>
      <c r="M472" s="78">
        <v>2.5000000000000001E-2</v>
      </c>
      <c r="N472" s="78">
        <v>2.95</v>
      </c>
      <c r="O472" s="78">
        <v>19.7</v>
      </c>
    </row>
    <row r="473" spans="1:15" x14ac:dyDescent="0.2">
      <c r="A473" s="76">
        <v>41541</v>
      </c>
      <c r="B473" s="77">
        <v>8</v>
      </c>
      <c r="C473" s="78">
        <v>489</v>
      </c>
      <c r="D473" s="78">
        <v>1850</v>
      </c>
      <c r="E473" s="79">
        <v>488000</v>
      </c>
      <c r="F473" s="78">
        <v>22.1</v>
      </c>
      <c r="G473" s="78">
        <v>3.3300000000000003E-2</v>
      </c>
      <c r="H473" s="78">
        <v>4.1200000000000001E-2</v>
      </c>
      <c r="I473" s="78">
        <v>7.29</v>
      </c>
      <c r="J473" s="78">
        <v>65.7</v>
      </c>
      <c r="K473" s="78">
        <v>8.3699999999999992</v>
      </c>
      <c r="L473" s="78">
        <v>1.26E-2</v>
      </c>
      <c r="M473" s="78">
        <v>1.5599999999999999E-2</v>
      </c>
      <c r="N473" s="78">
        <v>2.77</v>
      </c>
      <c r="O473" s="78">
        <v>24.9</v>
      </c>
    </row>
    <row r="474" spans="1:15" x14ac:dyDescent="0.2">
      <c r="A474" s="76">
        <v>41568</v>
      </c>
      <c r="B474" s="77">
        <v>8</v>
      </c>
      <c r="C474" s="78">
        <v>621</v>
      </c>
      <c r="D474" s="78">
        <v>2350</v>
      </c>
      <c r="E474" s="79">
        <v>488000</v>
      </c>
      <c r="F474" s="78">
        <v>16.7</v>
      </c>
      <c r="G474" s="78">
        <v>1.0500000000000001E-2</v>
      </c>
      <c r="H474" s="78">
        <v>0.10199999999999999</v>
      </c>
      <c r="I474" s="78">
        <v>5.48</v>
      </c>
      <c r="J474" s="78">
        <v>54.7</v>
      </c>
      <c r="K474" s="78">
        <v>8.02</v>
      </c>
      <c r="L474" s="78">
        <v>5.0600000000000003E-3</v>
      </c>
      <c r="M474" s="78">
        <v>4.9299999999999997E-2</v>
      </c>
      <c r="N474" s="78">
        <v>2.64</v>
      </c>
      <c r="O474" s="78">
        <v>26.4</v>
      </c>
    </row>
    <row r="475" spans="1:15" x14ac:dyDescent="0.2">
      <c r="A475" s="76">
        <v>41582</v>
      </c>
      <c r="B475" s="77">
        <v>8</v>
      </c>
      <c r="C475" s="78">
        <v>116</v>
      </c>
      <c r="D475" s="78">
        <v>439</v>
      </c>
      <c r="E475" s="79">
        <v>488000</v>
      </c>
      <c r="F475" s="78">
        <v>12.6</v>
      </c>
      <c r="G475" s="78">
        <v>0.27200000000000002</v>
      </c>
      <c r="H475" s="78">
        <v>4.8399999999999999E-2</v>
      </c>
      <c r="I475" s="78">
        <v>3.11</v>
      </c>
      <c r="J475" s="78">
        <v>44.2</v>
      </c>
      <c r="K475" s="78">
        <v>1.1299999999999999</v>
      </c>
      <c r="L475" s="78">
        <v>2.4500000000000001E-2</v>
      </c>
      <c r="M475" s="78">
        <v>4.3499999999999997E-3</v>
      </c>
      <c r="N475" s="78">
        <v>0.28000000000000003</v>
      </c>
      <c r="O475" s="78">
        <v>3.98</v>
      </c>
    </row>
    <row r="476" spans="1:15" x14ac:dyDescent="0.2">
      <c r="A476" s="76">
        <v>41599</v>
      </c>
      <c r="B476" s="77">
        <v>8</v>
      </c>
      <c r="C476" s="78">
        <v>310</v>
      </c>
      <c r="D476" s="78">
        <v>1170</v>
      </c>
      <c r="E476" s="79">
        <v>488000</v>
      </c>
      <c r="F476" s="78">
        <v>10.9</v>
      </c>
      <c r="G476" s="78">
        <v>2.64</v>
      </c>
      <c r="H476" s="78">
        <v>0.48799999999999999</v>
      </c>
      <c r="I476" s="78">
        <v>3.15</v>
      </c>
      <c r="J476" s="78">
        <v>56.9</v>
      </c>
      <c r="K476" s="78">
        <v>2.62</v>
      </c>
      <c r="L476" s="78">
        <v>0.63500000000000001</v>
      </c>
      <c r="M476" s="78">
        <v>0.11700000000000001</v>
      </c>
      <c r="N476" s="78">
        <v>0.75700000000000001</v>
      </c>
      <c r="O476" s="78">
        <v>13.7</v>
      </c>
    </row>
    <row r="477" spans="1:15" x14ac:dyDescent="0.2">
      <c r="A477" s="76">
        <v>41738</v>
      </c>
      <c r="B477" s="77">
        <v>8</v>
      </c>
      <c r="C477" s="78">
        <v>1100</v>
      </c>
      <c r="D477" s="78">
        <v>4150</v>
      </c>
      <c r="E477" s="79">
        <v>488000</v>
      </c>
      <c r="F477" s="78">
        <v>1.49</v>
      </c>
      <c r="G477" s="78">
        <v>0.95299999999999996</v>
      </c>
      <c r="H477" s="78">
        <v>1.03</v>
      </c>
      <c r="I477" s="78">
        <v>1.99</v>
      </c>
      <c r="J477" s="78">
        <v>8.1</v>
      </c>
      <c r="K477" s="78">
        <v>1.27</v>
      </c>
      <c r="L477" s="78">
        <v>0.81100000000000005</v>
      </c>
      <c r="M477" s="78">
        <v>0.873</v>
      </c>
      <c r="N477" s="78">
        <v>1.7</v>
      </c>
      <c r="O477" s="78">
        <v>6.89</v>
      </c>
    </row>
    <row r="478" spans="1:15" x14ac:dyDescent="0.2">
      <c r="A478" s="76">
        <v>41752</v>
      </c>
      <c r="B478" s="77">
        <v>8</v>
      </c>
      <c r="C478" s="78">
        <v>1680</v>
      </c>
      <c r="D478" s="78">
        <v>6370</v>
      </c>
      <c r="E478" s="79">
        <v>488000</v>
      </c>
      <c r="F478" s="78">
        <v>7.68</v>
      </c>
      <c r="G478" s="78">
        <v>3.31</v>
      </c>
      <c r="H478" s="78">
        <v>2.29</v>
      </c>
      <c r="I478" s="78">
        <v>3.53</v>
      </c>
      <c r="J478" s="78">
        <v>16.2</v>
      </c>
      <c r="K478" s="78">
        <v>10</v>
      </c>
      <c r="L478" s="78">
        <v>4.32</v>
      </c>
      <c r="M478" s="78">
        <v>3</v>
      </c>
      <c r="N478" s="78">
        <v>4.6100000000000003</v>
      </c>
      <c r="O478" s="78">
        <v>21.2</v>
      </c>
    </row>
    <row r="479" spans="1:15" x14ac:dyDescent="0.2">
      <c r="A479" s="76">
        <v>41788</v>
      </c>
      <c r="B479" s="77">
        <v>8</v>
      </c>
      <c r="C479" s="78">
        <v>1170</v>
      </c>
      <c r="D479" s="78">
        <v>4410</v>
      </c>
      <c r="E479" s="79">
        <v>488000</v>
      </c>
      <c r="F479" s="78">
        <v>5.62</v>
      </c>
      <c r="G479" s="78">
        <v>1.1399999999999999</v>
      </c>
      <c r="H479" s="78">
        <v>1.75</v>
      </c>
      <c r="I479" s="78">
        <v>2.68</v>
      </c>
      <c r="J479" s="78">
        <v>11.6</v>
      </c>
      <c r="K479" s="78">
        <v>5.08</v>
      </c>
      <c r="L479" s="78">
        <v>1.03</v>
      </c>
      <c r="M479" s="78">
        <v>1.59</v>
      </c>
      <c r="N479" s="78">
        <v>2.4300000000000002</v>
      </c>
      <c r="O479" s="78">
        <v>10.5</v>
      </c>
    </row>
    <row r="480" spans="1:15" x14ac:dyDescent="0.2">
      <c r="A480" s="76">
        <v>41807</v>
      </c>
      <c r="B480" s="77">
        <v>8</v>
      </c>
      <c r="C480" s="78">
        <v>710</v>
      </c>
      <c r="D480" s="78">
        <v>2690</v>
      </c>
      <c r="E480" s="79">
        <v>488000</v>
      </c>
      <c r="F480" s="78">
        <v>4.5199999999999996</v>
      </c>
      <c r="G480" s="78">
        <v>0.59599999999999997</v>
      </c>
      <c r="H480" s="78">
        <v>1.77</v>
      </c>
      <c r="I480" s="78">
        <v>3.94</v>
      </c>
      <c r="J480" s="78">
        <v>10.6</v>
      </c>
      <c r="K480" s="78">
        <v>2.4900000000000002</v>
      </c>
      <c r="L480" s="78">
        <v>0.32800000000000001</v>
      </c>
      <c r="M480" s="78">
        <v>0.97299999999999998</v>
      </c>
      <c r="N480" s="78">
        <v>2.17</v>
      </c>
      <c r="O480" s="78">
        <v>5.84</v>
      </c>
    </row>
    <row r="481" spans="1:15" x14ac:dyDescent="0.2">
      <c r="A481" s="76">
        <v>41822</v>
      </c>
      <c r="B481" s="77">
        <v>8</v>
      </c>
      <c r="C481" s="78">
        <v>911</v>
      </c>
      <c r="D481" s="78">
        <v>3450</v>
      </c>
      <c r="E481" s="79">
        <v>488000</v>
      </c>
      <c r="F481" s="78">
        <v>4.5999999999999996</v>
      </c>
      <c r="G481" s="78">
        <v>0.23699999999999999</v>
      </c>
      <c r="H481" s="78">
        <v>2.12</v>
      </c>
      <c r="I481" s="78">
        <v>4.3499999999999996</v>
      </c>
      <c r="J481" s="78">
        <v>11.2</v>
      </c>
      <c r="K481" s="78">
        <v>3.25</v>
      </c>
      <c r="L481" s="78">
        <v>0.16700000000000001</v>
      </c>
      <c r="M481" s="78">
        <v>1.5</v>
      </c>
      <c r="N481" s="78">
        <v>3.07</v>
      </c>
      <c r="O481" s="78">
        <v>7.92</v>
      </c>
    </row>
    <row r="482" spans="1:15" x14ac:dyDescent="0.2">
      <c r="A482" s="76">
        <v>41829</v>
      </c>
      <c r="B482" s="77">
        <v>8</v>
      </c>
      <c r="C482" s="78">
        <v>1260</v>
      </c>
      <c r="D482" s="78">
        <v>4780</v>
      </c>
      <c r="E482" s="79">
        <v>488000</v>
      </c>
      <c r="F482" s="78">
        <v>4.91</v>
      </c>
      <c r="G482" s="78">
        <v>0.126</v>
      </c>
      <c r="H482" s="78">
        <v>1.1200000000000001</v>
      </c>
      <c r="I482" s="78">
        <v>4.76</v>
      </c>
      <c r="J482" s="78">
        <v>11.8</v>
      </c>
      <c r="K482" s="78">
        <v>4.82</v>
      </c>
      <c r="L482" s="78">
        <v>0.123</v>
      </c>
      <c r="M482" s="78">
        <v>1.1000000000000001</v>
      </c>
      <c r="N482" s="78">
        <v>4.67</v>
      </c>
      <c r="O482" s="78">
        <v>11.6</v>
      </c>
    </row>
    <row r="483" spans="1:15" x14ac:dyDescent="0.2">
      <c r="A483" s="76">
        <v>41843</v>
      </c>
      <c r="B483" s="77">
        <v>8</v>
      </c>
      <c r="C483" s="78">
        <v>428</v>
      </c>
      <c r="D483" s="78">
        <v>1620</v>
      </c>
      <c r="E483" s="79">
        <v>488000</v>
      </c>
      <c r="F483" s="78">
        <v>5.49</v>
      </c>
      <c r="G483" s="78">
        <v>0.26600000000000001</v>
      </c>
      <c r="H483" s="78">
        <v>1.1399999999999999</v>
      </c>
      <c r="I483" s="78">
        <v>6.63</v>
      </c>
      <c r="J483" s="78">
        <v>13.1</v>
      </c>
      <c r="K483" s="78">
        <v>1.82</v>
      </c>
      <c r="L483" s="78">
        <v>8.8200000000000001E-2</v>
      </c>
      <c r="M483" s="78">
        <v>0.378</v>
      </c>
      <c r="N483" s="78">
        <v>2.2000000000000002</v>
      </c>
      <c r="O483" s="78">
        <v>4.3499999999999996</v>
      </c>
    </row>
    <row r="484" spans="1:15" x14ac:dyDescent="0.2">
      <c r="A484" s="76">
        <v>41877</v>
      </c>
      <c r="B484" s="77">
        <v>8</v>
      </c>
      <c r="C484" s="78">
        <v>339</v>
      </c>
      <c r="D484" s="78">
        <v>1280</v>
      </c>
      <c r="E484" s="79">
        <v>488000</v>
      </c>
      <c r="F484" s="78">
        <v>5.51</v>
      </c>
      <c r="G484" s="78">
        <v>3.83</v>
      </c>
      <c r="H484" s="78">
        <v>0.443</v>
      </c>
      <c r="I484" s="78">
        <v>4.41</v>
      </c>
      <c r="J484" s="78">
        <v>15.9</v>
      </c>
      <c r="K484" s="78">
        <v>1.45</v>
      </c>
      <c r="L484" s="78">
        <v>1.01</v>
      </c>
      <c r="M484" s="78">
        <v>0.11700000000000001</v>
      </c>
      <c r="N484" s="78">
        <v>1.1599999999999999</v>
      </c>
      <c r="O484" s="78">
        <v>4.18</v>
      </c>
    </row>
    <row r="485" spans="1:15" x14ac:dyDescent="0.2">
      <c r="A485" s="76">
        <v>41891</v>
      </c>
      <c r="B485" s="77">
        <v>8</v>
      </c>
      <c r="C485" s="78">
        <v>174</v>
      </c>
      <c r="D485" s="78">
        <v>659</v>
      </c>
      <c r="E485" s="79">
        <v>488000</v>
      </c>
      <c r="F485" s="78">
        <v>5.17</v>
      </c>
      <c r="G485" s="78">
        <v>2.46</v>
      </c>
      <c r="H485" s="78">
        <v>0.95599999999999996</v>
      </c>
      <c r="I485" s="78">
        <v>4.67</v>
      </c>
      <c r="J485" s="78">
        <v>13.5</v>
      </c>
      <c r="K485" s="78">
        <v>0.69799999999999995</v>
      </c>
      <c r="L485" s="78">
        <v>0.33100000000000002</v>
      </c>
      <c r="M485" s="78">
        <v>0.129</v>
      </c>
      <c r="N485" s="78">
        <v>0.63100000000000001</v>
      </c>
      <c r="O485" s="78">
        <v>1.82</v>
      </c>
    </row>
    <row r="486" spans="1:15" x14ac:dyDescent="0.2">
      <c r="A486" s="76">
        <v>41907</v>
      </c>
      <c r="B486" s="77">
        <v>8</v>
      </c>
      <c r="C486" s="78">
        <v>74.7</v>
      </c>
      <c r="D486" s="78">
        <v>283</v>
      </c>
      <c r="E486" s="79">
        <v>488000</v>
      </c>
      <c r="F486" s="78">
        <v>5.18</v>
      </c>
      <c r="G486" s="78">
        <v>0.57399999999999995</v>
      </c>
      <c r="H486" s="78">
        <v>1.05</v>
      </c>
      <c r="I486" s="78">
        <v>6.99</v>
      </c>
      <c r="J486" s="78">
        <v>10.9</v>
      </c>
      <c r="K486" s="78">
        <v>0.3</v>
      </c>
      <c r="L486" s="78">
        <v>3.32E-2</v>
      </c>
      <c r="M486" s="78">
        <v>6.1100000000000002E-2</v>
      </c>
      <c r="N486" s="78">
        <v>0.40500000000000003</v>
      </c>
      <c r="O486" s="78">
        <v>0.63200000000000001</v>
      </c>
    </row>
    <row r="487" spans="1:15" x14ac:dyDescent="0.2">
      <c r="A487" s="76">
        <v>41919</v>
      </c>
      <c r="B487" s="77">
        <v>8</v>
      </c>
      <c r="C487" s="78">
        <v>48</v>
      </c>
      <c r="D487" s="78">
        <v>182</v>
      </c>
      <c r="E487" s="79">
        <v>488000</v>
      </c>
      <c r="F487" s="78">
        <v>2.81</v>
      </c>
      <c r="G487" s="78">
        <v>1.27</v>
      </c>
      <c r="H487" s="78">
        <v>1.27</v>
      </c>
      <c r="I487" s="78">
        <v>3.93</v>
      </c>
      <c r="J487" s="78">
        <v>8.6999999999999993</v>
      </c>
      <c r="K487" s="78">
        <v>0.105</v>
      </c>
      <c r="L487" s="78">
        <v>4.7100000000000003E-2</v>
      </c>
      <c r="M487" s="78">
        <v>4.7300000000000002E-2</v>
      </c>
      <c r="N487" s="78">
        <v>0.14599999999999999</v>
      </c>
      <c r="O487" s="78">
        <v>0.32400000000000001</v>
      </c>
    </row>
    <row r="488" spans="1:15" x14ac:dyDescent="0.2">
      <c r="A488" s="76">
        <v>42083</v>
      </c>
      <c r="B488" s="77">
        <v>8</v>
      </c>
      <c r="C488" s="78">
        <v>1310</v>
      </c>
      <c r="D488" s="78">
        <v>4950</v>
      </c>
      <c r="E488" s="79">
        <v>488000</v>
      </c>
      <c r="F488" s="78">
        <v>0.48</v>
      </c>
      <c r="G488" s="78">
        <v>19.7</v>
      </c>
      <c r="H488" s="78">
        <v>1.37</v>
      </c>
      <c r="I488" s="78">
        <v>2.0499999999999998</v>
      </c>
      <c r="J488" s="78">
        <v>20.399999999999999</v>
      </c>
      <c r="K488" s="78">
        <v>0.48799999999999999</v>
      </c>
      <c r="L488" s="78">
        <v>20</v>
      </c>
      <c r="M488" s="78">
        <v>1.39</v>
      </c>
      <c r="N488" s="78">
        <v>2.08</v>
      </c>
      <c r="O488" s="78">
        <v>20.7</v>
      </c>
    </row>
    <row r="489" spans="1:15" x14ac:dyDescent="0.2">
      <c r="A489" s="76">
        <v>42093</v>
      </c>
      <c r="B489" s="77">
        <v>8</v>
      </c>
      <c r="C489" s="78">
        <v>568</v>
      </c>
      <c r="D489" s="78">
        <v>2150</v>
      </c>
      <c r="E489" s="79">
        <v>488000</v>
      </c>
      <c r="F489" s="78">
        <v>2</v>
      </c>
      <c r="G489" s="78">
        <v>18.8</v>
      </c>
      <c r="H489" s="78">
        <v>0.81599999999999995</v>
      </c>
      <c r="I489" s="78">
        <v>1.32</v>
      </c>
      <c r="J489" s="78">
        <v>36.4</v>
      </c>
      <c r="K489" s="78">
        <v>0.879</v>
      </c>
      <c r="L489" s="78">
        <v>8.2899999999999991</v>
      </c>
      <c r="M489" s="78">
        <v>0.36</v>
      </c>
      <c r="N489" s="78">
        <v>0.58099999999999996</v>
      </c>
      <c r="O489" s="78">
        <v>16</v>
      </c>
    </row>
    <row r="490" spans="1:15" x14ac:dyDescent="0.2">
      <c r="A490" s="76">
        <v>42108</v>
      </c>
      <c r="B490" s="77">
        <v>8</v>
      </c>
      <c r="C490" s="78">
        <v>1100</v>
      </c>
      <c r="D490" s="78">
        <v>4140</v>
      </c>
      <c r="E490" s="79">
        <v>488000</v>
      </c>
      <c r="F490" s="78">
        <v>2.02</v>
      </c>
      <c r="G490" s="78">
        <v>39.200000000000003</v>
      </c>
      <c r="H490" s="78">
        <v>3.8</v>
      </c>
      <c r="I490" s="78">
        <v>5.03</v>
      </c>
      <c r="J490" s="78">
        <v>53.7</v>
      </c>
      <c r="K490" s="78">
        <v>1.72</v>
      </c>
      <c r="L490" s="78">
        <v>33.299999999999997</v>
      </c>
      <c r="M490" s="78">
        <v>3.23</v>
      </c>
      <c r="N490" s="78">
        <v>4.2699999999999996</v>
      </c>
      <c r="O490" s="78">
        <v>45.6</v>
      </c>
    </row>
    <row r="491" spans="1:15" x14ac:dyDescent="0.2">
      <c r="A491" s="76">
        <v>42130</v>
      </c>
      <c r="B491" s="77">
        <v>8</v>
      </c>
      <c r="C491" s="78">
        <v>342</v>
      </c>
      <c r="D491" s="78">
        <v>1290</v>
      </c>
      <c r="E491" s="79">
        <v>488000</v>
      </c>
      <c r="F491" s="78">
        <v>1.1000000000000001</v>
      </c>
      <c r="G491" s="78">
        <v>41</v>
      </c>
      <c r="H491" s="78">
        <v>1.02</v>
      </c>
      <c r="I491" s="78">
        <v>2.39</v>
      </c>
      <c r="J491" s="78">
        <v>46.2</v>
      </c>
      <c r="K491" s="78">
        <v>0.29199999999999998</v>
      </c>
      <c r="L491" s="78">
        <v>10.9</v>
      </c>
      <c r="M491" s="78">
        <v>0.27</v>
      </c>
      <c r="N491" s="78">
        <v>0.63300000000000001</v>
      </c>
      <c r="O491" s="78">
        <v>12.3</v>
      </c>
    </row>
    <row r="492" spans="1:15" x14ac:dyDescent="0.2">
      <c r="A492" s="76">
        <v>42152</v>
      </c>
      <c r="B492" s="77">
        <v>8</v>
      </c>
      <c r="C492" s="78">
        <v>523</v>
      </c>
      <c r="D492" s="78">
        <v>1980</v>
      </c>
      <c r="E492" s="79">
        <v>488000</v>
      </c>
      <c r="F492" s="78">
        <v>1.7</v>
      </c>
      <c r="G492" s="78">
        <v>36.299999999999997</v>
      </c>
      <c r="H492" s="78">
        <v>2.4</v>
      </c>
      <c r="I492" s="78">
        <v>5</v>
      </c>
      <c r="J492" s="78">
        <v>46.9</v>
      </c>
      <c r="K492" s="78">
        <v>0.69</v>
      </c>
      <c r="L492" s="78">
        <v>14.7</v>
      </c>
      <c r="M492" s="78">
        <v>0.97199999999999998</v>
      </c>
      <c r="N492" s="78">
        <v>2.0299999999999998</v>
      </c>
      <c r="O492" s="78">
        <v>19</v>
      </c>
    </row>
    <row r="493" spans="1:15" x14ac:dyDescent="0.2">
      <c r="A493" s="76">
        <v>42172</v>
      </c>
      <c r="B493" s="77">
        <v>8</v>
      </c>
      <c r="C493" s="78">
        <v>791</v>
      </c>
      <c r="D493" s="78">
        <v>2990</v>
      </c>
      <c r="E493" s="79">
        <v>488000</v>
      </c>
      <c r="F493" s="78">
        <v>0.86499999999999999</v>
      </c>
      <c r="G493" s="78">
        <v>9.2899999999999991</v>
      </c>
      <c r="H493" s="78">
        <v>2.0699999999999998</v>
      </c>
      <c r="I493" s="78">
        <v>9.4</v>
      </c>
      <c r="J493" s="78">
        <v>18.5</v>
      </c>
      <c r="K493" s="78">
        <v>0.53100000000000003</v>
      </c>
      <c r="L493" s="78">
        <v>5.7</v>
      </c>
      <c r="M493" s="78">
        <v>1.27</v>
      </c>
      <c r="N493" s="78">
        <v>5.77</v>
      </c>
      <c r="O493" s="78">
        <v>11.4</v>
      </c>
    </row>
    <row r="494" spans="1:15" x14ac:dyDescent="0.2">
      <c r="A494" s="76">
        <v>42184</v>
      </c>
      <c r="B494" s="77">
        <v>8</v>
      </c>
      <c r="C494" s="78">
        <v>641</v>
      </c>
      <c r="D494" s="78">
        <v>2430</v>
      </c>
      <c r="E494" s="79">
        <v>488000</v>
      </c>
      <c r="F494" s="78">
        <v>1.7</v>
      </c>
      <c r="G494" s="78">
        <v>4.83</v>
      </c>
      <c r="H494" s="78">
        <v>3.39</v>
      </c>
      <c r="I494" s="78">
        <v>8.9</v>
      </c>
      <c r="J494" s="78">
        <v>18.8</v>
      </c>
      <c r="K494" s="78">
        <v>0.84299999999999997</v>
      </c>
      <c r="L494" s="78">
        <v>2.4</v>
      </c>
      <c r="M494" s="78">
        <v>1.69</v>
      </c>
      <c r="N494" s="78">
        <v>4.43</v>
      </c>
      <c r="O494" s="78">
        <v>9.35</v>
      </c>
    </row>
    <row r="495" spans="1:15" x14ac:dyDescent="0.2">
      <c r="A495" s="76">
        <v>42200</v>
      </c>
      <c r="B495" s="77">
        <v>8</v>
      </c>
      <c r="C495" s="78">
        <v>244</v>
      </c>
      <c r="D495" s="78">
        <v>924</v>
      </c>
      <c r="E495" s="79">
        <v>488000</v>
      </c>
      <c r="F495" s="78">
        <v>2.04</v>
      </c>
      <c r="G495" s="78">
        <v>2.02</v>
      </c>
      <c r="H495" s="78">
        <v>6.49</v>
      </c>
      <c r="I495" s="78">
        <v>9.17</v>
      </c>
      <c r="J495" s="78">
        <v>11.1</v>
      </c>
      <c r="K495" s="78">
        <v>0.38600000000000001</v>
      </c>
      <c r="L495" s="78">
        <v>0.38200000000000001</v>
      </c>
      <c r="M495" s="78">
        <v>1.23</v>
      </c>
      <c r="N495" s="78">
        <v>1.74</v>
      </c>
      <c r="O495" s="78">
        <v>2.1</v>
      </c>
    </row>
    <row r="496" spans="1:15" x14ac:dyDescent="0.2">
      <c r="A496" s="76">
        <v>42241</v>
      </c>
      <c r="B496" s="77">
        <v>8</v>
      </c>
      <c r="C496" s="78">
        <v>60</v>
      </c>
      <c r="D496" s="78">
        <v>227</v>
      </c>
      <c r="E496" s="79">
        <v>488000</v>
      </c>
      <c r="F496" s="78">
        <v>1.97</v>
      </c>
      <c r="G496" s="78">
        <v>1.81</v>
      </c>
      <c r="H496" s="78">
        <v>2.65</v>
      </c>
      <c r="I496" s="78">
        <v>4.96</v>
      </c>
      <c r="J496" s="78">
        <v>15.2</v>
      </c>
      <c r="K496" s="78">
        <v>9.1499999999999998E-2</v>
      </c>
      <c r="L496" s="78">
        <v>8.4000000000000005E-2</v>
      </c>
      <c r="M496" s="78">
        <v>0.123</v>
      </c>
      <c r="N496" s="78">
        <v>0.23100000000000001</v>
      </c>
      <c r="O496" s="78">
        <v>0.70799999999999996</v>
      </c>
    </row>
    <row r="497" spans="1:15" x14ac:dyDescent="0.2">
      <c r="A497" s="81">
        <v>42264</v>
      </c>
      <c r="B497" s="77">
        <v>8</v>
      </c>
      <c r="C497" s="78">
        <v>504</v>
      </c>
      <c r="D497" s="78">
        <v>1910</v>
      </c>
      <c r="E497" s="79">
        <v>488000</v>
      </c>
      <c r="F497" s="78">
        <v>4.0599999999999996</v>
      </c>
      <c r="G497" s="78">
        <v>1.78</v>
      </c>
      <c r="H497" s="78">
        <v>1.33</v>
      </c>
      <c r="I497" s="78">
        <v>7.08</v>
      </c>
      <c r="J497" s="78">
        <v>18.3</v>
      </c>
      <c r="K497" s="78">
        <v>1.59</v>
      </c>
      <c r="L497" s="78">
        <v>0.69599999999999995</v>
      </c>
      <c r="M497" s="78">
        <v>0.51800000000000002</v>
      </c>
      <c r="N497" s="78">
        <v>2.77</v>
      </c>
      <c r="O497" s="78">
        <v>7.16</v>
      </c>
    </row>
    <row r="498" spans="1:15" x14ac:dyDescent="0.2">
      <c r="A498" s="76">
        <v>40429</v>
      </c>
      <c r="B498" s="77">
        <v>9</v>
      </c>
      <c r="C498" s="78">
        <v>813</v>
      </c>
      <c r="D498" s="78">
        <v>3080</v>
      </c>
      <c r="E498" s="79">
        <v>467000</v>
      </c>
      <c r="F498" s="78">
        <v>0.10199999999999999</v>
      </c>
      <c r="G498" s="78">
        <v>0.17899999999999999</v>
      </c>
      <c r="H498" s="78">
        <v>5.5899999999999998E-2</v>
      </c>
      <c r="I498" s="78">
        <v>0.22800000000000001</v>
      </c>
      <c r="J498" s="78">
        <v>3.44</v>
      </c>
      <c r="K498" s="78">
        <v>6.7199999999999996E-2</v>
      </c>
      <c r="L498" s="78">
        <v>0.11799999999999999</v>
      </c>
      <c r="M498" s="78">
        <v>3.6799999999999999E-2</v>
      </c>
      <c r="N498" s="78">
        <v>0.15</v>
      </c>
      <c r="O498" s="78">
        <v>2.27</v>
      </c>
    </row>
    <row r="499" spans="1:15" x14ac:dyDescent="0.2">
      <c r="A499" s="76">
        <v>40456</v>
      </c>
      <c r="B499" s="77">
        <v>9</v>
      </c>
      <c r="C499" s="78">
        <v>303</v>
      </c>
      <c r="D499" s="78">
        <v>1150</v>
      </c>
      <c r="E499" s="79">
        <v>467000</v>
      </c>
      <c r="F499" s="78">
        <v>7.35</v>
      </c>
      <c r="G499" s="78">
        <v>0.372</v>
      </c>
      <c r="H499" s="78">
        <v>9.7600000000000006E-2</v>
      </c>
      <c r="I499" s="78">
        <v>0.152</v>
      </c>
      <c r="J499" s="78">
        <v>8.0299999999999994</v>
      </c>
      <c r="K499" s="78">
        <v>1.8</v>
      </c>
      <c r="L499" s="78">
        <v>9.1300000000000006E-2</v>
      </c>
      <c r="M499" s="78">
        <v>2.4E-2</v>
      </c>
      <c r="N499" s="78">
        <v>3.73E-2</v>
      </c>
      <c r="O499" s="78">
        <v>1.97</v>
      </c>
    </row>
    <row r="500" spans="1:15" x14ac:dyDescent="0.2">
      <c r="A500" s="76">
        <v>40484</v>
      </c>
      <c r="B500" s="77">
        <v>9</v>
      </c>
      <c r="C500" s="78">
        <v>253</v>
      </c>
      <c r="D500" s="78">
        <v>958</v>
      </c>
      <c r="E500" s="79">
        <v>467000</v>
      </c>
      <c r="F500" s="78">
        <v>2.79</v>
      </c>
      <c r="G500" s="78">
        <v>3.55</v>
      </c>
      <c r="H500" s="78">
        <v>0.188</v>
      </c>
      <c r="I500" s="78">
        <v>0.42699999999999999</v>
      </c>
      <c r="J500" s="78">
        <v>6.62</v>
      </c>
      <c r="K500" s="78">
        <v>0.57199999999999995</v>
      </c>
      <c r="L500" s="78">
        <v>0.72799999999999998</v>
      </c>
      <c r="M500" s="78">
        <v>3.85E-2</v>
      </c>
      <c r="N500" s="78">
        <v>8.7599999999999997E-2</v>
      </c>
      <c r="O500" s="78">
        <v>1.36</v>
      </c>
    </row>
    <row r="501" spans="1:15" x14ac:dyDescent="0.2">
      <c r="A501" s="76">
        <v>40613</v>
      </c>
      <c r="B501" s="77">
        <v>9</v>
      </c>
      <c r="C501" s="78">
        <v>1200</v>
      </c>
      <c r="D501" s="78">
        <v>4530</v>
      </c>
      <c r="E501" s="79">
        <v>467000</v>
      </c>
      <c r="F501" s="78">
        <v>11.4</v>
      </c>
      <c r="G501" s="78">
        <v>14.4</v>
      </c>
      <c r="H501" s="78">
        <v>1.1000000000000001</v>
      </c>
      <c r="I501" s="78">
        <v>2.4900000000000002</v>
      </c>
      <c r="J501" s="78">
        <v>34.700000000000003</v>
      </c>
      <c r="K501" s="78">
        <v>11.1</v>
      </c>
      <c r="L501" s="78">
        <v>14</v>
      </c>
      <c r="M501" s="78">
        <v>1.07</v>
      </c>
      <c r="N501" s="78">
        <v>2.41</v>
      </c>
      <c r="O501" s="78">
        <v>33.700000000000003</v>
      </c>
    </row>
    <row r="502" spans="1:15" x14ac:dyDescent="0.2">
      <c r="A502" s="76">
        <v>40633</v>
      </c>
      <c r="B502" s="77">
        <v>9</v>
      </c>
      <c r="C502" s="78">
        <v>1440</v>
      </c>
      <c r="D502" s="78">
        <v>5440</v>
      </c>
      <c r="E502" s="79">
        <v>467000</v>
      </c>
      <c r="F502" s="78">
        <v>20.399999999999999</v>
      </c>
      <c r="G502" s="78">
        <v>16.600000000000001</v>
      </c>
      <c r="H502" s="78">
        <v>8.06</v>
      </c>
      <c r="I502" s="78">
        <v>9.24</v>
      </c>
      <c r="J502" s="78">
        <v>65</v>
      </c>
      <c r="K502" s="78">
        <v>23.7</v>
      </c>
      <c r="L502" s="78">
        <v>19.3</v>
      </c>
      <c r="M502" s="78">
        <v>9.3800000000000008</v>
      </c>
      <c r="N502" s="78">
        <v>10.7</v>
      </c>
      <c r="O502" s="78">
        <v>75.7</v>
      </c>
    </row>
    <row r="503" spans="1:15" x14ac:dyDescent="0.2">
      <c r="A503" s="76">
        <v>40645</v>
      </c>
      <c r="B503" s="77">
        <v>9</v>
      </c>
      <c r="C503" s="78">
        <v>814</v>
      </c>
      <c r="D503" s="78">
        <v>3080</v>
      </c>
      <c r="E503" s="79">
        <v>467000</v>
      </c>
      <c r="F503" s="78">
        <v>22</v>
      </c>
      <c r="G503" s="78">
        <v>13.9</v>
      </c>
      <c r="H503" s="78">
        <v>7.71</v>
      </c>
      <c r="I503" s="78">
        <v>9.7799999999999994</v>
      </c>
      <c r="J503" s="78">
        <v>57.5</v>
      </c>
      <c r="K503" s="78">
        <v>14.5</v>
      </c>
      <c r="L503" s="78">
        <v>9.18</v>
      </c>
      <c r="M503" s="78">
        <v>5.08</v>
      </c>
      <c r="N503" s="78">
        <v>6.45</v>
      </c>
      <c r="O503" s="78">
        <v>37.9</v>
      </c>
    </row>
    <row r="504" spans="1:15" x14ac:dyDescent="0.2">
      <c r="A504" s="76">
        <v>40665</v>
      </c>
      <c r="B504" s="77">
        <v>9</v>
      </c>
      <c r="C504" s="78">
        <v>518</v>
      </c>
      <c r="D504" s="78">
        <v>1960</v>
      </c>
      <c r="E504" s="79">
        <v>467000</v>
      </c>
      <c r="F504" s="78">
        <v>5.96</v>
      </c>
      <c r="G504" s="78">
        <v>7.44</v>
      </c>
      <c r="H504" s="78">
        <v>5.43</v>
      </c>
      <c r="I504" s="78">
        <v>8.43</v>
      </c>
      <c r="J504" s="78">
        <v>37.200000000000003</v>
      </c>
      <c r="K504" s="78">
        <v>2.5</v>
      </c>
      <c r="L504" s="78">
        <v>3.12</v>
      </c>
      <c r="M504" s="78">
        <v>2.2799999999999998</v>
      </c>
      <c r="N504" s="78">
        <v>3.54</v>
      </c>
      <c r="O504" s="78">
        <v>15.6</v>
      </c>
    </row>
    <row r="505" spans="1:15" x14ac:dyDescent="0.2">
      <c r="A505" s="76">
        <v>40679</v>
      </c>
      <c r="B505" s="77">
        <v>9</v>
      </c>
      <c r="C505" s="78">
        <v>181</v>
      </c>
      <c r="D505" s="78">
        <v>684</v>
      </c>
      <c r="E505" s="79">
        <v>467000</v>
      </c>
      <c r="F505" s="78">
        <v>1.28</v>
      </c>
      <c r="G505" s="78">
        <v>17.5</v>
      </c>
      <c r="H505" s="78">
        <v>4.3899999999999997</v>
      </c>
      <c r="I505" s="80">
        <v>7.94</v>
      </c>
      <c r="J505" s="80">
        <v>26.3</v>
      </c>
      <c r="K505" s="78">
        <v>0.187</v>
      </c>
      <c r="L505" s="78">
        <v>2.56</v>
      </c>
      <c r="M505" s="78">
        <v>0.64300000000000002</v>
      </c>
      <c r="N505" s="78">
        <v>1.1599999999999999</v>
      </c>
      <c r="O505" s="78">
        <v>3.85</v>
      </c>
    </row>
    <row r="506" spans="1:15" x14ac:dyDescent="0.2">
      <c r="A506" s="76">
        <v>40686</v>
      </c>
      <c r="B506" s="77">
        <v>9</v>
      </c>
      <c r="C506" s="78">
        <v>15</v>
      </c>
      <c r="D506" s="78">
        <v>56.8</v>
      </c>
      <c r="E506" s="79">
        <v>467000</v>
      </c>
      <c r="F506" s="78">
        <v>0.19900000000000001</v>
      </c>
      <c r="G506" s="78">
        <v>17.2</v>
      </c>
      <c r="H506" s="78">
        <v>5.12</v>
      </c>
      <c r="I506" s="80">
        <v>7.7</v>
      </c>
      <c r="J506" s="80">
        <v>20.9</v>
      </c>
      <c r="K506" s="78">
        <v>2.4199999999999998E-3</v>
      </c>
      <c r="L506" s="78">
        <v>0.20899999999999999</v>
      </c>
      <c r="M506" s="78">
        <v>6.2199999999999998E-2</v>
      </c>
      <c r="N506" s="78">
        <v>9.3600000000000003E-2</v>
      </c>
      <c r="O506" s="78">
        <v>0.254</v>
      </c>
    </row>
    <row r="507" spans="1:15" x14ac:dyDescent="0.2">
      <c r="A507" s="76">
        <v>40695</v>
      </c>
      <c r="B507" s="77">
        <v>9</v>
      </c>
      <c r="C507" s="78">
        <v>106</v>
      </c>
      <c r="D507" s="78">
        <v>402</v>
      </c>
      <c r="E507" s="79">
        <v>467000</v>
      </c>
      <c r="F507" s="78">
        <v>0.158</v>
      </c>
      <c r="G507" s="78">
        <v>10.5</v>
      </c>
      <c r="H507" s="78">
        <v>5.19</v>
      </c>
      <c r="I507" s="80">
        <v>7.58</v>
      </c>
      <c r="J507" s="80">
        <v>18.2</v>
      </c>
      <c r="K507" s="78">
        <v>1.3599999999999999E-2</v>
      </c>
      <c r="L507" s="78">
        <v>0.90300000000000002</v>
      </c>
      <c r="M507" s="78">
        <v>0.44600000000000001</v>
      </c>
      <c r="N507" s="78">
        <v>0.65200000000000002</v>
      </c>
      <c r="O507" s="78">
        <v>1.56</v>
      </c>
    </row>
    <row r="508" spans="1:15" x14ac:dyDescent="0.2">
      <c r="A508" s="76">
        <v>40701</v>
      </c>
      <c r="B508" s="77">
        <v>9</v>
      </c>
      <c r="C508" s="78">
        <v>15</v>
      </c>
      <c r="D508" s="78">
        <v>56.8</v>
      </c>
      <c r="E508" s="79">
        <v>467000</v>
      </c>
      <c r="F508" s="78">
        <v>0.27700000000000002</v>
      </c>
      <c r="G508" s="78">
        <v>3.48</v>
      </c>
      <c r="H508" s="78">
        <v>1.29</v>
      </c>
      <c r="I508" s="78">
        <v>7.46</v>
      </c>
      <c r="J508" s="78">
        <v>15.5</v>
      </c>
      <c r="K508" s="78">
        <v>3.3600000000000001E-3</v>
      </c>
      <c r="L508" s="78">
        <v>4.2200000000000001E-2</v>
      </c>
      <c r="M508" s="78">
        <v>1.5599999999999999E-2</v>
      </c>
      <c r="N508" s="78">
        <v>9.06E-2</v>
      </c>
      <c r="O508" s="78">
        <v>0.188</v>
      </c>
    </row>
    <row r="509" spans="1:15" x14ac:dyDescent="0.2">
      <c r="A509" s="76">
        <v>40714</v>
      </c>
      <c r="B509" s="77">
        <v>9</v>
      </c>
      <c r="C509" s="78">
        <v>315</v>
      </c>
      <c r="D509" s="78">
        <v>1190</v>
      </c>
      <c r="E509" s="79">
        <v>467000</v>
      </c>
      <c r="F509" s="78">
        <v>0.41599999999999998</v>
      </c>
      <c r="G509" s="78">
        <v>1.19</v>
      </c>
      <c r="H509" s="78">
        <v>1.5</v>
      </c>
      <c r="I509" s="78">
        <v>7.54</v>
      </c>
      <c r="J509" s="78">
        <v>14.1</v>
      </c>
      <c r="K509" s="78">
        <v>0.106</v>
      </c>
      <c r="L509" s="78">
        <v>0.30399999999999999</v>
      </c>
      <c r="M509" s="78">
        <v>0.38300000000000001</v>
      </c>
      <c r="N509" s="78">
        <v>1.93</v>
      </c>
      <c r="O509" s="78">
        <v>3.6</v>
      </c>
    </row>
    <row r="510" spans="1:15" x14ac:dyDescent="0.2">
      <c r="A510" s="76">
        <v>40718</v>
      </c>
      <c r="B510" s="77">
        <v>9</v>
      </c>
      <c r="C510" s="78">
        <v>106</v>
      </c>
      <c r="D510" s="78">
        <v>402</v>
      </c>
      <c r="E510" s="79">
        <v>467000</v>
      </c>
      <c r="F510" s="78">
        <v>0.48499999999999999</v>
      </c>
      <c r="G510" s="78">
        <v>0.76</v>
      </c>
      <c r="H510" s="78">
        <v>1.65</v>
      </c>
      <c r="I510" s="78">
        <v>7.95</v>
      </c>
      <c r="J510" s="78">
        <v>14.6</v>
      </c>
      <c r="K510" s="78">
        <v>4.1700000000000001E-2</v>
      </c>
      <c r="L510" s="78">
        <v>6.5299999999999997E-2</v>
      </c>
      <c r="M510" s="78">
        <v>0.14199999999999999</v>
      </c>
      <c r="N510" s="78">
        <v>0.68300000000000005</v>
      </c>
      <c r="O510" s="78">
        <v>1.25</v>
      </c>
    </row>
    <row r="511" spans="1:15" x14ac:dyDescent="0.2">
      <c r="A511" s="76">
        <v>40735</v>
      </c>
      <c r="B511" s="77">
        <v>9</v>
      </c>
      <c r="C511" s="78">
        <v>156</v>
      </c>
      <c r="D511" s="78">
        <v>590</v>
      </c>
      <c r="E511" s="79">
        <v>467000</v>
      </c>
      <c r="F511" s="78">
        <v>0.31900000000000001</v>
      </c>
      <c r="G511" s="78">
        <v>2.0500000000000001E-2</v>
      </c>
      <c r="H511" s="78">
        <v>1.45</v>
      </c>
      <c r="I511" s="78">
        <v>5.26</v>
      </c>
      <c r="J511" s="78">
        <v>8.9</v>
      </c>
      <c r="K511" s="78">
        <v>4.0300000000000002E-2</v>
      </c>
      <c r="L511" s="78">
        <v>2.5899999999999999E-3</v>
      </c>
      <c r="M511" s="78">
        <v>0.184</v>
      </c>
      <c r="N511" s="78">
        <v>0.66500000000000004</v>
      </c>
      <c r="O511" s="78">
        <v>1.1200000000000001</v>
      </c>
    </row>
    <row r="512" spans="1:15" x14ac:dyDescent="0.2">
      <c r="A512" s="76">
        <v>40763</v>
      </c>
      <c r="B512" s="77">
        <v>9</v>
      </c>
      <c r="C512" s="78">
        <v>172</v>
      </c>
      <c r="D512" s="78">
        <v>651</v>
      </c>
      <c r="E512" s="79">
        <v>467000</v>
      </c>
      <c r="F512" s="78">
        <v>1.54</v>
      </c>
      <c r="G512" s="78">
        <v>3.5799999999999998E-2</v>
      </c>
      <c r="H512" s="78">
        <v>1.85</v>
      </c>
      <c r="I512" s="78">
        <v>2.4300000000000002</v>
      </c>
      <c r="J512" s="78">
        <v>7.19</v>
      </c>
      <c r="K512" s="78">
        <v>0.215</v>
      </c>
      <c r="L512" s="78">
        <v>4.9800000000000001E-3</v>
      </c>
      <c r="M512" s="78">
        <v>0.25800000000000001</v>
      </c>
      <c r="N512" s="78">
        <v>0.33800000000000002</v>
      </c>
      <c r="O512" s="78">
        <v>1</v>
      </c>
    </row>
    <row r="513" spans="1:15" x14ac:dyDescent="0.2">
      <c r="A513" s="76">
        <v>40780</v>
      </c>
      <c r="B513" s="77">
        <v>9</v>
      </c>
      <c r="C513" s="78">
        <v>319</v>
      </c>
      <c r="D513" s="78">
        <v>1210</v>
      </c>
      <c r="E513" s="79">
        <v>467000</v>
      </c>
      <c r="F513" s="78">
        <v>1.2</v>
      </c>
      <c r="G513" s="78">
        <v>0.156</v>
      </c>
      <c r="H513" s="78">
        <v>0.159</v>
      </c>
      <c r="I513" s="78">
        <v>1.89</v>
      </c>
      <c r="J513" s="78">
        <v>8.3000000000000007</v>
      </c>
      <c r="K513" s="78">
        <v>0.31</v>
      </c>
      <c r="L513" s="78">
        <v>4.0300000000000002E-2</v>
      </c>
      <c r="M513" s="78">
        <v>4.1000000000000002E-2</v>
      </c>
      <c r="N513" s="78">
        <v>0.48799999999999999</v>
      </c>
      <c r="O513" s="78">
        <v>2.14</v>
      </c>
    </row>
    <row r="514" spans="1:15" x14ac:dyDescent="0.2">
      <c r="A514" s="76">
        <v>40814</v>
      </c>
      <c r="B514" s="77">
        <v>9</v>
      </c>
      <c r="C514" s="78">
        <v>728</v>
      </c>
      <c r="D514" s="78">
        <v>2760</v>
      </c>
      <c r="E514" s="79">
        <v>467000</v>
      </c>
      <c r="F514" s="78">
        <v>5.4</v>
      </c>
      <c r="G514" s="78">
        <v>0.127</v>
      </c>
      <c r="H514" s="78">
        <v>0.161</v>
      </c>
      <c r="I514" s="78">
        <v>2.08</v>
      </c>
      <c r="J514" s="78">
        <v>14.1</v>
      </c>
      <c r="K514" s="78">
        <v>3.18</v>
      </c>
      <c r="L514" s="78">
        <v>7.46E-2</v>
      </c>
      <c r="M514" s="78">
        <v>9.5100000000000004E-2</v>
      </c>
      <c r="N514" s="78">
        <v>1.23</v>
      </c>
      <c r="O514" s="78">
        <v>8.2899999999999991</v>
      </c>
    </row>
    <row r="515" spans="1:15" x14ac:dyDescent="0.2">
      <c r="A515" s="76">
        <v>40833</v>
      </c>
      <c r="B515" s="77">
        <v>9</v>
      </c>
      <c r="C515" s="78">
        <v>303</v>
      </c>
      <c r="D515" s="78">
        <v>1150</v>
      </c>
      <c r="E515" s="79">
        <v>467000</v>
      </c>
      <c r="F515" s="78">
        <v>1.19</v>
      </c>
      <c r="G515" s="78">
        <v>0.57799999999999996</v>
      </c>
      <c r="H515" s="78">
        <v>0.26900000000000002</v>
      </c>
      <c r="I515" s="78">
        <v>0.97499999999999998</v>
      </c>
      <c r="J515" s="78">
        <v>9.16</v>
      </c>
      <c r="K515" s="78">
        <v>0.29199999999999998</v>
      </c>
      <c r="L515" s="78">
        <v>0.14199999999999999</v>
      </c>
      <c r="M515" s="78">
        <v>6.6000000000000003E-2</v>
      </c>
      <c r="N515" s="78">
        <v>0.23899999999999999</v>
      </c>
      <c r="O515" s="78">
        <v>2.25</v>
      </c>
    </row>
    <row r="516" spans="1:15" x14ac:dyDescent="0.2">
      <c r="A516" s="76">
        <v>40862</v>
      </c>
      <c r="B516" s="77">
        <v>9</v>
      </c>
      <c r="C516" s="78">
        <v>796</v>
      </c>
      <c r="D516" s="78">
        <v>3010</v>
      </c>
      <c r="E516" s="79">
        <v>467000</v>
      </c>
      <c r="F516" s="78">
        <v>0.56599999999999995</v>
      </c>
      <c r="G516" s="78">
        <v>9.34</v>
      </c>
      <c r="H516" s="78">
        <v>1.85</v>
      </c>
      <c r="I516" s="78">
        <v>2.5099999999999998</v>
      </c>
      <c r="J516" s="78">
        <v>21.4</v>
      </c>
      <c r="K516" s="78">
        <v>0.36499999999999999</v>
      </c>
      <c r="L516" s="78">
        <v>6.02</v>
      </c>
      <c r="M516" s="78">
        <v>1.19</v>
      </c>
      <c r="N516" s="78">
        <v>1.62</v>
      </c>
      <c r="O516" s="78">
        <v>13.8</v>
      </c>
    </row>
    <row r="517" spans="1:15" x14ac:dyDescent="0.2">
      <c r="A517" s="76">
        <v>40982</v>
      </c>
      <c r="B517" s="77">
        <v>9</v>
      </c>
      <c r="C517" s="78">
        <v>1850</v>
      </c>
      <c r="D517" s="78">
        <v>7020</v>
      </c>
      <c r="E517" s="79">
        <v>467000</v>
      </c>
      <c r="F517" s="78">
        <v>0.58299999999999996</v>
      </c>
      <c r="G517" s="78">
        <v>8.5</v>
      </c>
      <c r="H517" s="78">
        <v>3.07</v>
      </c>
      <c r="I517" s="78">
        <v>4.7300000000000004</v>
      </c>
      <c r="J517" s="78">
        <v>18.7</v>
      </c>
      <c r="K517" s="78">
        <v>0.876</v>
      </c>
      <c r="L517" s="78">
        <v>12.8</v>
      </c>
      <c r="M517" s="78">
        <v>4.6100000000000003</v>
      </c>
      <c r="N517" s="78">
        <v>7.11</v>
      </c>
      <c r="O517" s="78">
        <v>28.1</v>
      </c>
    </row>
    <row r="518" spans="1:15" x14ac:dyDescent="0.2">
      <c r="A518" s="76">
        <v>41017</v>
      </c>
      <c r="B518" s="77">
        <v>9</v>
      </c>
      <c r="C518" s="78">
        <v>450</v>
      </c>
      <c r="D518" s="78">
        <v>1700</v>
      </c>
      <c r="E518" s="79">
        <v>467000</v>
      </c>
      <c r="F518" s="78">
        <v>0.29499999999999998</v>
      </c>
      <c r="G518" s="78">
        <v>1.24</v>
      </c>
      <c r="H518" s="78">
        <v>1.68</v>
      </c>
      <c r="I518" s="78">
        <v>3.03</v>
      </c>
      <c r="J518" s="78">
        <v>12.8</v>
      </c>
      <c r="K518" s="78">
        <v>0.108</v>
      </c>
      <c r="L518" s="78">
        <v>0.45200000000000001</v>
      </c>
      <c r="M518" s="78">
        <v>0.61099999999999999</v>
      </c>
      <c r="N518" s="78">
        <v>1.1000000000000001</v>
      </c>
      <c r="O518" s="78">
        <v>4.67</v>
      </c>
    </row>
    <row r="519" spans="1:15" x14ac:dyDescent="0.2">
      <c r="A519" s="76">
        <v>41022</v>
      </c>
      <c r="B519" s="77">
        <v>9</v>
      </c>
      <c r="C519" s="78">
        <v>219</v>
      </c>
      <c r="D519" s="78">
        <v>829</v>
      </c>
      <c r="E519" s="79">
        <v>467000</v>
      </c>
      <c r="F519" s="78">
        <v>0.14099999999999999</v>
      </c>
      <c r="G519" s="78">
        <v>1.42</v>
      </c>
      <c r="H519" s="78">
        <v>3.11</v>
      </c>
      <c r="I519" s="78">
        <v>3.69</v>
      </c>
      <c r="J519" s="78">
        <v>12.8</v>
      </c>
      <c r="K519" s="78">
        <v>2.5000000000000001E-2</v>
      </c>
      <c r="L519" s="78">
        <v>0.252</v>
      </c>
      <c r="M519" s="78">
        <v>0.55100000000000005</v>
      </c>
      <c r="N519" s="78">
        <v>0.65500000000000003</v>
      </c>
      <c r="O519" s="78">
        <v>2.2799999999999998</v>
      </c>
    </row>
    <row r="520" spans="1:15" x14ac:dyDescent="0.2">
      <c r="A520" s="76">
        <v>41073</v>
      </c>
      <c r="B520" s="77">
        <v>9</v>
      </c>
      <c r="C520" s="78">
        <v>400</v>
      </c>
      <c r="D520" s="78">
        <v>1510</v>
      </c>
      <c r="E520" s="79">
        <v>467000</v>
      </c>
      <c r="F520" s="78">
        <v>0.30199999999999999</v>
      </c>
      <c r="G520" s="78">
        <v>0.59</v>
      </c>
      <c r="H520" s="78">
        <v>0.84899999999999998</v>
      </c>
      <c r="I520" s="78">
        <v>3.81</v>
      </c>
      <c r="J520" s="78">
        <v>9.4</v>
      </c>
      <c r="K520" s="78">
        <v>9.7799999999999998E-2</v>
      </c>
      <c r="L520" s="78">
        <v>0.191</v>
      </c>
      <c r="M520" s="78">
        <v>0.27500000000000002</v>
      </c>
      <c r="N520" s="78">
        <v>1.23</v>
      </c>
      <c r="O520" s="78">
        <v>3.04</v>
      </c>
    </row>
    <row r="521" spans="1:15" x14ac:dyDescent="0.2">
      <c r="A521" s="76">
        <v>41138</v>
      </c>
      <c r="B521" s="77">
        <v>9</v>
      </c>
      <c r="C521" s="78">
        <v>588</v>
      </c>
      <c r="D521" s="78">
        <v>2220</v>
      </c>
      <c r="E521" s="79">
        <v>467000</v>
      </c>
      <c r="F521" s="78">
        <v>4.9400000000000004</v>
      </c>
      <c r="G521" s="78">
        <v>4.5199999999999997E-2</v>
      </c>
      <c r="H521" s="78">
        <v>0.6</v>
      </c>
      <c r="I521" s="78">
        <v>5.03</v>
      </c>
      <c r="J521" s="78">
        <v>21.1</v>
      </c>
      <c r="K521" s="78">
        <v>2.35</v>
      </c>
      <c r="L521" s="78">
        <v>2.1499999999999998E-2</v>
      </c>
      <c r="M521" s="78">
        <v>0.28599999999999998</v>
      </c>
      <c r="N521" s="78">
        <v>2.4</v>
      </c>
      <c r="O521" s="78">
        <v>10.1</v>
      </c>
    </row>
    <row r="522" spans="1:15" x14ac:dyDescent="0.2">
      <c r="A522" s="76">
        <v>41149</v>
      </c>
      <c r="B522" s="77">
        <v>9</v>
      </c>
      <c r="C522" s="78">
        <v>148</v>
      </c>
      <c r="D522" s="78">
        <v>560</v>
      </c>
      <c r="E522" s="79">
        <v>467000</v>
      </c>
      <c r="F522" s="78">
        <v>2.5099999999999998</v>
      </c>
      <c r="G522" s="78">
        <v>6.5199999999999994E-2</v>
      </c>
      <c r="H522" s="78">
        <v>0.754</v>
      </c>
      <c r="I522" s="78">
        <v>4.74</v>
      </c>
      <c r="J522" s="78">
        <v>21.4</v>
      </c>
      <c r="K522" s="78">
        <v>0.30099999999999999</v>
      </c>
      <c r="L522" s="78">
        <v>7.8100000000000001E-3</v>
      </c>
      <c r="M522" s="78">
        <v>9.0300000000000005E-2</v>
      </c>
      <c r="N522" s="78">
        <v>0.56799999999999995</v>
      </c>
      <c r="O522" s="78">
        <v>2.56</v>
      </c>
    </row>
    <row r="523" spans="1:15" x14ac:dyDescent="0.2">
      <c r="A523" s="76">
        <v>41192</v>
      </c>
      <c r="B523" s="77">
        <v>9</v>
      </c>
      <c r="C523" s="78">
        <v>144</v>
      </c>
      <c r="D523" s="78">
        <v>543</v>
      </c>
      <c r="E523" s="79">
        <v>467000</v>
      </c>
      <c r="F523" s="78">
        <v>2.0299999999999998</v>
      </c>
      <c r="G523" s="78">
        <v>0.29399999999999998</v>
      </c>
      <c r="H523" s="78">
        <v>0.28699999999999998</v>
      </c>
      <c r="I523" s="78">
        <v>1.73</v>
      </c>
      <c r="J523" s="78">
        <v>13.3</v>
      </c>
      <c r="K523" s="78">
        <v>0.23599999999999999</v>
      </c>
      <c r="L523" s="78">
        <v>3.4200000000000001E-2</v>
      </c>
      <c r="M523" s="78">
        <v>3.3300000000000003E-2</v>
      </c>
      <c r="N523" s="78">
        <v>0.20100000000000001</v>
      </c>
      <c r="O523" s="78">
        <v>1.54</v>
      </c>
    </row>
    <row r="524" spans="1:15" x14ac:dyDescent="0.2">
      <c r="A524" s="76">
        <v>41200</v>
      </c>
      <c r="B524" s="77">
        <v>9</v>
      </c>
      <c r="C524" s="78">
        <v>253</v>
      </c>
      <c r="D524" s="78">
        <v>957</v>
      </c>
      <c r="E524" s="79">
        <v>467000</v>
      </c>
      <c r="F524" s="78">
        <v>0.89500000000000002</v>
      </c>
      <c r="G524" s="78">
        <v>19.8</v>
      </c>
      <c r="H524" s="78">
        <v>0.51</v>
      </c>
      <c r="I524" s="78">
        <v>1.92</v>
      </c>
      <c r="J524" s="78">
        <v>61.3</v>
      </c>
      <c r="K524" s="78">
        <v>0.183</v>
      </c>
      <c r="L524" s="78">
        <v>4.05</v>
      </c>
      <c r="M524" s="78">
        <v>0.104</v>
      </c>
      <c r="N524" s="78">
        <v>0.39400000000000002</v>
      </c>
      <c r="O524" s="78">
        <v>12.6</v>
      </c>
    </row>
    <row r="525" spans="1:15" x14ac:dyDescent="0.2">
      <c r="A525" s="76">
        <v>41206</v>
      </c>
      <c r="B525" s="77">
        <v>9</v>
      </c>
      <c r="C525" s="78">
        <v>313</v>
      </c>
      <c r="D525" s="78">
        <v>1180</v>
      </c>
      <c r="E525" s="79">
        <v>467000</v>
      </c>
      <c r="F525" s="78">
        <v>0.69</v>
      </c>
      <c r="G525" s="78">
        <v>13.5</v>
      </c>
      <c r="H525" s="78">
        <v>0.70499999999999996</v>
      </c>
      <c r="I525" s="78">
        <v>1.42</v>
      </c>
      <c r="J525" s="78">
        <v>49.1</v>
      </c>
      <c r="K525" s="78">
        <v>0.17499999999999999</v>
      </c>
      <c r="L525" s="78">
        <v>3.42</v>
      </c>
      <c r="M525" s="78">
        <v>0.17799999999999999</v>
      </c>
      <c r="N525" s="78">
        <v>0.36</v>
      </c>
      <c r="O525" s="78">
        <v>12.4</v>
      </c>
    </row>
    <row r="526" spans="1:15" x14ac:dyDescent="0.2">
      <c r="A526" s="76">
        <v>41246</v>
      </c>
      <c r="B526" s="77">
        <v>9</v>
      </c>
      <c r="C526" s="78">
        <v>214</v>
      </c>
      <c r="D526" s="78">
        <v>810</v>
      </c>
      <c r="E526" s="79">
        <v>467000</v>
      </c>
      <c r="F526" s="78">
        <v>1.1499999999999999</v>
      </c>
      <c r="G526" s="78">
        <v>16.8</v>
      </c>
      <c r="H526" s="78">
        <v>0.95</v>
      </c>
      <c r="I526" s="78">
        <v>1.32</v>
      </c>
      <c r="J526" s="78">
        <v>68.7</v>
      </c>
      <c r="K526" s="78">
        <v>0.19900000000000001</v>
      </c>
      <c r="L526" s="78">
        <v>2.92</v>
      </c>
      <c r="M526" s="78">
        <v>0.16500000000000001</v>
      </c>
      <c r="N526" s="78">
        <v>0.22900000000000001</v>
      </c>
      <c r="O526" s="78">
        <v>11.9</v>
      </c>
    </row>
    <row r="527" spans="1:15" x14ac:dyDescent="0.2">
      <c r="A527" s="76">
        <v>41369</v>
      </c>
      <c r="B527" s="77">
        <v>9</v>
      </c>
      <c r="C527" s="78">
        <v>1000</v>
      </c>
      <c r="D527" s="78">
        <v>3800</v>
      </c>
      <c r="E527" s="79">
        <v>467000</v>
      </c>
      <c r="F527" s="78">
        <v>1.1399999999999999</v>
      </c>
      <c r="G527" s="78">
        <v>3.34</v>
      </c>
      <c r="H527" s="78">
        <v>2.36</v>
      </c>
      <c r="I527" s="78">
        <v>5.14</v>
      </c>
      <c r="J527" s="78">
        <v>46.7</v>
      </c>
      <c r="K527" s="78">
        <v>0.92600000000000005</v>
      </c>
      <c r="L527" s="78">
        <v>2.71</v>
      </c>
      <c r="M527" s="78">
        <v>1.91</v>
      </c>
      <c r="N527" s="78">
        <v>4.17</v>
      </c>
      <c r="O527" s="78">
        <v>37.9</v>
      </c>
    </row>
    <row r="528" spans="1:15" x14ac:dyDescent="0.2">
      <c r="A528" s="76">
        <v>41380</v>
      </c>
      <c r="B528" s="77">
        <v>9</v>
      </c>
      <c r="C528" s="78">
        <v>962</v>
      </c>
      <c r="D528" s="78">
        <v>3640</v>
      </c>
      <c r="E528" s="79">
        <v>467000</v>
      </c>
      <c r="F528" s="78">
        <v>2.04</v>
      </c>
      <c r="G528" s="78">
        <v>1.9</v>
      </c>
      <c r="H528" s="78">
        <v>5.43</v>
      </c>
      <c r="I528" s="78">
        <v>8.3000000000000007</v>
      </c>
      <c r="J528" s="78">
        <v>36.200000000000003</v>
      </c>
      <c r="K528" s="78">
        <v>1.59</v>
      </c>
      <c r="L528" s="78">
        <v>1.48</v>
      </c>
      <c r="M528" s="78">
        <v>4.2300000000000004</v>
      </c>
      <c r="N528" s="78">
        <v>6.47</v>
      </c>
      <c r="O528" s="78">
        <v>28.2</v>
      </c>
    </row>
    <row r="529" spans="1:15" x14ac:dyDescent="0.2">
      <c r="A529" s="76">
        <v>41389</v>
      </c>
      <c r="B529" s="77">
        <v>9</v>
      </c>
      <c r="C529" s="78">
        <v>1540</v>
      </c>
      <c r="D529" s="78">
        <v>5830</v>
      </c>
      <c r="E529" s="79">
        <v>467000</v>
      </c>
      <c r="F529" s="78">
        <v>1.85</v>
      </c>
      <c r="G529" s="78">
        <v>1.31</v>
      </c>
      <c r="H529" s="78">
        <v>6.77</v>
      </c>
      <c r="I529" s="78">
        <v>8.07</v>
      </c>
      <c r="J529" s="78">
        <v>33.799999999999997</v>
      </c>
      <c r="K529" s="78">
        <v>2.31</v>
      </c>
      <c r="L529" s="78">
        <v>1.63</v>
      </c>
      <c r="M529" s="78">
        <v>8.4499999999999993</v>
      </c>
      <c r="N529" s="78">
        <v>10.1</v>
      </c>
      <c r="O529" s="78">
        <v>42.2</v>
      </c>
    </row>
    <row r="530" spans="1:15" x14ac:dyDescent="0.2">
      <c r="A530" s="76">
        <v>41423</v>
      </c>
      <c r="B530" s="77">
        <v>9</v>
      </c>
      <c r="C530" s="78">
        <v>701</v>
      </c>
      <c r="D530" s="78">
        <v>2650</v>
      </c>
      <c r="E530" s="79">
        <v>467000</v>
      </c>
      <c r="F530" s="78">
        <v>0.60399999999999998</v>
      </c>
      <c r="G530" s="78">
        <v>0.59799999999999998</v>
      </c>
      <c r="H530" s="78">
        <v>5.75</v>
      </c>
      <c r="I530" s="78">
        <v>6.53</v>
      </c>
      <c r="J530" s="78">
        <v>22.2</v>
      </c>
      <c r="K530" s="78">
        <v>0.34300000000000003</v>
      </c>
      <c r="L530" s="78">
        <v>0.33900000000000002</v>
      </c>
      <c r="M530" s="78">
        <v>3.27</v>
      </c>
      <c r="N530" s="78">
        <v>3.71</v>
      </c>
      <c r="O530" s="78">
        <v>12.6</v>
      </c>
    </row>
    <row r="531" spans="1:15" x14ac:dyDescent="0.2">
      <c r="A531" s="76">
        <v>41443</v>
      </c>
      <c r="B531" s="77">
        <v>9</v>
      </c>
      <c r="C531" s="78">
        <v>463</v>
      </c>
      <c r="D531" s="78">
        <v>1750</v>
      </c>
      <c r="E531" s="79">
        <v>467000</v>
      </c>
      <c r="F531" s="78">
        <v>0.63500000000000001</v>
      </c>
      <c r="G531" s="78">
        <v>5.6099999999999997E-2</v>
      </c>
      <c r="H531" s="78">
        <v>5.47</v>
      </c>
      <c r="I531" s="78">
        <v>6.11</v>
      </c>
      <c r="J531" s="78">
        <v>18.100000000000001</v>
      </c>
      <c r="K531" s="78">
        <v>0.23799999999999999</v>
      </c>
      <c r="L531" s="78">
        <v>2.1000000000000001E-2</v>
      </c>
      <c r="M531" s="78">
        <v>2.0499999999999998</v>
      </c>
      <c r="N531" s="78">
        <v>2.29</v>
      </c>
      <c r="O531" s="78">
        <v>6.79</v>
      </c>
    </row>
    <row r="532" spans="1:15" x14ac:dyDescent="0.2">
      <c r="A532" s="76">
        <v>41457</v>
      </c>
      <c r="B532" s="77">
        <v>9</v>
      </c>
      <c r="C532" s="78">
        <v>2020</v>
      </c>
      <c r="D532" s="78">
        <v>7650</v>
      </c>
      <c r="E532" s="79">
        <v>467000</v>
      </c>
      <c r="F532" s="78">
        <v>7.5</v>
      </c>
      <c r="G532" s="78">
        <v>2.3699999999999999E-2</v>
      </c>
      <c r="H532" s="78">
        <v>4.88</v>
      </c>
      <c r="I532" s="78">
        <v>8.92</v>
      </c>
      <c r="J532" s="78">
        <v>43.7</v>
      </c>
      <c r="K532" s="78">
        <v>12.3</v>
      </c>
      <c r="L532" s="78">
        <v>3.8699999999999998E-2</v>
      </c>
      <c r="M532" s="78">
        <v>7.98</v>
      </c>
      <c r="N532" s="78">
        <v>14.6</v>
      </c>
      <c r="O532" s="78">
        <v>71.5</v>
      </c>
    </row>
    <row r="533" spans="1:15" x14ac:dyDescent="0.2">
      <c r="A533" s="76">
        <v>41471</v>
      </c>
      <c r="B533" s="77">
        <v>9</v>
      </c>
      <c r="C533" s="78">
        <v>518</v>
      </c>
      <c r="D533" s="78">
        <v>1960</v>
      </c>
      <c r="E533" s="79">
        <v>467000</v>
      </c>
      <c r="F533" s="78">
        <v>7.23</v>
      </c>
      <c r="G533" s="78">
        <v>4.5199999999999997E-2</v>
      </c>
      <c r="H533" s="78">
        <v>0.78900000000000003</v>
      </c>
      <c r="I533" s="78">
        <v>8.27</v>
      </c>
      <c r="J533" s="78">
        <v>40.1</v>
      </c>
      <c r="K533" s="78">
        <v>3.03</v>
      </c>
      <c r="L533" s="78">
        <v>1.89E-2</v>
      </c>
      <c r="M533" s="78">
        <v>0.33100000000000002</v>
      </c>
      <c r="N533" s="78">
        <v>3.47</v>
      </c>
      <c r="O533" s="78">
        <v>16.8</v>
      </c>
    </row>
    <row r="534" spans="1:15" x14ac:dyDescent="0.2">
      <c r="A534" s="76">
        <v>41522</v>
      </c>
      <c r="B534" s="77">
        <v>9</v>
      </c>
      <c r="C534" s="78">
        <v>527</v>
      </c>
      <c r="D534" s="78">
        <v>1990</v>
      </c>
      <c r="E534" s="79">
        <v>467000</v>
      </c>
      <c r="F534" s="78">
        <v>13.3</v>
      </c>
      <c r="G534" s="78">
        <v>3.1099999999999999E-2</v>
      </c>
      <c r="H534" s="78">
        <v>7.9899999999999999E-2</v>
      </c>
      <c r="I534" s="78">
        <v>6.41</v>
      </c>
      <c r="J534" s="78">
        <v>46.6</v>
      </c>
      <c r="K534" s="78">
        <v>5.68</v>
      </c>
      <c r="L534" s="78">
        <v>1.3299999999999999E-2</v>
      </c>
      <c r="M534" s="78">
        <v>3.4099999999999998E-2</v>
      </c>
      <c r="N534" s="78">
        <v>2.74</v>
      </c>
      <c r="O534" s="78">
        <v>19.899999999999999</v>
      </c>
    </row>
    <row r="535" spans="1:15" x14ac:dyDescent="0.2">
      <c r="A535" s="76">
        <v>41541</v>
      </c>
      <c r="B535" s="77">
        <v>9</v>
      </c>
      <c r="C535" s="78">
        <v>510</v>
      </c>
      <c r="D535" s="78">
        <v>1930</v>
      </c>
      <c r="E535" s="79">
        <v>467000</v>
      </c>
      <c r="F535" s="78">
        <v>20.2</v>
      </c>
      <c r="G535" s="78">
        <v>4.0800000000000003E-2</v>
      </c>
      <c r="H535" s="78">
        <v>4.5699999999999998E-2</v>
      </c>
      <c r="I535" s="78">
        <v>6.9</v>
      </c>
      <c r="J535" s="78">
        <v>75.5</v>
      </c>
      <c r="K535" s="78">
        <v>8.32</v>
      </c>
      <c r="L535" s="78">
        <v>1.6799999999999999E-2</v>
      </c>
      <c r="M535" s="78">
        <v>1.89E-2</v>
      </c>
      <c r="N535" s="78">
        <v>2.85</v>
      </c>
      <c r="O535" s="78">
        <v>31.2</v>
      </c>
    </row>
    <row r="536" spans="1:15" x14ac:dyDescent="0.2">
      <c r="A536" s="76">
        <v>41568</v>
      </c>
      <c r="B536" s="77">
        <v>9</v>
      </c>
      <c r="C536" s="78">
        <v>604</v>
      </c>
      <c r="D536" s="78">
        <v>2290</v>
      </c>
      <c r="E536" s="79">
        <v>467000</v>
      </c>
      <c r="F536" s="78">
        <v>17.100000000000001</v>
      </c>
      <c r="G536" s="78">
        <v>0.22800000000000001</v>
      </c>
      <c r="H536" s="78">
        <v>0.10299999999999999</v>
      </c>
      <c r="I536" s="78">
        <v>4.5</v>
      </c>
      <c r="J536" s="78">
        <v>55.2</v>
      </c>
      <c r="K536" s="78">
        <v>8.3699999999999992</v>
      </c>
      <c r="L536" s="78">
        <v>0.111</v>
      </c>
      <c r="M536" s="78">
        <v>5.0299999999999997E-2</v>
      </c>
      <c r="N536" s="78">
        <v>2.2000000000000002</v>
      </c>
      <c r="O536" s="78">
        <v>27</v>
      </c>
    </row>
    <row r="537" spans="1:15" x14ac:dyDescent="0.2">
      <c r="A537" s="76">
        <v>41582</v>
      </c>
      <c r="B537" s="77">
        <v>9</v>
      </c>
      <c r="C537" s="78">
        <v>143</v>
      </c>
      <c r="D537" s="78">
        <v>541</v>
      </c>
      <c r="E537" s="79">
        <v>467000</v>
      </c>
      <c r="F537" s="78">
        <v>10</v>
      </c>
      <c r="G537" s="78">
        <v>3.09</v>
      </c>
      <c r="H537" s="78">
        <v>0.111</v>
      </c>
      <c r="I537" s="78">
        <v>2.27</v>
      </c>
      <c r="J537" s="78">
        <v>47.9</v>
      </c>
      <c r="K537" s="78">
        <v>1.1599999999999999</v>
      </c>
      <c r="L537" s="78">
        <v>0.35799999999999998</v>
      </c>
      <c r="M537" s="78">
        <v>1.2800000000000001E-2</v>
      </c>
      <c r="N537" s="78">
        <v>0.26300000000000001</v>
      </c>
      <c r="O537" s="78">
        <v>5.55</v>
      </c>
    </row>
    <row r="538" spans="1:15" x14ac:dyDescent="0.2">
      <c r="A538" s="76">
        <v>41599</v>
      </c>
      <c r="B538" s="77">
        <v>9</v>
      </c>
      <c r="C538" s="78">
        <v>365</v>
      </c>
      <c r="D538" s="78">
        <v>1380</v>
      </c>
      <c r="E538" s="79">
        <v>467000</v>
      </c>
      <c r="F538" s="78">
        <v>5.37</v>
      </c>
      <c r="G538" s="78">
        <v>10.199999999999999</v>
      </c>
      <c r="H538" s="78">
        <v>0.48599999999999999</v>
      </c>
      <c r="I538" s="78">
        <v>2.02</v>
      </c>
      <c r="J538" s="78">
        <v>57.4</v>
      </c>
      <c r="K538" s="78">
        <v>1.59</v>
      </c>
      <c r="L538" s="78">
        <v>3.02</v>
      </c>
      <c r="M538" s="78">
        <v>0.14399999999999999</v>
      </c>
      <c r="N538" s="78">
        <v>0.59699999999999998</v>
      </c>
      <c r="O538" s="78">
        <v>17</v>
      </c>
    </row>
    <row r="539" spans="1:15" x14ac:dyDescent="0.2">
      <c r="A539" s="76">
        <v>41738</v>
      </c>
      <c r="B539" s="77">
        <v>9</v>
      </c>
      <c r="C539" s="78">
        <v>1560</v>
      </c>
      <c r="D539" s="78">
        <v>5900</v>
      </c>
      <c r="E539" s="79">
        <v>467000</v>
      </c>
      <c r="F539" s="78">
        <v>8.91</v>
      </c>
      <c r="G539" s="78">
        <v>2.92</v>
      </c>
      <c r="H539" s="78">
        <v>0.20100000000000001</v>
      </c>
      <c r="I539" s="78">
        <v>3.75</v>
      </c>
      <c r="J539" s="78">
        <v>16.3</v>
      </c>
      <c r="K539" s="78">
        <v>11.3</v>
      </c>
      <c r="L539" s="78">
        <v>3.69</v>
      </c>
      <c r="M539" s="78">
        <v>0.254</v>
      </c>
      <c r="N539" s="78">
        <v>4.74</v>
      </c>
      <c r="O539" s="78">
        <v>20.6</v>
      </c>
    </row>
    <row r="540" spans="1:15" x14ac:dyDescent="0.2">
      <c r="A540" s="76">
        <v>41752</v>
      </c>
      <c r="B540" s="77">
        <v>9</v>
      </c>
      <c r="C540" s="78">
        <v>1870</v>
      </c>
      <c r="D540" s="78">
        <v>7070</v>
      </c>
      <c r="E540" s="79">
        <v>467000</v>
      </c>
      <c r="F540" s="78">
        <v>10.7</v>
      </c>
      <c r="G540" s="78">
        <v>3.18</v>
      </c>
      <c r="H540" s="78">
        <v>2.64</v>
      </c>
      <c r="I540" s="78">
        <v>5.31</v>
      </c>
      <c r="J540" s="78">
        <v>19.399999999999999</v>
      </c>
      <c r="K540" s="78">
        <v>16.2</v>
      </c>
      <c r="L540" s="78">
        <v>4.8</v>
      </c>
      <c r="M540" s="78">
        <v>3.99</v>
      </c>
      <c r="N540" s="78">
        <v>8.0299999999999994</v>
      </c>
      <c r="O540" s="78">
        <v>29.3</v>
      </c>
    </row>
    <row r="541" spans="1:15" x14ac:dyDescent="0.2">
      <c r="A541" s="76">
        <v>41788</v>
      </c>
      <c r="B541" s="77">
        <v>9</v>
      </c>
      <c r="C541" s="78">
        <v>944</v>
      </c>
      <c r="D541" s="78">
        <v>3570</v>
      </c>
      <c r="E541" s="79">
        <v>467000</v>
      </c>
      <c r="F541" s="78">
        <v>6.91</v>
      </c>
      <c r="G541" s="78">
        <v>7.91</v>
      </c>
      <c r="H541" s="78">
        <v>2.71</v>
      </c>
      <c r="I541" s="78">
        <v>3.94</v>
      </c>
      <c r="J541" s="78">
        <v>18.600000000000001</v>
      </c>
      <c r="K541" s="78">
        <v>5.28</v>
      </c>
      <c r="L541" s="78">
        <v>6.04</v>
      </c>
      <c r="M541" s="78">
        <v>2.0699999999999998</v>
      </c>
      <c r="N541" s="78">
        <v>3.02</v>
      </c>
      <c r="O541" s="78">
        <v>14.2</v>
      </c>
    </row>
    <row r="542" spans="1:15" x14ac:dyDescent="0.2">
      <c r="A542" s="76">
        <v>41807</v>
      </c>
      <c r="B542" s="77">
        <v>9</v>
      </c>
      <c r="C542" s="78">
        <v>758</v>
      </c>
      <c r="D542" s="78">
        <v>2870</v>
      </c>
      <c r="E542" s="79">
        <v>467000</v>
      </c>
      <c r="F542" s="78">
        <v>3.66</v>
      </c>
      <c r="G542" s="78">
        <v>3.05</v>
      </c>
      <c r="H542" s="78">
        <v>4.6100000000000003</v>
      </c>
      <c r="I542" s="78">
        <v>5.42</v>
      </c>
      <c r="J542" s="78">
        <v>12.4</v>
      </c>
      <c r="K542" s="78">
        <v>2.2400000000000002</v>
      </c>
      <c r="L542" s="78">
        <v>1.87</v>
      </c>
      <c r="M542" s="78">
        <v>2.83</v>
      </c>
      <c r="N542" s="78">
        <v>3.33</v>
      </c>
      <c r="O542" s="78">
        <v>7.61</v>
      </c>
    </row>
    <row r="543" spans="1:15" x14ac:dyDescent="0.2">
      <c r="A543" s="76">
        <v>41822</v>
      </c>
      <c r="B543" s="77">
        <v>9</v>
      </c>
      <c r="C543" s="78">
        <v>1000</v>
      </c>
      <c r="D543" s="78">
        <v>3790</v>
      </c>
      <c r="E543" s="79">
        <v>467000</v>
      </c>
      <c r="F543" s="78">
        <v>3.76</v>
      </c>
      <c r="G543" s="78">
        <v>1.95</v>
      </c>
      <c r="H543" s="78">
        <v>3.24</v>
      </c>
      <c r="I543" s="78">
        <v>5.61</v>
      </c>
      <c r="J543" s="78">
        <v>11.2</v>
      </c>
      <c r="K543" s="78">
        <v>3.04</v>
      </c>
      <c r="L543" s="78">
        <v>1.58</v>
      </c>
      <c r="M543" s="78">
        <v>2.62</v>
      </c>
      <c r="N543" s="78">
        <v>4.55</v>
      </c>
      <c r="O543" s="78">
        <v>9.07</v>
      </c>
    </row>
    <row r="544" spans="1:15" x14ac:dyDescent="0.2">
      <c r="A544" s="76">
        <v>41829</v>
      </c>
      <c r="B544" s="77">
        <v>9</v>
      </c>
      <c r="C544" s="78">
        <v>1180</v>
      </c>
      <c r="D544" s="78">
        <v>4450</v>
      </c>
      <c r="E544" s="79">
        <v>467000</v>
      </c>
      <c r="F544" s="78">
        <v>3.9</v>
      </c>
      <c r="G544" s="78">
        <v>0.53400000000000003</v>
      </c>
      <c r="H544" s="78">
        <v>2.23</v>
      </c>
      <c r="I544" s="78">
        <v>5.81</v>
      </c>
      <c r="J544" s="78">
        <v>10</v>
      </c>
      <c r="K544" s="78">
        <v>3.72</v>
      </c>
      <c r="L544" s="78">
        <v>0.50900000000000001</v>
      </c>
      <c r="M544" s="78">
        <v>2.13</v>
      </c>
      <c r="N544" s="78">
        <v>5.53</v>
      </c>
      <c r="O544" s="78">
        <v>9.5299999999999994</v>
      </c>
    </row>
    <row r="545" spans="1:15" x14ac:dyDescent="0.2">
      <c r="A545" s="76">
        <v>41843</v>
      </c>
      <c r="B545" s="77">
        <v>9</v>
      </c>
      <c r="C545" s="78">
        <v>111</v>
      </c>
      <c r="D545" s="78">
        <v>420</v>
      </c>
      <c r="E545" s="79">
        <v>467000</v>
      </c>
      <c r="F545" s="78">
        <v>4.25</v>
      </c>
      <c r="G545" s="78">
        <v>0.91400000000000003</v>
      </c>
      <c r="H545" s="78">
        <v>2.21</v>
      </c>
      <c r="I545" s="78">
        <v>3.99</v>
      </c>
      <c r="J545" s="78">
        <v>11.3</v>
      </c>
      <c r="K545" s="78">
        <v>0.38200000000000001</v>
      </c>
      <c r="L545" s="78">
        <v>8.2100000000000006E-2</v>
      </c>
      <c r="M545" s="78">
        <v>0.19900000000000001</v>
      </c>
      <c r="N545" s="78">
        <v>0.35899999999999999</v>
      </c>
      <c r="O545" s="78">
        <v>1.02</v>
      </c>
    </row>
    <row r="546" spans="1:15" x14ac:dyDescent="0.2">
      <c r="A546" s="76">
        <v>41877</v>
      </c>
      <c r="B546" s="77">
        <v>9</v>
      </c>
      <c r="C546" s="78">
        <v>266</v>
      </c>
      <c r="D546" s="78">
        <v>1010</v>
      </c>
      <c r="E546" s="79">
        <v>467000</v>
      </c>
      <c r="F546" s="78">
        <v>3.03</v>
      </c>
      <c r="G546" s="78">
        <v>5.46</v>
      </c>
      <c r="H546" s="78">
        <v>1.69</v>
      </c>
      <c r="I546" s="78">
        <v>5.08</v>
      </c>
      <c r="J546" s="78">
        <v>16</v>
      </c>
      <c r="K546" s="78">
        <v>0.65200000000000002</v>
      </c>
      <c r="L546" s="78">
        <v>1.18</v>
      </c>
      <c r="M546" s="78">
        <v>0.36499999999999999</v>
      </c>
      <c r="N546" s="78">
        <v>1.0900000000000001</v>
      </c>
      <c r="O546" s="78">
        <v>3.45</v>
      </c>
    </row>
    <row r="547" spans="1:15" x14ac:dyDescent="0.2">
      <c r="A547" s="76">
        <v>41891</v>
      </c>
      <c r="B547" s="77">
        <v>9</v>
      </c>
      <c r="C547" s="78">
        <v>152</v>
      </c>
      <c r="D547" s="78">
        <v>575</v>
      </c>
      <c r="E547" s="79">
        <v>467000</v>
      </c>
      <c r="F547" s="78">
        <v>2.54</v>
      </c>
      <c r="G547" s="78">
        <v>1.6</v>
      </c>
      <c r="H547" s="78">
        <v>1.68</v>
      </c>
      <c r="I547" s="78">
        <v>3.93</v>
      </c>
      <c r="J547" s="78">
        <v>11.2</v>
      </c>
      <c r="K547" s="78">
        <v>0.312</v>
      </c>
      <c r="L547" s="78">
        <v>0.19700000000000001</v>
      </c>
      <c r="M547" s="78">
        <v>0.20699999999999999</v>
      </c>
      <c r="N547" s="78">
        <v>0.48399999999999999</v>
      </c>
      <c r="O547" s="78">
        <v>1.38</v>
      </c>
    </row>
    <row r="548" spans="1:15" x14ac:dyDescent="0.2">
      <c r="A548" s="76">
        <v>41907</v>
      </c>
      <c r="B548" s="77">
        <v>9</v>
      </c>
      <c r="C548" s="78">
        <v>91.2</v>
      </c>
      <c r="D548" s="78">
        <v>345</v>
      </c>
      <c r="E548" s="79">
        <v>467000</v>
      </c>
      <c r="F548" s="78">
        <v>2.5</v>
      </c>
      <c r="G548" s="78">
        <v>0.19400000000000001</v>
      </c>
      <c r="H548" s="78">
        <v>1.48</v>
      </c>
      <c r="I548" s="78">
        <v>3.97</v>
      </c>
      <c r="J548" s="78">
        <v>8.6</v>
      </c>
      <c r="K548" s="78">
        <v>0.185</v>
      </c>
      <c r="L548" s="78">
        <v>1.43E-2</v>
      </c>
      <c r="M548" s="78">
        <v>0.109</v>
      </c>
      <c r="N548" s="78">
        <v>0.29299999999999998</v>
      </c>
      <c r="O548" s="78">
        <v>0.63500000000000001</v>
      </c>
    </row>
    <row r="549" spans="1:15" x14ac:dyDescent="0.2">
      <c r="A549" s="76">
        <v>41919</v>
      </c>
      <c r="B549" s="77">
        <v>9</v>
      </c>
      <c r="C549" s="78">
        <v>38</v>
      </c>
      <c r="D549" s="78">
        <v>144</v>
      </c>
      <c r="E549" s="79">
        <v>467000</v>
      </c>
      <c r="F549" s="78">
        <v>1.1599999999999999</v>
      </c>
      <c r="G549" s="78">
        <v>0.71099999999999997</v>
      </c>
      <c r="H549" s="78">
        <v>1.31</v>
      </c>
      <c r="I549" s="78">
        <v>2.7</v>
      </c>
      <c r="J549" s="78">
        <v>6.9</v>
      </c>
      <c r="K549" s="78">
        <v>3.5700000000000003E-2</v>
      </c>
      <c r="L549" s="78">
        <v>2.1899999999999999E-2</v>
      </c>
      <c r="M549" s="78">
        <v>4.02E-2</v>
      </c>
      <c r="N549" s="78">
        <v>8.3199999999999996E-2</v>
      </c>
      <c r="O549" s="78">
        <v>0.21199999999999999</v>
      </c>
    </row>
    <row r="550" spans="1:15" x14ac:dyDescent="0.2">
      <c r="A550" s="76">
        <v>42083</v>
      </c>
      <c r="B550" s="77">
        <v>9</v>
      </c>
      <c r="C550" s="78">
        <v>1580</v>
      </c>
      <c r="D550" s="78">
        <v>5990</v>
      </c>
      <c r="E550" s="79">
        <v>467000</v>
      </c>
      <c r="F550" s="78">
        <v>2.48</v>
      </c>
      <c r="G550" s="78">
        <v>26.4</v>
      </c>
      <c r="H550" s="78">
        <v>1.99</v>
      </c>
      <c r="I550" s="78">
        <v>3.37</v>
      </c>
      <c r="J550" s="78">
        <v>34.299999999999997</v>
      </c>
      <c r="K550" s="78">
        <v>3.17</v>
      </c>
      <c r="L550" s="78">
        <v>33.799999999999997</v>
      </c>
      <c r="M550" s="78">
        <v>2.5499999999999998</v>
      </c>
      <c r="N550" s="78">
        <v>4.32</v>
      </c>
      <c r="O550" s="78">
        <v>44</v>
      </c>
    </row>
    <row r="551" spans="1:15" x14ac:dyDescent="0.2">
      <c r="A551" s="76">
        <v>42093</v>
      </c>
      <c r="B551" s="77">
        <v>9</v>
      </c>
      <c r="C551" s="78">
        <v>433</v>
      </c>
      <c r="D551" s="78">
        <v>1640</v>
      </c>
      <c r="E551" s="79">
        <v>467000</v>
      </c>
      <c r="F551" s="78">
        <v>0.752</v>
      </c>
      <c r="G551" s="78">
        <v>39.700000000000003</v>
      </c>
      <c r="H551" s="78">
        <v>2.2400000000000002</v>
      </c>
      <c r="I551" s="78">
        <v>2.72</v>
      </c>
      <c r="J551" s="78">
        <v>41.4</v>
      </c>
      <c r="K551" s="78">
        <v>0.26400000000000001</v>
      </c>
      <c r="L551" s="78">
        <v>13.9</v>
      </c>
      <c r="M551" s="78">
        <v>0.78700000000000003</v>
      </c>
      <c r="N551" s="78">
        <v>0.95399999999999996</v>
      </c>
      <c r="O551" s="78">
        <v>14.5</v>
      </c>
    </row>
    <row r="552" spans="1:15" x14ac:dyDescent="0.2">
      <c r="A552" s="76">
        <v>42108</v>
      </c>
      <c r="B552" s="77">
        <v>9</v>
      </c>
      <c r="C552" s="78">
        <v>1140</v>
      </c>
      <c r="D552" s="78">
        <v>4300</v>
      </c>
      <c r="E552" s="79">
        <v>467000</v>
      </c>
      <c r="F552" s="78">
        <v>0.69699999999999995</v>
      </c>
      <c r="G552" s="78">
        <v>38.299999999999997</v>
      </c>
      <c r="H552" s="78">
        <v>4.97</v>
      </c>
      <c r="I552" s="78">
        <v>6.21</v>
      </c>
      <c r="J552" s="78">
        <v>51.5</v>
      </c>
      <c r="K552" s="78">
        <v>0.64</v>
      </c>
      <c r="L552" s="78">
        <v>35.200000000000003</v>
      </c>
      <c r="M552" s="78">
        <v>4.57</v>
      </c>
      <c r="N552" s="78">
        <v>5.71</v>
      </c>
      <c r="O552" s="78">
        <v>47.3</v>
      </c>
    </row>
    <row r="553" spans="1:15" x14ac:dyDescent="0.2">
      <c r="A553" s="76">
        <v>42130</v>
      </c>
      <c r="B553" s="77">
        <v>9</v>
      </c>
      <c r="C553" s="78">
        <v>209</v>
      </c>
      <c r="D553" s="78">
        <v>791</v>
      </c>
      <c r="E553" s="79">
        <v>467000</v>
      </c>
      <c r="F553" s="78">
        <v>0.60599999999999998</v>
      </c>
      <c r="G553" s="78">
        <v>40.700000000000003</v>
      </c>
      <c r="H553" s="78">
        <v>2.99</v>
      </c>
      <c r="I553" s="78">
        <v>4.54</v>
      </c>
      <c r="J553" s="78">
        <v>45.7</v>
      </c>
      <c r="K553" s="78">
        <v>0.10299999999999999</v>
      </c>
      <c r="L553" s="78">
        <v>6.88</v>
      </c>
      <c r="M553" s="78">
        <v>0.50700000000000001</v>
      </c>
      <c r="N553" s="78">
        <v>0.76800000000000002</v>
      </c>
      <c r="O553" s="78">
        <v>7.74</v>
      </c>
    </row>
    <row r="554" spans="1:15" x14ac:dyDescent="0.2">
      <c r="A554" s="76">
        <v>42152</v>
      </c>
      <c r="B554" s="77">
        <v>9</v>
      </c>
      <c r="C554" s="78">
        <v>446</v>
      </c>
      <c r="D554" s="78">
        <v>1690</v>
      </c>
      <c r="E554" s="79">
        <v>467000</v>
      </c>
      <c r="F554" s="78">
        <v>5.25</v>
      </c>
      <c r="G554" s="78">
        <v>44.7</v>
      </c>
      <c r="H554" s="78">
        <v>3.33</v>
      </c>
      <c r="I554" s="78">
        <v>7.18</v>
      </c>
      <c r="J554" s="78">
        <v>54.8</v>
      </c>
      <c r="K554" s="78">
        <v>1.9</v>
      </c>
      <c r="L554" s="78">
        <v>16.100000000000001</v>
      </c>
      <c r="M554" s="78">
        <v>1.2</v>
      </c>
      <c r="N554" s="78">
        <v>2.59</v>
      </c>
      <c r="O554" s="78">
        <v>19.8</v>
      </c>
    </row>
    <row r="555" spans="1:15" x14ac:dyDescent="0.2">
      <c r="A555" s="76">
        <v>42172</v>
      </c>
      <c r="B555" s="77">
        <v>9</v>
      </c>
      <c r="C555" s="78">
        <v>444</v>
      </c>
      <c r="D555" s="78">
        <v>1680</v>
      </c>
      <c r="E555" s="79">
        <v>467000</v>
      </c>
      <c r="F555" s="78">
        <v>1.23</v>
      </c>
      <c r="G555" s="78">
        <v>13.5</v>
      </c>
      <c r="H555" s="78">
        <v>4.18</v>
      </c>
      <c r="I555" s="78">
        <v>9.82</v>
      </c>
      <c r="J555" s="78">
        <v>25.7</v>
      </c>
      <c r="K555" s="78">
        <v>0.441</v>
      </c>
      <c r="L555" s="78">
        <v>4.8600000000000003</v>
      </c>
      <c r="M555" s="78">
        <v>1.5</v>
      </c>
      <c r="N555" s="78">
        <v>3.53</v>
      </c>
      <c r="O555" s="78">
        <v>9.24</v>
      </c>
    </row>
    <row r="556" spans="1:15" x14ac:dyDescent="0.2">
      <c r="A556" s="76">
        <v>42184</v>
      </c>
      <c r="B556" s="77">
        <v>9</v>
      </c>
      <c r="C556" s="78">
        <v>624</v>
      </c>
      <c r="D556" s="78">
        <v>2360</v>
      </c>
      <c r="E556" s="79">
        <v>467000</v>
      </c>
      <c r="F556" s="78">
        <v>1.7</v>
      </c>
      <c r="G556" s="78">
        <v>8.27</v>
      </c>
      <c r="H556" s="78">
        <v>6.33</v>
      </c>
      <c r="I556" s="78">
        <v>11.6</v>
      </c>
      <c r="J556" s="78">
        <v>23.6</v>
      </c>
      <c r="K556" s="78">
        <v>0.85699999999999998</v>
      </c>
      <c r="L556" s="78">
        <v>4.18</v>
      </c>
      <c r="M556" s="78">
        <v>3.2</v>
      </c>
      <c r="N556" s="78">
        <v>5.85</v>
      </c>
      <c r="O556" s="78">
        <v>11.9</v>
      </c>
    </row>
    <row r="557" spans="1:15" x14ac:dyDescent="0.2">
      <c r="A557" s="76">
        <v>42200</v>
      </c>
      <c r="B557" s="77">
        <v>9</v>
      </c>
      <c r="C557" s="78">
        <v>257</v>
      </c>
      <c r="D557" s="78">
        <v>973</v>
      </c>
      <c r="E557" s="79">
        <v>467000</v>
      </c>
      <c r="F557" s="78">
        <v>0.42199999999999999</v>
      </c>
      <c r="G557" s="78">
        <v>2.7</v>
      </c>
      <c r="H557" s="78">
        <v>10.5</v>
      </c>
      <c r="I557" s="78">
        <v>10.9</v>
      </c>
      <c r="J557" s="78">
        <v>9.34</v>
      </c>
      <c r="K557" s="78">
        <v>8.77E-2</v>
      </c>
      <c r="L557" s="78">
        <v>0.56100000000000005</v>
      </c>
      <c r="M557" s="78">
        <v>2.1800000000000002</v>
      </c>
      <c r="N557" s="78">
        <v>2.27</v>
      </c>
      <c r="O557" s="78">
        <v>1.94</v>
      </c>
    </row>
    <row r="558" spans="1:15" x14ac:dyDescent="0.2">
      <c r="A558" s="76">
        <v>42241</v>
      </c>
      <c r="B558" s="77">
        <v>9</v>
      </c>
      <c r="C558" s="78">
        <v>122</v>
      </c>
      <c r="D558" s="78">
        <v>462</v>
      </c>
      <c r="E558" s="79">
        <v>467000</v>
      </c>
      <c r="F558" s="78">
        <v>1.89</v>
      </c>
      <c r="G558" s="78">
        <v>2.4</v>
      </c>
      <c r="H558" s="78">
        <v>1.19</v>
      </c>
      <c r="I558" s="78">
        <v>7.04</v>
      </c>
      <c r="J558" s="78">
        <v>12.2</v>
      </c>
      <c r="K558" s="78">
        <v>0.187</v>
      </c>
      <c r="L558" s="78">
        <v>0.23699999999999999</v>
      </c>
      <c r="M558" s="78">
        <v>0.11700000000000001</v>
      </c>
      <c r="N558" s="78">
        <v>0.69599999999999995</v>
      </c>
      <c r="O558" s="78">
        <v>1.21</v>
      </c>
    </row>
    <row r="559" spans="1:15" x14ac:dyDescent="0.2">
      <c r="A559" s="81">
        <v>42264</v>
      </c>
      <c r="B559" s="77">
        <v>9</v>
      </c>
      <c r="C559" s="78">
        <v>504</v>
      </c>
      <c r="D559" s="78">
        <v>1910</v>
      </c>
      <c r="E559" s="79">
        <v>467000</v>
      </c>
      <c r="F559" s="78">
        <v>3.52</v>
      </c>
      <c r="G559" s="78">
        <v>1.62</v>
      </c>
      <c r="H559" s="78">
        <v>2.42</v>
      </c>
      <c r="I559" s="78">
        <v>9.2899999999999991</v>
      </c>
      <c r="J559" s="78">
        <v>18.600000000000001</v>
      </c>
      <c r="K559" s="78">
        <v>1.44</v>
      </c>
      <c r="L559" s="78">
        <v>0.66100000000000003</v>
      </c>
      <c r="M559" s="78">
        <v>0.99</v>
      </c>
      <c r="N559" s="78">
        <v>3.79</v>
      </c>
      <c r="O559" s="78">
        <v>7.59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39"/>
  <sheetViews>
    <sheetView zoomScale="92" workbookViewId="0">
      <selection activeCell="B21" sqref="B21"/>
    </sheetView>
  </sheetViews>
  <sheetFormatPr baseColWidth="10" defaultRowHeight="16" x14ac:dyDescent="0.2"/>
  <cols>
    <col min="7" max="7" width="12.83203125" customWidth="1"/>
    <col min="13" max="13" width="12.1640625" customWidth="1"/>
    <col min="14" max="14" width="13.1640625" customWidth="1"/>
    <col min="18" max="18" width="11.6640625" customWidth="1"/>
  </cols>
  <sheetData>
    <row r="1" spans="1:18" ht="27" x14ac:dyDescent="0.2">
      <c r="A1" s="65" t="s">
        <v>0</v>
      </c>
      <c r="B1" s="65" t="s">
        <v>77</v>
      </c>
      <c r="C1" s="65" t="s">
        <v>78</v>
      </c>
      <c r="D1" s="65" t="s">
        <v>79</v>
      </c>
      <c r="E1" s="65" t="s">
        <v>80</v>
      </c>
      <c r="F1" s="65" t="s">
        <v>81</v>
      </c>
      <c r="G1" s="66" t="s">
        <v>82</v>
      </c>
      <c r="H1" s="66" t="s">
        <v>83</v>
      </c>
      <c r="I1" s="65" t="s">
        <v>84</v>
      </c>
      <c r="J1" s="65" t="s">
        <v>85</v>
      </c>
      <c r="K1" s="65" t="s">
        <v>86</v>
      </c>
      <c r="L1" s="65" t="s">
        <v>87</v>
      </c>
      <c r="M1" s="66" t="s">
        <v>88</v>
      </c>
      <c r="N1" s="66" t="s">
        <v>89</v>
      </c>
      <c r="O1" s="65" t="s">
        <v>90</v>
      </c>
      <c r="P1" s="65" t="s">
        <v>91</v>
      </c>
      <c r="Q1" s="65" t="s">
        <v>92</v>
      </c>
      <c r="R1" s="65" t="s">
        <v>93</v>
      </c>
    </row>
    <row r="2" spans="1:18" x14ac:dyDescent="0.2">
      <c r="A2" s="63">
        <v>40416</v>
      </c>
      <c r="B2" s="67">
        <v>1</v>
      </c>
      <c r="C2" s="68">
        <v>13.240955301355049</v>
      </c>
      <c r="D2" s="68">
        <f t="shared" ref="D2:D65" si="0">F2/E2*1000</f>
        <v>1.3240955301355049</v>
      </c>
      <c r="E2" s="68">
        <f>20*20*12^2*2.54^2</f>
        <v>371612.15999999997</v>
      </c>
      <c r="F2" s="68">
        <f>C2/10*E2/1000</f>
        <v>492.05</v>
      </c>
      <c r="G2" s="68">
        <v>5.4050000000000001E-2</v>
      </c>
      <c r="H2" s="68">
        <v>1.455E-2</v>
      </c>
      <c r="I2" s="68">
        <v>0.19960050000000001</v>
      </c>
      <c r="J2" s="68">
        <v>0.58654943749999999</v>
      </c>
      <c r="K2" s="68">
        <v>1.91</v>
      </c>
      <c r="L2" s="68">
        <v>37.510209650487688</v>
      </c>
      <c r="M2" s="68">
        <f t="shared" ref="M2:R33" si="1">G2*$F2/($E2/100^4)/1000000</f>
        <v>7.156736340382404E-3</v>
      </c>
      <c r="N2" s="68">
        <f t="shared" si="1"/>
        <v>1.9265589963471596E-3</v>
      </c>
      <c r="O2" s="68">
        <f t="shared" si="1"/>
        <v>2.642901298628118E-2</v>
      </c>
      <c r="P2" s="68">
        <f t="shared" si="1"/>
        <v>7.7664748839724462E-2</v>
      </c>
      <c r="Q2" s="68">
        <f t="shared" si="1"/>
        <v>0.25290224625588137</v>
      </c>
      <c r="R2" s="68">
        <f t="shared" si="1"/>
        <v>4.9667100932656423</v>
      </c>
    </row>
    <row r="3" spans="1:18" x14ac:dyDescent="0.2">
      <c r="A3" s="63">
        <v>40416</v>
      </c>
      <c r="B3" s="67">
        <v>2</v>
      </c>
      <c r="C3" s="68">
        <v>11.713152766583313</v>
      </c>
      <c r="D3" s="68">
        <f t="shared" si="0"/>
        <v>1.171315276658331</v>
      </c>
      <c r="E3" s="68">
        <f t="shared" ref="E3:E66" si="2">20*20*12^2*2.54^2</f>
        <v>371612.15999999997</v>
      </c>
      <c r="F3" s="68">
        <f t="shared" ref="F3:F66" si="3">C3/10*E3/1000</f>
        <v>435.27499999999998</v>
      </c>
      <c r="G3" s="68">
        <v>0.5615</v>
      </c>
      <c r="H3" s="68">
        <v>0.1915</v>
      </c>
      <c r="I3" s="68">
        <v>0.12589700000000001</v>
      </c>
      <c r="J3" s="68">
        <v>0.61982693749999995</v>
      </c>
      <c r="K3" s="68">
        <v>2.06</v>
      </c>
      <c r="L3" s="68">
        <v>960.71294152850487</v>
      </c>
      <c r="M3" s="68">
        <f t="shared" si="1"/>
        <v>6.5769352784365284E-2</v>
      </c>
      <c r="N3" s="68">
        <f t="shared" si="1"/>
        <v>2.2430687548007037E-2</v>
      </c>
      <c r="O3" s="68">
        <f t="shared" si="1"/>
        <v>1.4746507938545391E-2</v>
      </c>
      <c r="P3" s="68">
        <f t="shared" si="1"/>
        <v>7.2601276077809848E-2</v>
      </c>
      <c r="Q3" s="68">
        <f t="shared" si="1"/>
        <v>0.24129094699161618</v>
      </c>
      <c r="R3" s="68">
        <f t="shared" si="1"/>
        <v>112.52977448956997</v>
      </c>
    </row>
    <row r="4" spans="1:18" x14ac:dyDescent="0.2">
      <c r="A4" s="63">
        <v>40416</v>
      </c>
      <c r="B4" s="67">
        <v>3</v>
      </c>
      <c r="C4" s="68">
        <v>2.3426305533166625</v>
      </c>
      <c r="D4" s="68">
        <f t="shared" si="0"/>
        <v>0.23426305533166625</v>
      </c>
      <c r="E4" s="68">
        <f t="shared" si="2"/>
        <v>371612.15999999997</v>
      </c>
      <c r="F4" s="68">
        <f t="shared" si="3"/>
        <v>87.055000000000007</v>
      </c>
      <c r="G4" s="68">
        <v>0.28800000000000003</v>
      </c>
      <c r="H4" s="68">
        <v>0.36749999999999999</v>
      </c>
      <c r="I4" s="68">
        <v>0.30532000000000004</v>
      </c>
      <c r="J4" s="68">
        <v>0.75044112499999993</v>
      </c>
      <c r="K4" s="68">
        <v>1.78</v>
      </c>
      <c r="L4" s="68">
        <v>465.40792662354835</v>
      </c>
      <c r="M4" s="68">
        <f t="shared" si="1"/>
        <v>6.7467759935519889E-3</v>
      </c>
      <c r="N4" s="68">
        <f t="shared" si="1"/>
        <v>8.6091672834387335E-3</v>
      </c>
      <c r="O4" s="68">
        <f t="shared" si="1"/>
        <v>7.1525196053864341E-3</v>
      </c>
      <c r="P4" s="68">
        <f t="shared" si="1"/>
        <v>1.7580063078903283E-2</v>
      </c>
      <c r="Q4" s="68">
        <f t="shared" si="1"/>
        <v>4.1698823849036594E-2</v>
      </c>
      <c r="R4" s="68">
        <f t="shared" si="1"/>
        <v>10.902788286640838</v>
      </c>
    </row>
    <row r="5" spans="1:18" x14ac:dyDescent="0.2">
      <c r="A5" s="63">
        <v>40422</v>
      </c>
      <c r="B5" s="67">
        <v>1</v>
      </c>
      <c r="C5" s="68">
        <v>21.9</v>
      </c>
      <c r="D5" s="68">
        <f t="shared" si="0"/>
        <v>2.19</v>
      </c>
      <c r="E5" s="68">
        <f t="shared" si="2"/>
        <v>371612.15999999997</v>
      </c>
      <c r="F5" s="68">
        <f t="shared" si="3"/>
        <v>813.8306303999999</v>
      </c>
      <c r="G5" s="68">
        <v>0.50049999999999994</v>
      </c>
      <c r="H5" s="68">
        <v>0.17499999999999999</v>
      </c>
      <c r="I5" s="68">
        <v>0.68484300000000009</v>
      </c>
      <c r="J5" s="68">
        <v>1.0832161250000001</v>
      </c>
      <c r="K5" s="68">
        <v>3.18</v>
      </c>
      <c r="L5" s="68">
        <v>42.490348238930522</v>
      </c>
      <c r="M5" s="68">
        <f t="shared" si="1"/>
        <v>0.10960949999999998</v>
      </c>
      <c r="N5" s="68">
        <f t="shared" si="1"/>
        <v>3.8324999999999998E-2</v>
      </c>
      <c r="O5" s="68">
        <f t="shared" si="1"/>
        <v>0.14998061700000004</v>
      </c>
      <c r="P5" s="68">
        <f t="shared" si="1"/>
        <v>0.23722433137500001</v>
      </c>
      <c r="Q5" s="68">
        <f t="shared" si="1"/>
        <v>0.69642000000000004</v>
      </c>
      <c r="R5" s="68">
        <f t="shared" si="1"/>
        <v>9.305386264325783</v>
      </c>
    </row>
    <row r="6" spans="1:18" x14ac:dyDescent="0.2">
      <c r="A6" s="63">
        <v>40422</v>
      </c>
      <c r="B6" s="67">
        <v>2</v>
      </c>
      <c r="C6" s="68">
        <v>21.9</v>
      </c>
      <c r="D6" s="68">
        <f t="shared" si="0"/>
        <v>2.19</v>
      </c>
      <c r="E6" s="68">
        <f t="shared" si="2"/>
        <v>371612.15999999997</v>
      </c>
      <c r="F6" s="68">
        <f t="shared" si="3"/>
        <v>813.8306303999999</v>
      </c>
      <c r="G6" s="68">
        <v>0.40900000000000003</v>
      </c>
      <c r="H6" s="68">
        <v>0.32950000000000002</v>
      </c>
      <c r="I6" s="68">
        <v>0.33433450000000009</v>
      </c>
      <c r="J6" s="68">
        <v>0.72631493749999998</v>
      </c>
      <c r="K6" s="68">
        <v>1.76</v>
      </c>
      <c r="L6" s="68">
        <v>562.52781704380095</v>
      </c>
      <c r="M6" s="68">
        <f t="shared" si="1"/>
        <v>8.9570999999999984E-2</v>
      </c>
      <c r="N6" s="68">
        <f t="shared" si="1"/>
        <v>7.2160499999999989E-2</v>
      </c>
      <c r="O6" s="68">
        <f t="shared" si="1"/>
        <v>7.3219255500000011E-2</v>
      </c>
      <c r="P6" s="68">
        <f t="shared" si="1"/>
        <v>0.1590629713125</v>
      </c>
      <c r="Q6" s="68">
        <f t="shared" si="1"/>
        <v>0.38544</v>
      </c>
      <c r="R6" s="68">
        <f t="shared" si="1"/>
        <v>123.1935919325924</v>
      </c>
    </row>
    <row r="7" spans="1:18" x14ac:dyDescent="0.2">
      <c r="A7" s="63">
        <v>40422</v>
      </c>
      <c r="B7" s="67">
        <v>3</v>
      </c>
      <c r="C7" s="68">
        <v>21.9</v>
      </c>
      <c r="D7" s="68">
        <f t="shared" si="0"/>
        <v>2.19</v>
      </c>
      <c r="E7" s="68">
        <f t="shared" si="2"/>
        <v>371612.15999999997</v>
      </c>
      <c r="F7" s="68">
        <f t="shared" si="3"/>
        <v>813.8306303999999</v>
      </c>
      <c r="G7" s="68">
        <v>0.69350000000000001</v>
      </c>
      <c r="H7" s="68">
        <v>0.41300000000000003</v>
      </c>
      <c r="I7" s="68">
        <v>0.65182650000000009</v>
      </c>
      <c r="J7" s="68">
        <v>1.0540983125000001</v>
      </c>
      <c r="K7" s="68">
        <v>2.2599999999999998</v>
      </c>
      <c r="L7" s="68">
        <v>100.2714727246502</v>
      </c>
      <c r="M7" s="68">
        <f t="shared" si="1"/>
        <v>0.15187649999999997</v>
      </c>
      <c r="N7" s="68">
        <f t="shared" si="1"/>
        <v>9.0447E-2</v>
      </c>
      <c r="O7" s="68">
        <f t="shared" si="1"/>
        <v>0.14275000350000003</v>
      </c>
      <c r="P7" s="68">
        <f t="shared" si="1"/>
        <v>0.23084753043749998</v>
      </c>
      <c r="Q7" s="68">
        <f t="shared" si="1"/>
        <v>0.49493999999999988</v>
      </c>
      <c r="R7" s="68">
        <f t="shared" si="1"/>
        <v>21.959452526698389</v>
      </c>
    </row>
    <row r="8" spans="1:18" x14ac:dyDescent="0.2">
      <c r="A8" s="63">
        <v>40484</v>
      </c>
      <c r="B8" s="67">
        <v>1</v>
      </c>
      <c r="C8" s="68">
        <v>10.185350231811576</v>
      </c>
      <c r="D8" s="68">
        <f t="shared" si="0"/>
        <v>1.0185350231811576</v>
      </c>
      <c r="E8" s="68">
        <f t="shared" si="2"/>
        <v>371612.15999999997</v>
      </c>
      <c r="F8" s="68">
        <f t="shared" si="3"/>
        <v>378.50000000000006</v>
      </c>
      <c r="G8" s="68">
        <v>5.16</v>
      </c>
      <c r="H8" s="68">
        <v>4.6899999999999997E-2</v>
      </c>
      <c r="I8" s="68">
        <v>3.4452225000000003</v>
      </c>
      <c r="J8" s="68">
        <v>15.905014625</v>
      </c>
      <c r="K8" s="68">
        <v>73.08</v>
      </c>
      <c r="L8" s="68">
        <v>4352.7754190879732</v>
      </c>
      <c r="M8" s="68">
        <f t="shared" si="1"/>
        <v>0.52556407196147736</v>
      </c>
      <c r="N8" s="68">
        <f t="shared" si="1"/>
        <v>4.7769292587196291E-3</v>
      </c>
      <c r="O8" s="68">
        <f t="shared" si="1"/>
        <v>0.35090797789017464</v>
      </c>
      <c r="P8" s="68">
        <f t="shared" si="1"/>
        <v>1.6199814439771023</v>
      </c>
      <c r="Q8" s="68">
        <f t="shared" si="1"/>
        <v>7.4434539494078997</v>
      </c>
      <c r="R8" s="68">
        <f t="shared" si="1"/>
        <v>443.3454212383142</v>
      </c>
    </row>
    <row r="9" spans="1:18" x14ac:dyDescent="0.2">
      <c r="A9" s="63">
        <v>40484</v>
      </c>
      <c r="B9" s="67">
        <v>2</v>
      </c>
      <c r="C9" s="68">
        <v>17.00953488712533</v>
      </c>
      <c r="D9" s="68">
        <f t="shared" si="0"/>
        <v>1.7009534887125333</v>
      </c>
      <c r="E9" s="68">
        <f t="shared" si="2"/>
        <v>371612.15999999997</v>
      </c>
      <c r="F9" s="68">
        <f t="shared" si="3"/>
        <v>632.09500000000003</v>
      </c>
      <c r="G9" s="68">
        <v>6.093</v>
      </c>
      <c r="H9" s="68">
        <v>5.7349999999999998E-2</v>
      </c>
      <c r="I9" s="68">
        <v>5.7050185000000004</v>
      </c>
      <c r="J9" s="68">
        <v>19.727767437499999</v>
      </c>
      <c r="K9" s="68">
        <v>63</v>
      </c>
      <c r="L9" s="68">
        <v>6451.0497817350306</v>
      </c>
      <c r="M9" s="68">
        <f t="shared" si="1"/>
        <v>1.0363909606725463</v>
      </c>
      <c r="N9" s="68">
        <f t="shared" si="1"/>
        <v>9.7549682577663752E-3</v>
      </c>
      <c r="O9" s="68">
        <f t="shared" si="1"/>
        <v>0.97039711207445434</v>
      </c>
      <c r="P9" s="68">
        <f t="shared" si="1"/>
        <v>3.3556014847325129</v>
      </c>
      <c r="Q9" s="68">
        <f t="shared" si="1"/>
        <v>10.716006978888959</v>
      </c>
      <c r="R9" s="68">
        <f t="shared" si="1"/>
        <v>1097.2935632100425</v>
      </c>
    </row>
    <row r="10" spans="1:18" x14ac:dyDescent="0.2">
      <c r="A10" s="63">
        <v>40484</v>
      </c>
      <c r="B10" s="67">
        <v>3</v>
      </c>
      <c r="C10" s="68">
        <v>10.185350231811576</v>
      </c>
      <c r="D10" s="68">
        <f t="shared" si="0"/>
        <v>1.0185350231811576</v>
      </c>
      <c r="E10" s="68">
        <f t="shared" si="2"/>
        <v>371612.15999999997</v>
      </c>
      <c r="F10" s="68">
        <f t="shared" si="3"/>
        <v>378.50000000000006</v>
      </c>
      <c r="G10" s="68">
        <v>3.29</v>
      </c>
      <c r="H10" s="68">
        <v>4.0750000000000001E-2</v>
      </c>
      <c r="I10" s="68">
        <v>4.4784055000000009</v>
      </c>
      <c r="J10" s="68">
        <v>17.146265375000002</v>
      </c>
      <c r="K10" s="68">
        <v>51.33</v>
      </c>
      <c r="L10" s="68">
        <v>4717.0483817251243</v>
      </c>
      <c r="M10" s="68">
        <f t="shared" si="1"/>
        <v>0.33509802262660088</v>
      </c>
      <c r="N10" s="68">
        <f t="shared" si="1"/>
        <v>4.1505302194632179E-3</v>
      </c>
      <c r="O10" s="68">
        <f t="shared" si="1"/>
        <v>0.45614128497571249</v>
      </c>
      <c r="P10" s="68">
        <f t="shared" si="1"/>
        <v>1.7464071801195908</v>
      </c>
      <c r="Q10" s="68">
        <f t="shared" si="1"/>
        <v>5.228140273988882</v>
      </c>
      <c r="R10" s="68">
        <f t="shared" si="1"/>
        <v>480.44789828270416</v>
      </c>
    </row>
    <row r="11" spans="1:18" x14ac:dyDescent="0.2">
      <c r="A11" s="63">
        <v>40617</v>
      </c>
      <c r="B11" s="67">
        <v>1</v>
      </c>
      <c r="C11" s="68">
        <v>32</v>
      </c>
      <c r="D11" s="68">
        <f t="shared" si="0"/>
        <v>3.2000000000000006</v>
      </c>
      <c r="E11" s="68">
        <f t="shared" si="2"/>
        <v>371612.15999999997</v>
      </c>
      <c r="F11" s="68">
        <f t="shared" si="3"/>
        <v>1189.1589120000001</v>
      </c>
      <c r="G11" s="68">
        <v>10.8</v>
      </c>
      <c r="H11" s="68">
        <v>2.1100000000000001E-2</v>
      </c>
      <c r="I11" s="68">
        <v>3.6773385000000003</v>
      </c>
      <c r="J11" s="68">
        <v>6.292808749999999</v>
      </c>
      <c r="K11" s="68">
        <v>32.56</v>
      </c>
      <c r="L11" s="68">
        <v>929.93171525459195</v>
      </c>
      <c r="M11" s="68">
        <f t="shared" si="1"/>
        <v>3.4560000000000008</v>
      </c>
      <c r="N11" s="68">
        <f t="shared" si="1"/>
        <v>6.7520000000000011E-3</v>
      </c>
      <c r="O11" s="68">
        <f t="shared" si="1"/>
        <v>1.1767483200000004</v>
      </c>
      <c r="P11" s="68">
        <f t="shared" si="1"/>
        <v>2.0136987999999998</v>
      </c>
      <c r="Q11" s="68">
        <f t="shared" si="1"/>
        <v>10.419200000000002</v>
      </c>
      <c r="R11" s="68">
        <f t="shared" si="1"/>
        <v>297.57814888146942</v>
      </c>
    </row>
    <row r="12" spans="1:18" x14ac:dyDescent="0.2">
      <c r="A12" s="63">
        <v>40617</v>
      </c>
      <c r="B12" s="67">
        <v>2</v>
      </c>
      <c r="C12" s="68">
        <v>32</v>
      </c>
      <c r="D12" s="68">
        <f t="shared" si="0"/>
        <v>3.2000000000000006</v>
      </c>
      <c r="E12" s="68">
        <f t="shared" si="2"/>
        <v>371612.15999999997</v>
      </c>
      <c r="F12" s="68">
        <f t="shared" si="3"/>
        <v>1189.1589120000001</v>
      </c>
      <c r="G12" s="68">
        <v>9.3350000000000009</v>
      </c>
      <c r="H12" s="68">
        <v>1.8499999999999999E-2</v>
      </c>
      <c r="I12" s="68">
        <v>2.0548609999999998</v>
      </c>
      <c r="J12" s="68">
        <v>8.4225687499999999</v>
      </c>
      <c r="K12" s="68">
        <v>40.76</v>
      </c>
      <c r="L12" s="68">
        <v>2638.4319969403364</v>
      </c>
      <c r="M12" s="68">
        <f t="shared" si="1"/>
        <v>2.9872000000000005</v>
      </c>
      <c r="N12" s="68">
        <f t="shared" si="1"/>
        <v>5.9199999999999999E-3</v>
      </c>
      <c r="O12" s="68">
        <f t="shared" si="1"/>
        <v>0.65755552000000006</v>
      </c>
      <c r="P12" s="68">
        <f t="shared" si="1"/>
        <v>2.6952220000000007</v>
      </c>
      <c r="Q12" s="68">
        <f t="shared" si="1"/>
        <v>13.043200000000001</v>
      </c>
      <c r="R12" s="68">
        <f t="shared" si="1"/>
        <v>844.29823902090777</v>
      </c>
    </row>
    <row r="13" spans="1:18" x14ac:dyDescent="0.2">
      <c r="A13" s="63">
        <v>40617</v>
      </c>
      <c r="B13" s="67">
        <v>3</v>
      </c>
      <c r="C13" s="68">
        <v>32</v>
      </c>
      <c r="D13" s="68">
        <f t="shared" si="0"/>
        <v>3.2000000000000006</v>
      </c>
      <c r="E13" s="68">
        <f t="shared" si="2"/>
        <v>371612.15999999997</v>
      </c>
      <c r="F13" s="68">
        <f t="shared" si="3"/>
        <v>1189.1589120000001</v>
      </c>
      <c r="G13" s="68">
        <v>5.0150000000000006</v>
      </c>
      <c r="H13" s="68">
        <v>0.30199999999999999</v>
      </c>
      <c r="I13" s="68">
        <v>1.3995335</v>
      </c>
      <c r="J13" s="68">
        <v>2.1139866874999997</v>
      </c>
      <c r="K13" s="68">
        <v>12.56</v>
      </c>
      <c r="L13" s="68">
        <v>252.43632717016357</v>
      </c>
      <c r="M13" s="68">
        <f t="shared" si="1"/>
        <v>1.6048000000000004</v>
      </c>
      <c r="N13" s="68">
        <f t="shared" si="1"/>
        <v>9.6640000000000004E-2</v>
      </c>
      <c r="O13" s="68">
        <f t="shared" si="1"/>
        <v>0.44785072000000004</v>
      </c>
      <c r="P13" s="68">
        <f t="shared" si="1"/>
        <v>0.67647573999999999</v>
      </c>
      <c r="Q13" s="68">
        <f t="shared" si="1"/>
        <v>4.0192000000000005</v>
      </c>
      <c r="R13" s="68">
        <f t="shared" si="1"/>
        <v>80.779624694452352</v>
      </c>
    </row>
    <row r="14" spans="1:18" x14ac:dyDescent="0.2">
      <c r="A14" s="63">
        <v>40645</v>
      </c>
      <c r="B14" s="67">
        <v>1</v>
      </c>
      <c r="C14" s="68">
        <v>25.46337557952894</v>
      </c>
      <c r="D14" s="68">
        <f t="shared" si="0"/>
        <v>2.546337557952894</v>
      </c>
      <c r="E14" s="68">
        <f t="shared" si="2"/>
        <v>371612.15999999997</v>
      </c>
      <c r="F14" s="68">
        <f t="shared" si="3"/>
        <v>946.25</v>
      </c>
      <c r="G14" s="68">
        <v>17.450000000000003</v>
      </c>
      <c r="H14" s="68">
        <v>1.925E-2</v>
      </c>
      <c r="I14" s="68">
        <v>5.5737621999999982</v>
      </c>
      <c r="J14" s="68">
        <v>8.2111805625000009</v>
      </c>
      <c r="K14" s="68">
        <v>31.73</v>
      </c>
      <c r="L14" s="68">
        <v>1081.9595701373669</v>
      </c>
      <c r="M14" s="68">
        <f t="shared" si="1"/>
        <v>4.4433590386278006</v>
      </c>
      <c r="N14" s="68">
        <f t="shared" si="1"/>
        <v>4.9016997990593203E-3</v>
      </c>
      <c r="O14" s="68">
        <f t="shared" si="1"/>
        <v>1.4192680028958145</v>
      </c>
      <c r="P14" s="68">
        <f t="shared" si="1"/>
        <v>2.0908437461426521</v>
      </c>
      <c r="Q14" s="68">
        <f t="shared" si="1"/>
        <v>8.0795290713845329</v>
      </c>
      <c r="R14" s="68">
        <f t="shared" si="1"/>
        <v>275.50342896273457</v>
      </c>
    </row>
    <row r="15" spans="1:18" x14ac:dyDescent="0.2">
      <c r="A15" s="63">
        <v>40645</v>
      </c>
      <c r="B15" s="67">
        <v>2</v>
      </c>
      <c r="C15" s="68">
        <v>33.611655764978195</v>
      </c>
      <c r="D15" s="68">
        <f t="shared" si="0"/>
        <v>3.3611655764978194</v>
      </c>
      <c r="E15" s="68">
        <f t="shared" si="2"/>
        <v>371612.15999999997</v>
      </c>
      <c r="F15" s="68">
        <f t="shared" si="3"/>
        <v>1249.0499999999997</v>
      </c>
      <c r="G15" s="68">
        <v>9.73</v>
      </c>
      <c r="H15" s="68">
        <v>6.0200000000000004E-2</v>
      </c>
      <c r="I15" s="68">
        <v>4.1925156000000001</v>
      </c>
      <c r="J15" s="68">
        <v>6.1759522499999999</v>
      </c>
      <c r="K15" s="68">
        <v>13.98</v>
      </c>
      <c r="L15" s="68">
        <v>619.81893781720987</v>
      </c>
      <c r="M15" s="68">
        <f t="shared" si="1"/>
        <v>3.2704141059323777</v>
      </c>
      <c r="N15" s="68">
        <f t="shared" si="1"/>
        <v>2.0234216770516872E-2</v>
      </c>
      <c r="O15" s="68">
        <f t="shared" si="1"/>
        <v>1.4091739113650101</v>
      </c>
      <c r="P15" s="68">
        <f t="shared" si="1"/>
        <v>2.0758398104794251</v>
      </c>
      <c r="Q15" s="68">
        <f t="shared" si="1"/>
        <v>4.6989094759439514</v>
      </c>
      <c r="R15" s="68">
        <f t="shared" si="1"/>
        <v>208.33140774526481</v>
      </c>
    </row>
    <row r="16" spans="1:18" x14ac:dyDescent="0.2">
      <c r="A16" s="63">
        <v>40645</v>
      </c>
      <c r="B16" s="67">
        <v>3</v>
      </c>
      <c r="C16" s="68">
        <v>33.611655764978195</v>
      </c>
      <c r="D16" s="68">
        <f t="shared" si="0"/>
        <v>3.3611655764978194</v>
      </c>
      <c r="E16" s="68">
        <f t="shared" si="2"/>
        <v>371612.15999999997</v>
      </c>
      <c r="F16" s="68">
        <f t="shared" si="3"/>
        <v>1249.0499999999997</v>
      </c>
      <c r="G16" s="68">
        <v>6.38</v>
      </c>
      <c r="H16" s="68">
        <v>6.1600000000000002E-2</v>
      </c>
      <c r="I16" s="68">
        <v>2.7168815999999998</v>
      </c>
      <c r="J16" s="68">
        <v>4.4884451250000001</v>
      </c>
      <c r="K16" s="68">
        <v>10.1</v>
      </c>
      <c r="L16" s="68">
        <v>430.56240180937846</v>
      </c>
      <c r="M16" s="68">
        <f t="shared" si="1"/>
        <v>2.1444236378056085</v>
      </c>
      <c r="N16" s="68">
        <f t="shared" si="1"/>
        <v>2.0704779951226566E-2</v>
      </c>
      <c r="O16" s="68">
        <f t="shared" si="1"/>
        <v>0.91318889093403155</v>
      </c>
      <c r="P16" s="68">
        <f t="shared" si="1"/>
        <v>1.5086407246149451</v>
      </c>
      <c r="Q16" s="68">
        <f t="shared" si="1"/>
        <v>3.3947772322627974</v>
      </c>
      <c r="R16" s="68">
        <f t="shared" si="1"/>
        <v>144.7191523495905</v>
      </c>
    </row>
    <row r="17" spans="1:18" x14ac:dyDescent="0.2">
      <c r="A17" s="63">
        <v>40700</v>
      </c>
      <c r="B17" s="67">
        <v>1</v>
      </c>
      <c r="C17" s="68">
        <v>17.824362905670256</v>
      </c>
      <c r="D17" s="68">
        <f t="shared" si="0"/>
        <v>1.7824362905670257</v>
      </c>
      <c r="E17" s="68">
        <f t="shared" si="2"/>
        <v>371612.15999999997</v>
      </c>
      <c r="F17" s="68">
        <f t="shared" si="3"/>
        <v>662.375</v>
      </c>
      <c r="G17" s="68">
        <v>11.350000000000001</v>
      </c>
      <c r="H17" s="68">
        <v>4.9049999999999996E-2</v>
      </c>
      <c r="I17" s="68">
        <v>2.1402736</v>
      </c>
      <c r="J17" s="68">
        <v>6.4848493750000005</v>
      </c>
      <c r="K17" s="68">
        <v>45.48</v>
      </c>
      <c r="L17" s="68">
        <v>1270.083600597404</v>
      </c>
      <c r="M17" s="68">
        <f t="shared" si="1"/>
        <v>2.0230651897935745</v>
      </c>
      <c r="N17" s="68">
        <f t="shared" si="1"/>
        <v>8.7428500052312598E-3</v>
      </c>
      <c r="O17" s="68">
        <f t="shared" si="1"/>
        <v>0.38149013363825346</v>
      </c>
      <c r="P17" s="68">
        <f t="shared" si="1"/>
        <v>1.1558830864860896</v>
      </c>
      <c r="Q17" s="68">
        <f t="shared" si="1"/>
        <v>8.106520249498832</v>
      </c>
      <c r="R17" s="68">
        <f t="shared" si="1"/>
        <v>226.38431017588488</v>
      </c>
    </row>
    <row r="18" spans="1:18" x14ac:dyDescent="0.2">
      <c r="A18" s="63">
        <v>40700</v>
      </c>
      <c r="B18" s="67">
        <v>2</v>
      </c>
      <c r="C18" s="68">
        <v>16.805827882489098</v>
      </c>
      <c r="D18" s="68">
        <f t="shared" si="0"/>
        <v>1.6805827882489097</v>
      </c>
      <c r="E18" s="68">
        <f t="shared" si="2"/>
        <v>371612.15999999997</v>
      </c>
      <c r="F18" s="68">
        <f t="shared" si="3"/>
        <v>624.52499999999986</v>
      </c>
      <c r="G18" s="68">
        <v>9.5150000000000006</v>
      </c>
      <c r="H18" s="68">
        <v>4.7300000000000002E-2</v>
      </c>
      <c r="I18" s="68">
        <v>2.0508017999999995</v>
      </c>
      <c r="J18" s="68">
        <v>7.2872321250000001</v>
      </c>
      <c r="K18" s="68">
        <v>52.73</v>
      </c>
      <c r="L18" s="68">
        <v>2073.5016087843524</v>
      </c>
      <c r="M18" s="68">
        <f t="shared" si="1"/>
        <v>1.5990745230188375</v>
      </c>
      <c r="N18" s="68">
        <f t="shared" si="1"/>
        <v>7.9491565884173433E-3</v>
      </c>
      <c r="O18" s="68">
        <f t="shared" si="1"/>
        <v>0.34465422071898816</v>
      </c>
      <c r="P18" s="68">
        <f t="shared" si="1"/>
        <v>1.2246796883249527</v>
      </c>
      <c r="Q18" s="68">
        <f t="shared" si="1"/>
        <v>8.8617130424364987</v>
      </c>
      <c r="R18" s="68">
        <f t="shared" si="1"/>
        <v>348.46911151294063</v>
      </c>
    </row>
    <row r="19" spans="1:18" x14ac:dyDescent="0.2">
      <c r="A19" s="63">
        <v>40700</v>
      </c>
      <c r="B19" s="67">
        <v>3</v>
      </c>
      <c r="C19" s="68">
        <v>18.842897928851414</v>
      </c>
      <c r="D19" s="68">
        <f t="shared" si="0"/>
        <v>1.8842897928851416</v>
      </c>
      <c r="E19" s="68">
        <f t="shared" si="2"/>
        <v>371612.15999999997</v>
      </c>
      <c r="F19" s="68">
        <f t="shared" si="3"/>
        <v>700.22500000000002</v>
      </c>
      <c r="G19" s="68">
        <v>15.149999999999999</v>
      </c>
      <c r="H19" s="68">
        <v>0.17749999999999999</v>
      </c>
      <c r="I19" s="68">
        <v>2.268472</v>
      </c>
      <c r="J19" s="68">
        <v>8.1450095000000005</v>
      </c>
      <c r="K19" s="68">
        <v>49.36</v>
      </c>
      <c r="L19" s="68">
        <v>2198.0740372931341</v>
      </c>
      <c r="M19" s="68">
        <f t="shared" si="1"/>
        <v>2.8546990362209885</v>
      </c>
      <c r="N19" s="68">
        <f t="shared" si="1"/>
        <v>3.3446143823711257E-2</v>
      </c>
      <c r="O19" s="68">
        <f t="shared" si="1"/>
        <v>0.42744586350457425</v>
      </c>
      <c r="P19" s="68">
        <f t="shared" si="1"/>
        <v>1.534755826380251</v>
      </c>
      <c r="Q19" s="68">
        <f t="shared" si="1"/>
        <v>9.300854417681057</v>
      </c>
      <c r="R19" s="68">
        <f t="shared" si="1"/>
        <v>414.18084724772865</v>
      </c>
    </row>
    <row r="20" spans="1:18" x14ac:dyDescent="0.2">
      <c r="A20" s="63">
        <v>40708</v>
      </c>
      <c r="B20" s="67">
        <v>1</v>
      </c>
      <c r="C20" s="68">
        <v>7.1297451622681027</v>
      </c>
      <c r="D20" s="68">
        <f t="shared" si="0"/>
        <v>0.71297451622681018</v>
      </c>
      <c r="E20" s="68">
        <f t="shared" si="2"/>
        <v>371612.15999999997</v>
      </c>
      <c r="F20" s="68">
        <f t="shared" si="3"/>
        <v>264.95</v>
      </c>
      <c r="G20" s="68">
        <v>17.649999999999999</v>
      </c>
      <c r="H20" s="68">
        <v>2.8029999999999999E-2</v>
      </c>
      <c r="I20" s="68">
        <v>2.7645730999999998</v>
      </c>
      <c r="J20" s="68">
        <v>16.667102874999998</v>
      </c>
      <c r="K20" s="68">
        <v>75.73</v>
      </c>
      <c r="L20" s="68">
        <v>2512.8234903733</v>
      </c>
      <c r="M20" s="68">
        <f t="shared" si="1"/>
        <v>1.2584000211403199</v>
      </c>
      <c r="N20" s="68">
        <f t="shared" si="1"/>
        <v>1.9984675689837489E-3</v>
      </c>
      <c r="O20" s="68">
        <f t="shared" si="1"/>
        <v>0.19710701685461526</v>
      </c>
      <c r="P20" s="68">
        <f t="shared" si="1"/>
        <v>1.18832196092056</v>
      </c>
      <c r="Q20" s="68">
        <f t="shared" si="1"/>
        <v>5.3993560113856338</v>
      </c>
      <c r="R20" s="68">
        <f t="shared" si="1"/>
        <v>179.15791124122683</v>
      </c>
    </row>
    <row r="21" spans="1:18" x14ac:dyDescent="0.2">
      <c r="A21" s="63">
        <v>40708</v>
      </c>
      <c r="B21" s="67">
        <v>2</v>
      </c>
      <c r="C21" s="68">
        <v>6.1112101390869453</v>
      </c>
      <c r="D21" s="68">
        <f t="shared" si="0"/>
        <v>0.61112101390869444</v>
      </c>
      <c r="E21" s="68">
        <f t="shared" si="2"/>
        <v>371612.15999999997</v>
      </c>
      <c r="F21" s="68">
        <f t="shared" si="3"/>
        <v>227.1</v>
      </c>
      <c r="G21" s="68">
        <v>15.55</v>
      </c>
      <c r="H21" s="68">
        <v>4.0149999999999998E-2</v>
      </c>
      <c r="I21" s="68">
        <v>3.2139351999999999</v>
      </c>
      <c r="J21" s="68">
        <v>36.522190250000001</v>
      </c>
      <c r="K21" s="68">
        <v>70.58</v>
      </c>
      <c r="L21" s="68">
        <v>3130.1612531594001</v>
      </c>
      <c r="M21" s="68">
        <f t="shared" si="1"/>
        <v>0.95029317662802004</v>
      </c>
      <c r="N21" s="68">
        <f t="shared" si="1"/>
        <v>2.4536508708434086E-3</v>
      </c>
      <c r="O21" s="68">
        <f t="shared" si="1"/>
        <v>0.19641033380608428</v>
      </c>
      <c r="P21" s="68">
        <f t="shared" si="1"/>
        <v>2.2319477935746237</v>
      </c>
      <c r="Q21" s="68">
        <f t="shared" si="1"/>
        <v>4.3132921161675659</v>
      </c>
      <c r="R21" s="68">
        <f t="shared" si="1"/>
        <v>191.29073187284823</v>
      </c>
    </row>
    <row r="22" spans="1:18" x14ac:dyDescent="0.2">
      <c r="A22" s="63">
        <v>40708</v>
      </c>
      <c r="B22" s="67">
        <v>3</v>
      </c>
      <c r="C22" s="68">
        <v>5.0926751159057879</v>
      </c>
      <c r="D22" s="68">
        <f t="shared" si="0"/>
        <v>0.50926751159057881</v>
      </c>
      <c r="E22" s="68">
        <f t="shared" si="2"/>
        <v>371612.15999999997</v>
      </c>
      <c r="F22" s="68">
        <f t="shared" si="3"/>
        <v>189.25000000000003</v>
      </c>
      <c r="G22" s="68">
        <v>26.85</v>
      </c>
      <c r="H22" s="68">
        <v>2.955E-2</v>
      </c>
      <c r="I22" s="68">
        <v>2.2905061</v>
      </c>
      <c r="J22" s="68">
        <v>14.104735375000001</v>
      </c>
      <c r="K22" s="68">
        <v>60.98</v>
      </c>
      <c r="L22" s="68">
        <v>7878.5458335565108</v>
      </c>
      <c r="M22" s="68">
        <f t="shared" si="1"/>
        <v>1.3673832686207044</v>
      </c>
      <c r="N22" s="68">
        <f t="shared" si="1"/>
        <v>1.5048854967501604E-3</v>
      </c>
      <c r="O22" s="68">
        <f t="shared" si="1"/>
        <v>0.11664803418300414</v>
      </c>
      <c r="P22" s="68">
        <f t="shared" si="1"/>
        <v>0.71830834860698589</v>
      </c>
      <c r="Q22" s="68">
        <f t="shared" si="1"/>
        <v>3.1055132856793497</v>
      </c>
      <c r="R22" s="68">
        <f t="shared" si="1"/>
        <v>401.22874316076468</v>
      </c>
    </row>
    <row r="23" spans="1:18" x14ac:dyDescent="0.2">
      <c r="A23" s="63">
        <v>40722</v>
      </c>
      <c r="B23" s="67">
        <v>1</v>
      </c>
      <c r="C23" s="68">
        <v>13.750222812945626</v>
      </c>
      <c r="D23" s="68">
        <f t="shared" si="0"/>
        <v>1.3750222812945627</v>
      </c>
      <c r="E23" s="68">
        <f t="shared" si="2"/>
        <v>371612.15999999997</v>
      </c>
      <c r="F23" s="68">
        <f t="shared" si="3"/>
        <v>510.97500000000002</v>
      </c>
      <c r="G23" s="68">
        <v>5.5</v>
      </c>
      <c r="H23" s="68">
        <v>4.725E-2</v>
      </c>
      <c r="I23" s="68">
        <v>2.2097144000000002</v>
      </c>
      <c r="J23" s="68">
        <v>5.6044105624999991</v>
      </c>
      <c r="K23" s="68">
        <v>39.26</v>
      </c>
      <c r="L23" s="68">
        <v>1434.9000931704302</v>
      </c>
      <c r="M23" s="68">
        <f t="shared" si="1"/>
        <v>0.75626225471200947</v>
      </c>
      <c r="N23" s="68">
        <f t="shared" si="1"/>
        <v>6.4969802791168089E-3</v>
      </c>
      <c r="O23" s="68">
        <f t="shared" si="1"/>
        <v>0.30384065352974465</v>
      </c>
      <c r="P23" s="68">
        <f t="shared" si="1"/>
        <v>0.77061893969600925</v>
      </c>
      <c r="Q23" s="68">
        <f t="shared" si="1"/>
        <v>5.3983374763624532</v>
      </c>
      <c r="R23" s="68">
        <f t="shared" si="1"/>
        <v>197.30195995409855</v>
      </c>
    </row>
    <row r="24" spans="1:18" x14ac:dyDescent="0.2">
      <c r="A24" s="63">
        <v>40722</v>
      </c>
      <c r="B24" s="67">
        <v>2</v>
      </c>
      <c r="C24" s="68">
        <v>16.805827882489098</v>
      </c>
      <c r="D24" s="68">
        <f t="shared" si="0"/>
        <v>1.6805827882489097</v>
      </c>
      <c r="E24" s="68">
        <f t="shared" si="2"/>
        <v>371612.15999999997</v>
      </c>
      <c r="F24" s="68">
        <f t="shared" si="3"/>
        <v>624.52499999999986</v>
      </c>
      <c r="G24" s="68">
        <v>4.26</v>
      </c>
      <c r="H24" s="68">
        <v>4.335E-2</v>
      </c>
      <c r="I24" s="68">
        <v>2.3372450999999996</v>
      </c>
      <c r="J24" s="68">
        <v>5.6916990624999997</v>
      </c>
      <c r="K24" s="68">
        <v>36.479999999999997</v>
      </c>
      <c r="L24" s="68">
        <v>1454.1931418337472</v>
      </c>
      <c r="M24" s="68">
        <f t="shared" si="1"/>
        <v>0.7159282677940354</v>
      </c>
      <c r="N24" s="68">
        <f t="shared" si="1"/>
        <v>7.2853263870590228E-3</v>
      </c>
      <c r="O24" s="68">
        <f t="shared" si="1"/>
        <v>0.39279338869791008</v>
      </c>
      <c r="P24" s="68">
        <f t="shared" si="1"/>
        <v>0.95653714803299539</v>
      </c>
      <c r="Q24" s="68">
        <f t="shared" si="1"/>
        <v>6.1307660115320211</v>
      </c>
      <c r="R24" s="68">
        <f t="shared" si="1"/>
        <v>244.38919649554009</v>
      </c>
    </row>
    <row r="25" spans="1:18" x14ac:dyDescent="0.2">
      <c r="A25" s="63">
        <v>40722</v>
      </c>
      <c r="B25" s="67">
        <v>3</v>
      </c>
      <c r="C25" s="68">
        <v>13.750222812945626</v>
      </c>
      <c r="D25" s="68">
        <f t="shared" si="0"/>
        <v>1.3750222812945627</v>
      </c>
      <c r="E25" s="68">
        <f t="shared" si="2"/>
        <v>371612.15999999997</v>
      </c>
      <c r="F25" s="68">
        <f t="shared" si="3"/>
        <v>510.97500000000002</v>
      </c>
      <c r="G25" s="68">
        <v>4.5250000000000004</v>
      </c>
      <c r="H25" s="68">
        <v>5.645E-2</v>
      </c>
      <c r="I25" s="68">
        <v>0.94175209999999998</v>
      </c>
      <c r="J25" s="68">
        <v>4.9228888125000001</v>
      </c>
      <c r="K25" s="68">
        <v>35.18</v>
      </c>
      <c r="L25" s="68">
        <v>1326.4040207116484</v>
      </c>
      <c r="M25" s="68">
        <f t="shared" si="1"/>
        <v>0.6221975822857897</v>
      </c>
      <c r="N25" s="68">
        <f t="shared" si="1"/>
        <v>7.7620007779078057E-3</v>
      </c>
      <c r="O25" s="68">
        <f t="shared" si="1"/>
        <v>0.12949301209559452</v>
      </c>
      <c r="P25" s="68">
        <f t="shared" si="1"/>
        <v>0.67690818055232305</v>
      </c>
      <c r="Q25" s="68">
        <f t="shared" si="1"/>
        <v>4.8373283855942715</v>
      </c>
      <c r="R25" s="68">
        <f t="shared" si="1"/>
        <v>182.3835082477211</v>
      </c>
    </row>
    <row r="26" spans="1:18" x14ac:dyDescent="0.2">
      <c r="A26" s="63">
        <v>40781</v>
      </c>
      <c r="B26" s="67">
        <v>1</v>
      </c>
      <c r="C26" s="68">
        <v>12.222420278173891</v>
      </c>
      <c r="D26" s="68">
        <f t="shared" si="0"/>
        <v>1.2222420278173889</v>
      </c>
      <c r="E26" s="68">
        <f t="shared" si="2"/>
        <v>371612.15999999997</v>
      </c>
      <c r="F26" s="68">
        <f t="shared" si="3"/>
        <v>454.2</v>
      </c>
      <c r="G26" s="68">
        <v>6.85</v>
      </c>
      <c r="H26" s="68">
        <v>2.8000000000000001E-2</v>
      </c>
      <c r="I26" s="68">
        <v>1.0741208000000002</v>
      </c>
      <c r="J26" s="68">
        <v>3.9764185000000003</v>
      </c>
      <c r="K26" s="68">
        <v>34.58</v>
      </c>
      <c r="L26" s="68">
        <v>1300</v>
      </c>
      <c r="M26" s="68">
        <f t="shared" si="1"/>
        <v>0.83723578905491147</v>
      </c>
      <c r="N26" s="68">
        <f t="shared" si="1"/>
        <v>3.4222776778886892E-3</v>
      </c>
      <c r="O26" s="68">
        <f t="shared" si="1"/>
        <v>0.13128355847128365</v>
      </c>
      <c r="P26" s="68">
        <f t="shared" si="1"/>
        <v>0.48601458108905804</v>
      </c>
      <c r="Q26" s="68">
        <f t="shared" si="1"/>
        <v>4.2265129321925308</v>
      </c>
      <c r="R26" s="68">
        <f t="shared" si="1"/>
        <v>158.89146361626055</v>
      </c>
    </row>
    <row r="27" spans="1:18" x14ac:dyDescent="0.2">
      <c r="A27" s="63">
        <v>40781</v>
      </c>
      <c r="B27" s="67">
        <v>2</v>
      </c>
      <c r="C27" s="68">
        <v>6.6204776506775245</v>
      </c>
      <c r="D27" s="68">
        <f t="shared" si="0"/>
        <v>0.66204776506775243</v>
      </c>
      <c r="E27" s="68">
        <f t="shared" si="2"/>
        <v>371612.15999999997</v>
      </c>
      <c r="F27" s="68">
        <f t="shared" si="3"/>
        <v>246.02500000000001</v>
      </c>
      <c r="G27" s="68">
        <v>9.91</v>
      </c>
      <c r="H27" s="68">
        <v>3.6400000000000002E-2</v>
      </c>
      <c r="I27" s="68">
        <v>2.6298244000000004</v>
      </c>
      <c r="J27" s="69">
        <v>12.995390500000003</v>
      </c>
      <c r="K27" s="68">
        <v>16.75</v>
      </c>
      <c r="L27" s="68">
        <v>2500</v>
      </c>
      <c r="M27" s="68">
        <f t="shared" si="1"/>
        <v>0.65608933518214263</v>
      </c>
      <c r="N27" s="68">
        <f t="shared" si="1"/>
        <v>2.4098538648466188E-3</v>
      </c>
      <c r="O27" s="68">
        <f t="shared" si="1"/>
        <v>0.17410693665406435</v>
      </c>
      <c r="P27" s="68">
        <f t="shared" si="1"/>
        <v>0.86035692367077032</v>
      </c>
      <c r="Q27" s="68">
        <f t="shared" si="1"/>
        <v>1.1089300064884853</v>
      </c>
      <c r="R27" s="68">
        <f t="shared" si="1"/>
        <v>165.51194126693809</v>
      </c>
    </row>
    <row r="28" spans="1:18" x14ac:dyDescent="0.2">
      <c r="A28" s="63">
        <v>40781</v>
      </c>
      <c r="B28" s="67">
        <v>3</v>
      </c>
      <c r="C28" s="68">
        <v>8.6575476970398384</v>
      </c>
      <c r="D28" s="68">
        <f t="shared" si="0"/>
        <v>0.86575476970398391</v>
      </c>
      <c r="E28" s="68">
        <f t="shared" si="2"/>
        <v>371612.15999999997</v>
      </c>
      <c r="F28" s="68">
        <f t="shared" si="3"/>
        <v>321.72499999999997</v>
      </c>
      <c r="G28" s="68">
        <v>17.350000000000001</v>
      </c>
      <c r="H28" s="68">
        <v>3.4250000000000003E-2</v>
      </c>
      <c r="I28" s="68">
        <v>2.443384</v>
      </c>
      <c r="J28" s="69">
        <v>13.603957000000001</v>
      </c>
      <c r="K28" s="68">
        <v>47.48</v>
      </c>
      <c r="L28" s="68">
        <v>2650</v>
      </c>
      <c r="M28" s="68">
        <f t="shared" si="1"/>
        <v>1.5020845254364121</v>
      </c>
      <c r="N28" s="68">
        <f t="shared" si="1"/>
        <v>2.9652100862361443E-3</v>
      </c>
      <c r="O28" s="68">
        <f t="shared" si="1"/>
        <v>0.21153713522183989</v>
      </c>
      <c r="P28" s="68">
        <f t="shared" si="1"/>
        <v>1.1777690659597899</v>
      </c>
      <c r="Q28" s="68">
        <f t="shared" si="1"/>
        <v>4.110603646554515</v>
      </c>
      <c r="R28" s="68">
        <f t="shared" si="1"/>
        <v>229.42501397155567</v>
      </c>
    </row>
    <row r="29" spans="1:18" x14ac:dyDescent="0.2">
      <c r="A29" s="63">
        <v>40795</v>
      </c>
      <c r="B29" s="67">
        <v>1</v>
      </c>
      <c r="C29" s="68">
        <v>7.1297451622681027</v>
      </c>
      <c r="D29" s="68">
        <f t="shared" si="0"/>
        <v>0.71297451622681018</v>
      </c>
      <c r="E29" s="68">
        <f t="shared" si="2"/>
        <v>371612.15999999997</v>
      </c>
      <c r="F29" s="68">
        <f t="shared" si="3"/>
        <v>264.95</v>
      </c>
      <c r="G29" s="68">
        <v>6.6</v>
      </c>
      <c r="H29" s="68">
        <v>12.4</v>
      </c>
      <c r="I29" s="68">
        <v>2.6408595000000004</v>
      </c>
      <c r="J29" s="68">
        <v>5.7414605000000005</v>
      </c>
      <c r="K29" s="68">
        <v>57.96</v>
      </c>
      <c r="L29" s="68">
        <v>2185.7829804174489</v>
      </c>
      <c r="M29" s="68">
        <f t="shared" si="1"/>
        <v>0.47056318070969477</v>
      </c>
      <c r="N29" s="68">
        <f t="shared" si="1"/>
        <v>0.88408840012124468</v>
      </c>
      <c r="O29" s="68">
        <f t="shared" si="1"/>
        <v>0.18828655244354761</v>
      </c>
      <c r="P29" s="68">
        <f t="shared" si="1"/>
        <v>0.409351502242284</v>
      </c>
      <c r="Q29" s="68">
        <f t="shared" si="1"/>
        <v>4.1324002960505926</v>
      </c>
      <c r="R29" s="68">
        <f t="shared" si="1"/>
        <v>155.84075630399261</v>
      </c>
    </row>
    <row r="30" spans="1:18" x14ac:dyDescent="0.2">
      <c r="A30" s="63">
        <v>40795</v>
      </c>
      <c r="B30" s="67">
        <v>2</v>
      </c>
      <c r="C30" s="68">
        <v>8.6575476970398384</v>
      </c>
      <c r="D30" s="68">
        <f t="shared" si="0"/>
        <v>0.86575476970398391</v>
      </c>
      <c r="E30" s="68">
        <f t="shared" si="2"/>
        <v>371612.15999999997</v>
      </c>
      <c r="F30" s="68">
        <f t="shared" si="3"/>
        <v>321.72499999999997</v>
      </c>
      <c r="G30" s="68">
        <v>5.1750000000000007</v>
      </c>
      <c r="H30" s="68">
        <v>6.76</v>
      </c>
      <c r="I30" s="68">
        <v>2.6290335000000002</v>
      </c>
      <c r="J30" s="68">
        <v>6.4203180000000009</v>
      </c>
      <c r="K30" s="68">
        <v>54.46</v>
      </c>
      <c r="L30" s="68">
        <v>2035.8582694768788</v>
      </c>
      <c r="M30" s="68">
        <f t="shared" si="1"/>
        <v>0.4480280933218117</v>
      </c>
      <c r="N30" s="68">
        <f t="shared" si="1"/>
        <v>0.58525022431989304</v>
      </c>
      <c r="O30" s="68">
        <f t="shared" si="1"/>
        <v>0.22760982923365589</v>
      </c>
      <c r="P30" s="68">
        <f t="shared" si="1"/>
        <v>0.55584209315163424</v>
      </c>
      <c r="Q30" s="68">
        <f t="shared" si="1"/>
        <v>4.7149004758078963</v>
      </c>
      <c r="R30" s="68">
        <f t="shared" si="1"/>
        <v>176.25540072409063</v>
      </c>
    </row>
    <row r="31" spans="1:18" x14ac:dyDescent="0.2">
      <c r="A31" s="63">
        <v>40795</v>
      </c>
      <c r="B31" s="67">
        <v>3</v>
      </c>
      <c r="C31" s="68">
        <v>11.713152766583313</v>
      </c>
      <c r="D31" s="68">
        <f t="shared" si="0"/>
        <v>1.171315276658331</v>
      </c>
      <c r="E31" s="68">
        <f t="shared" si="2"/>
        <v>371612.15999999997</v>
      </c>
      <c r="F31" s="68">
        <f t="shared" si="3"/>
        <v>435.27499999999998</v>
      </c>
      <c r="G31" s="68">
        <v>7.1199999999999992</v>
      </c>
      <c r="H31" s="68">
        <v>4.875</v>
      </c>
      <c r="I31" s="68">
        <v>2.0144100000000003</v>
      </c>
      <c r="J31" s="68">
        <v>5.3366296250000005</v>
      </c>
      <c r="K31" s="68">
        <v>40.409999999999997</v>
      </c>
      <c r="L31" s="68">
        <v>1547.5130124044736</v>
      </c>
      <c r="M31" s="68">
        <f t="shared" si="1"/>
        <v>0.83397647698073163</v>
      </c>
      <c r="N31" s="68">
        <f t="shared" si="1"/>
        <v>0.57101619737093634</v>
      </c>
      <c r="O31" s="68">
        <f t="shared" si="1"/>
        <v>0.23595092064533088</v>
      </c>
      <c r="P31" s="68">
        <f t="shared" si="1"/>
        <v>0.62508758056299218</v>
      </c>
      <c r="Q31" s="68">
        <f t="shared" si="1"/>
        <v>4.7332850329763154</v>
      </c>
      <c r="R31" s="68">
        <f t="shared" si="1"/>
        <v>181.26256322569131</v>
      </c>
    </row>
    <row r="32" spans="1:18" x14ac:dyDescent="0.2">
      <c r="A32" s="63">
        <v>40815</v>
      </c>
      <c r="B32" s="67">
        <v>1</v>
      </c>
      <c r="C32" s="68">
        <v>9.6760827202209967</v>
      </c>
      <c r="D32" s="68">
        <f t="shared" si="0"/>
        <v>0.96760827202209965</v>
      </c>
      <c r="E32" s="68">
        <f t="shared" si="2"/>
        <v>371612.15999999997</v>
      </c>
      <c r="F32" s="68">
        <f t="shared" si="3"/>
        <v>359.57499999999999</v>
      </c>
      <c r="G32" s="68">
        <v>0.1205</v>
      </c>
      <c r="H32" s="68">
        <v>13.5</v>
      </c>
      <c r="I32" s="68">
        <v>3.4936455000000004</v>
      </c>
      <c r="J32" s="68">
        <v>6.354088</v>
      </c>
      <c r="K32" s="68">
        <v>39.659999999999997</v>
      </c>
      <c r="L32" s="68">
        <v>1982.6789988368082</v>
      </c>
      <c r="M32" s="68">
        <f t="shared" si="1"/>
        <v>1.1659679677866299E-2</v>
      </c>
      <c r="N32" s="68">
        <f t="shared" si="1"/>
        <v>1.3062711672298344</v>
      </c>
      <c r="O32" s="68">
        <f t="shared" si="1"/>
        <v>0.33804802853127841</v>
      </c>
      <c r="P32" s="68">
        <f t="shared" si="1"/>
        <v>0.61482681099563585</v>
      </c>
      <c r="Q32" s="68">
        <f t="shared" si="1"/>
        <v>3.8375344068396471</v>
      </c>
      <c r="R32" s="68">
        <f t="shared" si="1"/>
        <v>191.84566000389904</v>
      </c>
    </row>
    <row r="33" spans="1:18" x14ac:dyDescent="0.2">
      <c r="A33" s="63">
        <v>40815</v>
      </c>
      <c r="B33" s="67">
        <v>2</v>
      </c>
      <c r="C33" s="68">
        <v>10.185350231811576</v>
      </c>
      <c r="D33" s="68">
        <f t="shared" si="0"/>
        <v>1.0185350231811576</v>
      </c>
      <c r="E33" s="68">
        <f t="shared" si="2"/>
        <v>371612.15999999997</v>
      </c>
      <c r="F33" s="68">
        <f t="shared" si="3"/>
        <v>378.50000000000006</v>
      </c>
      <c r="G33" s="68">
        <v>0.74750000000000005</v>
      </c>
      <c r="H33" s="68">
        <v>9.3149999999999995</v>
      </c>
      <c r="I33" s="68">
        <v>2.7890130000000006</v>
      </c>
      <c r="J33" s="68">
        <v>6.6935167500000006</v>
      </c>
      <c r="K33" s="68">
        <v>31.94</v>
      </c>
      <c r="L33" s="68">
        <v>1698.2856196400194</v>
      </c>
      <c r="M33" s="68">
        <f t="shared" si="1"/>
        <v>7.6135492982791528E-2</v>
      </c>
      <c r="N33" s="68">
        <f t="shared" si="1"/>
        <v>0.94876537409324824</v>
      </c>
      <c r="O33" s="68">
        <f t="shared" si="1"/>
        <v>0.28407074206075505</v>
      </c>
      <c r="P33" s="68">
        <f t="shared" si="1"/>
        <v>0.68175812381247169</v>
      </c>
      <c r="Q33" s="68">
        <f t="shared" si="1"/>
        <v>3.2532008640406178</v>
      </c>
      <c r="R33" s="68">
        <f t="shared" si="1"/>
        <v>172.97633829682741</v>
      </c>
    </row>
    <row r="34" spans="1:18" x14ac:dyDescent="0.2">
      <c r="A34" s="63">
        <v>40815</v>
      </c>
      <c r="B34" s="67">
        <v>3</v>
      </c>
      <c r="C34" s="68">
        <v>12.73168778976447</v>
      </c>
      <c r="D34" s="68">
        <f t="shared" si="0"/>
        <v>1.273168778976447</v>
      </c>
      <c r="E34" s="68">
        <f t="shared" si="2"/>
        <v>371612.15999999997</v>
      </c>
      <c r="F34" s="68">
        <f t="shared" si="3"/>
        <v>473.125</v>
      </c>
      <c r="G34" s="68">
        <v>1.0129999999999999</v>
      </c>
      <c r="H34" s="68">
        <v>17.25</v>
      </c>
      <c r="I34" s="68">
        <v>2.6198355000000002</v>
      </c>
      <c r="J34" s="68">
        <v>5.369744625</v>
      </c>
      <c r="K34" s="68">
        <v>36.51</v>
      </c>
      <c r="L34" s="68">
        <v>1826.8070241687838</v>
      </c>
      <c r="M34" s="68">
        <f t="shared" ref="M34:R58" si="4">G34*$F34/($E34/100^4)/1000000</f>
        <v>0.12897199731031406</v>
      </c>
      <c r="N34" s="68">
        <f t="shared" si="4"/>
        <v>2.1962161437343708</v>
      </c>
      <c r="O34" s="68">
        <f t="shared" si="4"/>
        <v>0.33354927646541493</v>
      </c>
      <c r="P34" s="68">
        <f t="shared" si="4"/>
        <v>0.68365912076265889</v>
      </c>
      <c r="Q34" s="68">
        <f t="shared" si="4"/>
        <v>4.648339212043008</v>
      </c>
      <c r="R34" s="68">
        <f t="shared" si="4"/>
        <v>232.58336683865667</v>
      </c>
    </row>
    <row r="35" spans="1:18" x14ac:dyDescent="0.2">
      <c r="A35" s="63">
        <v>40834</v>
      </c>
      <c r="B35" s="67">
        <v>1</v>
      </c>
      <c r="C35" s="68">
        <v>8.148280185449261</v>
      </c>
      <c r="D35" s="68">
        <f t="shared" si="0"/>
        <v>0.81482801854492615</v>
      </c>
      <c r="E35" s="68">
        <f t="shared" si="2"/>
        <v>371612.15999999997</v>
      </c>
      <c r="F35" s="68">
        <f t="shared" si="3"/>
        <v>302.80000000000007</v>
      </c>
      <c r="G35" s="68">
        <v>59</v>
      </c>
      <c r="H35" s="68">
        <v>0.10050000000000001</v>
      </c>
      <c r="I35" s="68">
        <v>5.4378133999999996</v>
      </c>
      <c r="J35" s="68">
        <v>26.851179999999996</v>
      </c>
      <c r="K35" s="68">
        <v>150</v>
      </c>
      <c r="L35" s="68">
        <v>4462.9222753385438</v>
      </c>
      <c r="M35" s="68">
        <f t="shared" si="4"/>
        <v>4.8074853094150649</v>
      </c>
      <c r="N35" s="68">
        <f t="shared" si="4"/>
        <v>8.1890215863765076E-3</v>
      </c>
      <c r="O35" s="68">
        <f t="shared" si="4"/>
        <v>0.44308827179390475</v>
      </c>
      <c r="P35" s="68">
        <f t="shared" si="4"/>
        <v>2.187909379499315</v>
      </c>
      <c r="Q35" s="68">
        <f t="shared" si="4"/>
        <v>12.222420278173892</v>
      </c>
      <c r="R35" s="68">
        <f t="shared" si="4"/>
        <v>363.65141145341187</v>
      </c>
    </row>
    <row r="36" spans="1:18" x14ac:dyDescent="0.2">
      <c r="A36" s="63">
        <v>40834</v>
      </c>
      <c r="B36" s="67">
        <v>2</v>
      </c>
      <c r="C36" s="68">
        <v>3.5648725811340514</v>
      </c>
      <c r="D36" s="68">
        <f t="shared" si="0"/>
        <v>0.35648725811340509</v>
      </c>
      <c r="E36" s="68">
        <f t="shared" si="2"/>
        <v>371612.15999999997</v>
      </c>
      <c r="F36" s="68">
        <f t="shared" si="3"/>
        <v>132.47499999999999</v>
      </c>
      <c r="G36" s="68">
        <v>55.8</v>
      </c>
      <c r="H36" s="68">
        <v>6.0449999999999997E-2</v>
      </c>
      <c r="I36" s="68">
        <v>7.3525063999999993</v>
      </c>
      <c r="J36" s="68">
        <v>34.216434</v>
      </c>
      <c r="K36" s="68">
        <v>150</v>
      </c>
      <c r="L36" s="68">
        <v>7344.8563760761481</v>
      </c>
      <c r="M36" s="68">
        <f t="shared" si="4"/>
        <v>1.9891989002728003</v>
      </c>
      <c r="N36" s="68">
        <f t="shared" si="4"/>
        <v>2.1549654752955338E-3</v>
      </c>
      <c r="O36" s="68">
        <f t="shared" si="4"/>
        <v>0.26210748467972628</v>
      </c>
      <c r="P36" s="68">
        <f t="shared" si="4"/>
        <v>1.2197722739078289</v>
      </c>
      <c r="Q36" s="68">
        <f t="shared" si="4"/>
        <v>5.3473088717010766</v>
      </c>
      <c r="R36" s="68">
        <f t="shared" si="4"/>
        <v>261.83477107441473</v>
      </c>
    </row>
    <row r="37" spans="1:18" x14ac:dyDescent="0.2">
      <c r="A37" s="63">
        <v>40834</v>
      </c>
      <c r="B37" s="67">
        <v>3</v>
      </c>
      <c r="C37" s="68">
        <v>7.1297451622681027</v>
      </c>
      <c r="D37" s="68">
        <f t="shared" si="0"/>
        <v>0.71297451622681018</v>
      </c>
      <c r="E37" s="68">
        <f t="shared" si="2"/>
        <v>371612.15999999997</v>
      </c>
      <c r="F37" s="68">
        <f t="shared" si="3"/>
        <v>264.95</v>
      </c>
      <c r="G37" s="68">
        <v>41.5</v>
      </c>
      <c r="H37" s="68">
        <v>0.10120000000000001</v>
      </c>
      <c r="I37" s="68">
        <v>6.3941359999999996</v>
      </c>
      <c r="J37" s="68">
        <v>25.212940000000003</v>
      </c>
      <c r="K37" s="68">
        <v>150</v>
      </c>
      <c r="L37" s="68">
        <v>5846.4127011864857</v>
      </c>
      <c r="M37" s="68">
        <f t="shared" si="4"/>
        <v>2.9588442423412622</v>
      </c>
      <c r="N37" s="68">
        <f t="shared" si="4"/>
        <v>7.2153021042153194E-3</v>
      </c>
      <c r="O37" s="68">
        <f t="shared" si="4"/>
        <v>0.45588560212884316</v>
      </c>
      <c r="P37" s="68">
        <f t="shared" si="4"/>
        <v>1.7976183699155595</v>
      </c>
      <c r="Q37" s="68">
        <f t="shared" si="4"/>
        <v>10.694617743402153</v>
      </c>
      <c r="R37" s="68">
        <f t="shared" si="4"/>
        <v>416.83432672907139</v>
      </c>
    </row>
    <row r="38" spans="1:18" x14ac:dyDescent="0.2">
      <c r="A38" s="63">
        <v>40861</v>
      </c>
      <c r="B38" s="67">
        <v>1</v>
      </c>
      <c r="C38" s="68">
        <v>32.593120741797044</v>
      </c>
      <c r="D38" s="68">
        <f t="shared" si="0"/>
        <v>3.2593120741797046</v>
      </c>
      <c r="E38" s="68">
        <f t="shared" si="2"/>
        <v>371612.15999999997</v>
      </c>
      <c r="F38" s="68">
        <f t="shared" si="3"/>
        <v>1211.2000000000003</v>
      </c>
      <c r="G38" s="68">
        <v>1.21</v>
      </c>
      <c r="H38" s="68">
        <v>15.100000000000001</v>
      </c>
      <c r="I38" s="68">
        <v>4.8685413749999995</v>
      </c>
      <c r="J38" s="68">
        <v>7.7889857500000002</v>
      </c>
      <c r="K38" s="68">
        <v>33.32</v>
      </c>
      <c r="L38" s="68">
        <v>1402.9372364255339</v>
      </c>
      <c r="M38" s="68">
        <f t="shared" si="4"/>
        <v>0.39437676097574431</v>
      </c>
      <c r="N38" s="68">
        <f t="shared" si="4"/>
        <v>4.9215612320113546</v>
      </c>
      <c r="O38" s="68">
        <f t="shared" si="4"/>
        <v>1.5868095687180961</v>
      </c>
      <c r="P38" s="68">
        <f t="shared" si="4"/>
        <v>2.5386735300588663</v>
      </c>
      <c r="Q38" s="68">
        <f t="shared" si="4"/>
        <v>10.860027831166775</v>
      </c>
      <c r="R38" s="68">
        <f t="shared" si="4"/>
        <v>457.26102739980496</v>
      </c>
    </row>
    <row r="39" spans="1:18" x14ac:dyDescent="0.2">
      <c r="A39" s="63">
        <v>40861</v>
      </c>
      <c r="B39" s="67">
        <v>2</v>
      </c>
      <c r="C39" s="68">
        <v>34.120923276568782</v>
      </c>
      <c r="D39" s="68">
        <f t="shared" si="0"/>
        <v>3.4120923276568775</v>
      </c>
      <c r="E39" s="68">
        <f t="shared" si="2"/>
        <v>371612.15999999997</v>
      </c>
      <c r="F39" s="68">
        <f t="shared" si="3"/>
        <v>1267.9749999999999</v>
      </c>
      <c r="G39" s="68">
        <v>6.11</v>
      </c>
      <c r="H39" s="68">
        <v>4.9700000000000006</v>
      </c>
      <c r="I39" s="68">
        <v>4.2160013000000003</v>
      </c>
      <c r="J39" s="68">
        <v>7.5881094999999998</v>
      </c>
      <c r="K39" s="68">
        <v>37.119999999999997</v>
      </c>
      <c r="L39" s="68">
        <v>1821.3169033884215</v>
      </c>
      <c r="M39" s="68">
        <f t="shared" si="4"/>
        <v>2.084788412198352</v>
      </c>
      <c r="N39" s="68">
        <f t="shared" si="4"/>
        <v>1.6958098868454683</v>
      </c>
      <c r="O39" s="68">
        <f t="shared" si="4"/>
        <v>1.4385385689121422</v>
      </c>
      <c r="P39" s="68">
        <f t="shared" si="4"/>
        <v>2.5891330206370262</v>
      </c>
      <c r="Q39" s="68">
        <f t="shared" si="4"/>
        <v>12.665686720262329</v>
      </c>
      <c r="R39" s="68">
        <f t="shared" si="4"/>
        <v>621.45014322834152</v>
      </c>
    </row>
    <row r="40" spans="1:18" x14ac:dyDescent="0.2">
      <c r="A40" s="63">
        <v>40861</v>
      </c>
      <c r="B40" s="67">
        <v>3</v>
      </c>
      <c r="C40" s="68">
        <v>34.630190788159354</v>
      </c>
      <c r="D40" s="68">
        <f t="shared" si="0"/>
        <v>3.4630190788159356</v>
      </c>
      <c r="E40" s="68">
        <f t="shared" si="2"/>
        <v>371612.15999999997</v>
      </c>
      <c r="F40" s="68">
        <f t="shared" si="3"/>
        <v>1286.8999999999999</v>
      </c>
      <c r="G40" s="68">
        <v>0.66900000000000004</v>
      </c>
      <c r="H40" s="68">
        <v>19.149999999999999</v>
      </c>
      <c r="I40" s="68">
        <v>3.4478459999999997</v>
      </c>
      <c r="J40" s="68">
        <v>5.6614442500000006</v>
      </c>
      <c r="K40" s="68">
        <v>38.770000000000003</v>
      </c>
      <c r="L40" s="68">
        <v>1460.599187355424</v>
      </c>
      <c r="M40" s="68">
        <f t="shared" si="4"/>
        <v>0.23167597637278609</v>
      </c>
      <c r="N40" s="68">
        <f t="shared" si="4"/>
        <v>6.6316815359325147</v>
      </c>
      <c r="O40" s="68">
        <f t="shared" si="4"/>
        <v>1.1939956478819205</v>
      </c>
      <c r="P40" s="68">
        <f t="shared" si="4"/>
        <v>1.9605689451402775</v>
      </c>
      <c r="Q40" s="68">
        <f t="shared" si="4"/>
        <v>13.426124968569381</v>
      </c>
      <c r="R40" s="68">
        <f t="shared" si="4"/>
        <v>505.80828523148841</v>
      </c>
    </row>
    <row r="41" spans="1:18" x14ac:dyDescent="0.2">
      <c r="A41" s="63">
        <v>40882</v>
      </c>
      <c r="B41" s="67">
        <v>1</v>
      </c>
      <c r="C41" s="68">
        <v>5.0926751159057879</v>
      </c>
      <c r="D41" s="68">
        <f t="shared" si="0"/>
        <v>0.50926751159057881</v>
      </c>
      <c r="E41" s="68">
        <f t="shared" si="2"/>
        <v>371612.15999999997</v>
      </c>
      <c r="F41" s="68">
        <f t="shared" si="3"/>
        <v>189.25000000000003</v>
      </c>
      <c r="G41" s="68">
        <v>0.28349999999999997</v>
      </c>
      <c r="H41" s="68">
        <v>32.1</v>
      </c>
      <c r="I41" s="68">
        <v>5.6427249499999999</v>
      </c>
      <c r="J41" s="68">
        <v>10.21953465</v>
      </c>
      <c r="K41" s="68">
        <v>58.64</v>
      </c>
      <c r="L41" s="68">
        <v>2076.4218422535641</v>
      </c>
      <c r="M41" s="68">
        <f t="shared" si="4"/>
        <v>1.4437733953592909E-2</v>
      </c>
      <c r="N41" s="68">
        <f t="shared" si="4"/>
        <v>1.634748712205758</v>
      </c>
      <c r="O41" s="68">
        <f t="shared" si="4"/>
        <v>0.28736564938765735</v>
      </c>
      <c r="P41" s="68">
        <f t="shared" si="4"/>
        <v>0.52044769808191971</v>
      </c>
      <c r="Q41" s="68">
        <f t="shared" si="4"/>
        <v>2.9863446879671547</v>
      </c>
      <c r="R41" s="68">
        <f t="shared" si="4"/>
        <v>105.7454184616798</v>
      </c>
    </row>
    <row r="42" spans="1:18" x14ac:dyDescent="0.2">
      <c r="A42" s="63">
        <v>40882</v>
      </c>
      <c r="B42" s="67">
        <v>3</v>
      </c>
      <c r="C42" s="68">
        <v>7.1297451622681027</v>
      </c>
      <c r="D42" s="68">
        <f t="shared" si="0"/>
        <v>0.71297451622681018</v>
      </c>
      <c r="E42" s="68">
        <f t="shared" si="2"/>
        <v>371612.15999999997</v>
      </c>
      <c r="F42" s="68">
        <f t="shared" si="3"/>
        <v>264.95</v>
      </c>
      <c r="G42" s="68">
        <v>0.2475</v>
      </c>
      <c r="H42" s="68">
        <v>23.2</v>
      </c>
      <c r="I42" s="68">
        <v>4.5332396499999996</v>
      </c>
      <c r="J42" s="68">
        <v>8.3946976312500006</v>
      </c>
      <c r="K42" s="68">
        <v>43.79</v>
      </c>
      <c r="L42" s="68">
        <v>1787.7171820415595</v>
      </c>
      <c r="M42" s="68">
        <f t="shared" si="4"/>
        <v>1.7646119276613553E-2</v>
      </c>
      <c r="N42" s="68">
        <f t="shared" si="4"/>
        <v>1.6541008776461996</v>
      </c>
      <c r="O42" s="68">
        <f t="shared" si="4"/>
        <v>0.3232084346398944</v>
      </c>
      <c r="P42" s="68">
        <f t="shared" si="4"/>
        <v>0.59852054825108181</v>
      </c>
      <c r="Q42" s="68">
        <f t="shared" si="4"/>
        <v>3.1221154065572017</v>
      </c>
      <c r="R42" s="68">
        <f t="shared" si="4"/>
        <v>127.45967930164372</v>
      </c>
    </row>
    <row r="43" spans="1:18" x14ac:dyDescent="0.2">
      <c r="A43" s="63">
        <v>40974</v>
      </c>
      <c r="B43" s="67">
        <v>1</v>
      </c>
      <c r="C43" s="68">
        <v>33.611655764978195</v>
      </c>
      <c r="D43" s="68">
        <f t="shared" si="0"/>
        <v>3.3611655764978194</v>
      </c>
      <c r="E43" s="68">
        <f t="shared" si="2"/>
        <v>371612.15999999997</v>
      </c>
      <c r="F43" s="68">
        <f t="shared" si="3"/>
        <v>1249.0499999999997</v>
      </c>
      <c r="G43" s="68">
        <v>1.6950000000000001</v>
      </c>
      <c r="H43" s="68">
        <v>2.1100000000000003</v>
      </c>
      <c r="I43" s="68">
        <v>3.3654638000000006</v>
      </c>
      <c r="J43" s="68">
        <v>5.2782405187499997</v>
      </c>
      <c r="K43" s="68">
        <v>12.67</v>
      </c>
      <c r="L43" s="68">
        <v>547.96729824470901</v>
      </c>
      <c r="M43" s="68">
        <f t="shared" si="4"/>
        <v>0.56971756521638039</v>
      </c>
      <c r="N43" s="68">
        <f t="shared" si="4"/>
        <v>0.70920593664103992</v>
      </c>
      <c r="O43" s="68">
        <f t="shared" si="4"/>
        <v>1.1311881073509544</v>
      </c>
      <c r="P43" s="68">
        <f t="shared" si="4"/>
        <v>1.774104033609849</v>
      </c>
      <c r="Q43" s="68">
        <f t="shared" si="4"/>
        <v>4.2585967854227365</v>
      </c>
      <c r="R43" s="68">
        <f t="shared" si="4"/>
        <v>184.18088199066295</v>
      </c>
    </row>
    <row r="44" spans="1:18" x14ac:dyDescent="0.2">
      <c r="A44" s="63">
        <v>40974</v>
      </c>
      <c r="B44" s="67">
        <v>2</v>
      </c>
      <c r="C44" s="68">
        <v>33.102388253387623</v>
      </c>
      <c r="D44" s="68">
        <f t="shared" si="0"/>
        <v>3.3102388253387618</v>
      </c>
      <c r="E44" s="68">
        <f t="shared" si="2"/>
        <v>371612.15999999997</v>
      </c>
      <c r="F44" s="68">
        <f t="shared" si="3"/>
        <v>1230.125</v>
      </c>
      <c r="G44" s="68">
        <v>1.55</v>
      </c>
      <c r="H44" s="68">
        <v>1.28</v>
      </c>
      <c r="I44" s="68">
        <v>3.0501053750000002</v>
      </c>
      <c r="J44" s="68">
        <v>4.938578324999999</v>
      </c>
      <c r="K44" s="68">
        <v>10.9</v>
      </c>
      <c r="L44" s="68">
        <v>524.38265647821481</v>
      </c>
      <c r="M44" s="68">
        <f t="shared" si="4"/>
        <v>0.5130870179275081</v>
      </c>
      <c r="N44" s="68">
        <f t="shared" si="4"/>
        <v>0.42371056964336151</v>
      </c>
      <c r="O44" s="68">
        <f t="shared" si="4"/>
        <v>1.0096577233699444</v>
      </c>
      <c r="P44" s="68">
        <f t="shared" si="4"/>
        <v>1.6347873713391468</v>
      </c>
      <c r="Q44" s="68">
        <f t="shared" si="4"/>
        <v>3.6081603196192504</v>
      </c>
      <c r="R44" s="68">
        <f t="shared" si="4"/>
        <v>173.58318288084649</v>
      </c>
    </row>
    <row r="45" spans="1:18" x14ac:dyDescent="0.2">
      <c r="A45" s="63">
        <v>40974</v>
      </c>
      <c r="B45" s="67">
        <v>3</v>
      </c>
      <c r="C45" s="68">
        <v>34.630190788159354</v>
      </c>
      <c r="D45" s="68">
        <f t="shared" si="0"/>
        <v>3.4630190788159356</v>
      </c>
      <c r="E45" s="68">
        <f t="shared" si="2"/>
        <v>371612.15999999997</v>
      </c>
      <c r="F45" s="68">
        <f t="shared" si="3"/>
        <v>1286.8999999999999</v>
      </c>
      <c r="G45" s="68">
        <v>1.6</v>
      </c>
      <c r="H45" s="68">
        <v>1.48</v>
      </c>
      <c r="I45" s="68">
        <v>2.8755612000000004</v>
      </c>
      <c r="J45" s="68">
        <v>4.6418446124999999</v>
      </c>
      <c r="K45" s="68">
        <v>11.21</v>
      </c>
      <c r="L45" s="68">
        <v>541.94604205536132</v>
      </c>
      <c r="M45" s="68">
        <f t="shared" si="4"/>
        <v>0.55408305261054958</v>
      </c>
      <c r="N45" s="68">
        <f t="shared" si="4"/>
        <v>0.51252682366475844</v>
      </c>
      <c r="O45" s="68">
        <f t="shared" si="4"/>
        <v>0.99581232979028467</v>
      </c>
      <c r="P45" s="68">
        <f t="shared" si="4"/>
        <v>1.607479645398646</v>
      </c>
      <c r="Q45" s="68">
        <f t="shared" si="4"/>
        <v>3.8820443873526638</v>
      </c>
      <c r="R45" s="68">
        <f t="shared" si="4"/>
        <v>187.67694833264994</v>
      </c>
    </row>
    <row r="46" spans="1:18" x14ac:dyDescent="0.2">
      <c r="A46" s="63">
        <v>40982</v>
      </c>
      <c r="B46" s="70">
        <v>1</v>
      </c>
      <c r="C46" s="68">
        <v>15.787292859307945</v>
      </c>
      <c r="D46" s="68">
        <f t="shared" si="0"/>
        <v>1.5787292859307942</v>
      </c>
      <c r="E46" s="68">
        <f t="shared" si="2"/>
        <v>371612.15999999997</v>
      </c>
      <c r="F46" s="68">
        <f t="shared" si="3"/>
        <v>586.67500000000007</v>
      </c>
      <c r="G46" s="68">
        <v>1.7749999999999999</v>
      </c>
      <c r="H46" s="68">
        <v>7.5800000000000006E-2</v>
      </c>
      <c r="I46" s="68">
        <v>3.1689788000000001</v>
      </c>
      <c r="J46" s="68">
        <v>6.4493596125000003</v>
      </c>
      <c r="K46" s="68">
        <v>13.03</v>
      </c>
      <c r="L46" s="68">
        <v>671.85499384497405</v>
      </c>
      <c r="M46" s="68">
        <f t="shared" si="4"/>
        <v>0.28022444825271592</v>
      </c>
      <c r="N46" s="68">
        <f t="shared" si="4"/>
        <v>1.1966767987355423E-2</v>
      </c>
      <c r="O46" s="68">
        <f t="shared" si="4"/>
        <v>0.50029596380538255</v>
      </c>
      <c r="P46" s="68">
        <f t="shared" si="4"/>
        <v>1.018179289575303</v>
      </c>
      <c r="Q46" s="68">
        <f t="shared" si="4"/>
        <v>2.0570842595678247</v>
      </c>
      <c r="R46" s="68">
        <f t="shared" si="4"/>
        <v>106.06771546819139</v>
      </c>
    </row>
    <row r="47" spans="1:18" x14ac:dyDescent="0.2">
      <c r="A47" s="63">
        <v>41318</v>
      </c>
      <c r="B47" s="67">
        <v>1</v>
      </c>
      <c r="C47" s="68">
        <v>31.574585718615889</v>
      </c>
      <c r="D47" s="68">
        <f t="shared" si="0"/>
        <v>3.1574585718615884</v>
      </c>
      <c r="E47" s="68">
        <f t="shared" si="2"/>
        <v>371612.15999999997</v>
      </c>
      <c r="F47" s="68">
        <f t="shared" si="3"/>
        <v>1173.3500000000001</v>
      </c>
      <c r="G47" s="68">
        <v>2.1749999999999998</v>
      </c>
      <c r="H47" s="68">
        <v>3.8650000000000002</v>
      </c>
      <c r="I47" s="68">
        <v>2.0905854499999998</v>
      </c>
      <c r="J47" s="68">
        <v>3.3347171874999999</v>
      </c>
      <c r="K47" s="68">
        <v>21.3</v>
      </c>
      <c r="L47" s="68">
        <v>339.13071421953435</v>
      </c>
      <c r="M47" s="68">
        <f t="shared" si="4"/>
        <v>0.68674723937989546</v>
      </c>
      <c r="N47" s="68">
        <f t="shared" si="4"/>
        <v>1.2203577380245039</v>
      </c>
      <c r="O47" s="68">
        <f t="shared" si="4"/>
        <v>0.66009369493116155</v>
      </c>
      <c r="P47" s="68">
        <f t="shared" si="4"/>
        <v>1.0529231368406042</v>
      </c>
      <c r="Q47" s="68">
        <f t="shared" si="4"/>
        <v>6.7253867580651834</v>
      </c>
      <c r="R47" s="68">
        <f t="shared" si="4"/>
        <v>107.07911805940115</v>
      </c>
    </row>
    <row r="48" spans="1:18" x14ac:dyDescent="0.2">
      <c r="A48" s="63">
        <v>41318</v>
      </c>
      <c r="B48" s="67">
        <v>2</v>
      </c>
      <c r="C48" s="68">
        <v>32.389413737160808</v>
      </c>
      <c r="D48" s="68">
        <f t="shared" si="0"/>
        <v>3.2389413737160813</v>
      </c>
      <c r="E48" s="68">
        <f t="shared" si="2"/>
        <v>371612.15999999997</v>
      </c>
      <c r="F48" s="68">
        <f t="shared" si="3"/>
        <v>1203.6300000000001</v>
      </c>
      <c r="G48" s="68">
        <v>2.54</v>
      </c>
      <c r="H48" s="68">
        <v>2.5949999999999998</v>
      </c>
      <c r="I48" s="68">
        <v>1.8784664999999998</v>
      </c>
      <c r="J48" s="68">
        <v>2.8937925624999998</v>
      </c>
      <c r="K48" s="68">
        <v>16.399999999999999</v>
      </c>
      <c r="L48" s="68">
        <v>225.72660497187061</v>
      </c>
      <c r="M48" s="68">
        <f t="shared" si="4"/>
        <v>0.82269110892388453</v>
      </c>
      <c r="N48" s="68">
        <f t="shared" si="4"/>
        <v>0.84050528647932299</v>
      </c>
      <c r="O48" s="68">
        <f t="shared" si="4"/>
        <v>0.60842428659896386</v>
      </c>
      <c r="P48" s="68">
        <f t="shared" si="4"/>
        <v>0.93728244576331277</v>
      </c>
      <c r="Q48" s="68">
        <f t="shared" si="4"/>
        <v>5.3118638528943727</v>
      </c>
      <c r="R48" s="68">
        <f t="shared" si="4"/>
        <v>73.111523999185778</v>
      </c>
    </row>
    <row r="49" spans="1:18" x14ac:dyDescent="0.2">
      <c r="A49" s="63">
        <v>41318</v>
      </c>
      <c r="B49" s="67">
        <v>3</v>
      </c>
      <c r="C49" s="68">
        <v>30.657904197752842</v>
      </c>
      <c r="D49" s="68">
        <f t="shared" si="0"/>
        <v>3.0657904197752845</v>
      </c>
      <c r="E49" s="68">
        <f t="shared" si="2"/>
        <v>371612.15999999997</v>
      </c>
      <c r="F49" s="68">
        <f t="shared" si="3"/>
        <v>1139.2850000000001</v>
      </c>
      <c r="G49" s="68">
        <v>2.915</v>
      </c>
      <c r="H49" s="68">
        <v>2.93</v>
      </c>
      <c r="I49" s="68">
        <v>2.2348394499999999</v>
      </c>
      <c r="J49" s="68">
        <v>3.7731831249999996</v>
      </c>
      <c r="K49" s="68">
        <v>23</v>
      </c>
      <c r="L49" s="68">
        <v>418.43720309220055</v>
      </c>
      <c r="M49" s="68">
        <f t="shared" si="4"/>
        <v>0.89367790736449537</v>
      </c>
      <c r="N49" s="68">
        <f t="shared" si="4"/>
        <v>0.89827659299415841</v>
      </c>
      <c r="O49" s="68">
        <f t="shared" si="4"/>
        <v>0.68515493755458656</v>
      </c>
      <c r="P49" s="68">
        <f t="shared" si="4"/>
        <v>1.1567788676682766</v>
      </c>
      <c r="Q49" s="68">
        <f t="shared" si="4"/>
        <v>7.051317965483153</v>
      </c>
      <c r="R49" s="68">
        <f t="shared" si="4"/>
        <v>128.28407685176333</v>
      </c>
    </row>
    <row r="50" spans="1:18" x14ac:dyDescent="0.2">
      <c r="A50" s="63">
        <v>41348</v>
      </c>
      <c r="B50" s="67">
        <v>1</v>
      </c>
      <c r="C50" s="68">
        <v>32.593120741797044</v>
      </c>
      <c r="D50" s="68">
        <f t="shared" si="0"/>
        <v>3.2593120741797046</v>
      </c>
      <c r="E50" s="68">
        <f t="shared" si="2"/>
        <v>371612.15999999997</v>
      </c>
      <c r="F50" s="68">
        <f t="shared" si="3"/>
        <v>1211.2000000000003</v>
      </c>
      <c r="G50" s="68">
        <v>0.17</v>
      </c>
      <c r="H50" s="68">
        <v>1.2</v>
      </c>
      <c r="I50" s="68">
        <v>0.49767276249999992</v>
      </c>
      <c r="J50" s="68">
        <v>0.77440393750000003</v>
      </c>
      <c r="K50" s="68">
        <v>3.94</v>
      </c>
      <c r="L50" s="68">
        <v>34.826435389996988</v>
      </c>
      <c r="M50" s="68">
        <f t="shared" si="4"/>
        <v>5.5408305261054981E-2</v>
      </c>
      <c r="N50" s="68">
        <f t="shared" si="4"/>
        <v>0.39111744890156452</v>
      </c>
      <c r="O50" s="68">
        <f t="shared" si="4"/>
        <v>0.16220708438066184</v>
      </c>
      <c r="P50" s="68">
        <f t="shared" si="4"/>
        <v>0.25240241037860556</v>
      </c>
      <c r="Q50" s="68">
        <f t="shared" si="4"/>
        <v>1.2841689572268036</v>
      </c>
      <c r="R50" s="68">
        <f t="shared" si="4"/>
        <v>11.351022136725655</v>
      </c>
    </row>
    <row r="51" spans="1:18" x14ac:dyDescent="0.2">
      <c r="A51" s="63">
        <v>41348</v>
      </c>
      <c r="B51" s="67">
        <v>2</v>
      </c>
      <c r="C51" s="68">
        <v>31.574585718615889</v>
      </c>
      <c r="D51" s="68">
        <f t="shared" si="0"/>
        <v>3.1574585718615884</v>
      </c>
      <c r="E51" s="68">
        <f t="shared" si="2"/>
        <v>371612.15999999997</v>
      </c>
      <c r="F51" s="68">
        <f t="shared" si="3"/>
        <v>1173.3500000000001</v>
      </c>
      <c r="G51" s="68">
        <v>0.15</v>
      </c>
      <c r="H51" s="68">
        <v>1.2</v>
      </c>
      <c r="I51" s="68">
        <v>0.38120404999999996</v>
      </c>
      <c r="J51" s="68">
        <v>0.583445875</v>
      </c>
      <c r="K51" s="68">
        <v>3.49</v>
      </c>
      <c r="L51" s="68">
        <v>15.44840942491002</v>
      </c>
      <c r="M51" s="68">
        <f t="shared" si="4"/>
        <v>4.736187857792383E-2</v>
      </c>
      <c r="N51" s="68">
        <f t="shared" si="4"/>
        <v>0.37889502862339064</v>
      </c>
      <c r="O51" s="68">
        <f t="shared" si="4"/>
        <v>0.12036359953008535</v>
      </c>
      <c r="P51" s="68">
        <f t="shared" si="4"/>
        <v>0.1842206179236035</v>
      </c>
      <c r="Q51" s="68">
        <f t="shared" si="4"/>
        <v>1.1019530415796945</v>
      </c>
      <c r="R51" s="68">
        <f t="shared" si="4"/>
        <v>4.8777712760309502</v>
      </c>
    </row>
    <row r="52" spans="1:18" x14ac:dyDescent="0.2">
      <c r="A52" s="63">
        <v>41348</v>
      </c>
      <c r="B52" s="67">
        <v>3</v>
      </c>
      <c r="C52" s="68">
        <v>32.287560234842694</v>
      </c>
      <c r="D52" s="68">
        <f t="shared" si="0"/>
        <v>3.2287560234842694</v>
      </c>
      <c r="E52" s="68">
        <f t="shared" si="2"/>
        <v>371612.15999999997</v>
      </c>
      <c r="F52" s="68">
        <f t="shared" si="3"/>
        <v>1199.845</v>
      </c>
      <c r="G52" s="68">
        <v>1.63</v>
      </c>
      <c r="H52" s="68">
        <v>0.48249999999999998</v>
      </c>
      <c r="I52" s="68">
        <v>0.37489293749999997</v>
      </c>
      <c r="J52" s="68">
        <v>0.59246106249999997</v>
      </c>
      <c r="K52" s="68">
        <v>4.84</v>
      </c>
      <c r="L52" s="68">
        <v>20.623490828194441</v>
      </c>
      <c r="M52" s="68">
        <f t="shared" si="4"/>
        <v>0.52628723182793591</v>
      </c>
      <c r="N52" s="68">
        <f t="shared" si="4"/>
        <v>0.155787478133116</v>
      </c>
      <c r="O52" s="68">
        <f t="shared" si="4"/>
        <v>0.12104378301148365</v>
      </c>
      <c r="P52" s="68">
        <f t="shared" si="4"/>
        <v>0.19129122242267652</v>
      </c>
      <c r="Q52" s="68">
        <f t="shared" si="4"/>
        <v>1.5627179153663864</v>
      </c>
      <c r="R52" s="68">
        <f t="shared" si="4"/>
        <v>6.6588220236805391</v>
      </c>
    </row>
    <row r="53" spans="1:18" x14ac:dyDescent="0.2">
      <c r="A53" s="63">
        <v>41381</v>
      </c>
      <c r="B53" s="67">
        <v>1</v>
      </c>
      <c r="C53" s="68">
        <v>30.75975770007096</v>
      </c>
      <c r="D53" s="68">
        <f t="shared" si="0"/>
        <v>3.0759757700070955</v>
      </c>
      <c r="E53" s="68">
        <f t="shared" si="2"/>
        <v>371612.15999999997</v>
      </c>
      <c r="F53" s="68">
        <f t="shared" si="3"/>
        <v>1143.07</v>
      </c>
      <c r="G53" s="68">
        <v>1.875</v>
      </c>
      <c r="H53" s="68">
        <v>2.1350000000000001E-2</v>
      </c>
      <c r="I53" s="68">
        <v>4.8297722000000007</v>
      </c>
      <c r="J53" s="68">
        <v>5.3861190624999988</v>
      </c>
      <c r="K53" s="68">
        <v>23.4</v>
      </c>
      <c r="L53" s="68">
        <v>680.89256288851743</v>
      </c>
      <c r="M53" s="68">
        <f t="shared" si="4"/>
        <v>0.57674545687633039</v>
      </c>
      <c r="N53" s="68">
        <f t="shared" si="4"/>
        <v>6.5672082689651485E-3</v>
      </c>
      <c r="O53" s="68">
        <f t="shared" si="4"/>
        <v>1.4856262261853865</v>
      </c>
      <c r="P53" s="68">
        <f t="shared" si="4"/>
        <v>1.6567571730623329</v>
      </c>
      <c r="Q53" s="68">
        <f t="shared" si="4"/>
        <v>7.1977833018166022</v>
      </c>
      <c r="R53" s="68">
        <f t="shared" si="4"/>
        <v>209.44090254231122</v>
      </c>
    </row>
    <row r="54" spans="1:18" x14ac:dyDescent="0.2">
      <c r="A54" s="63">
        <v>41381</v>
      </c>
      <c r="B54" s="67">
        <v>2</v>
      </c>
      <c r="C54" s="68">
        <v>31.981999727888347</v>
      </c>
      <c r="D54" s="68">
        <f t="shared" si="0"/>
        <v>3.1981999727888346</v>
      </c>
      <c r="E54" s="68">
        <f t="shared" si="2"/>
        <v>371612.15999999997</v>
      </c>
      <c r="F54" s="68">
        <f t="shared" si="3"/>
        <v>1188.49</v>
      </c>
      <c r="G54" s="68">
        <v>1.7</v>
      </c>
      <c r="H54" s="68">
        <v>12.55</v>
      </c>
      <c r="I54" s="68">
        <v>4.7468261500000004</v>
      </c>
      <c r="J54" s="68">
        <v>5.9230115812499999</v>
      </c>
      <c r="K54" s="68">
        <v>56.8</v>
      </c>
      <c r="L54" s="68">
        <v>1164.1438671239748</v>
      </c>
      <c r="M54" s="68">
        <f t="shared" si="4"/>
        <v>0.5436939953741019</v>
      </c>
      <c r="N54" s="68">
        <f t="shared" si="4"/>
        <v>4.0137409658499879</v>
      </c>
      <c r="O54" s="68">
        <f t="shared" si="4"/>
        <v>1.518129926376333</v>
      </c>
      <c r="P54" s="68">
        <f t="shared" si="4"/>
        <v>1.8942975477981703</v>
      </c>
      <c r="Q54" s="68">
        <f t="shared" si="4"/>
        <v>18.165775845440582</v>
      </c>
      <c r="R54" s="68">
        <f t="shared" si="4"/>
        <v>372.31648841581847</v>
      </c>
    </row>
    <row r="55" spans="1:18" x14ac:dyDescent="0.2">
      <c r="A55" s="63">
        <v>41381</v>
      </c>
      <c r="B55" s="67">
        <v>3</v>
      </c>
      <c r="C55" s="68">
        <v>31.880146225570236</v>
      </c>
      <c r="D55" s="68">
        <f t="shared" si="0"/>
        <v>3.1880146225570236</v>
      </c>
      <c r="E55" s="68">
        <f t="shared" si="2"/>
        <v>371612.15999999997</v>
      </c>
      <c r="F55" s="68">
        <f t="shared" si="3"/>
        <v>1184.7050000000002</v>
      </c>
      <c r="G55" s="68">
        <v>1.33</v>
      </c>
      <c r="H55" s="68">
        <v>3.5449999999999999</v>
      </c>
      <c r="I55" s="68">
        <v>4.34750485</v>
      </c>
      <c r="J55" s="68">
        <v>6.2009130687499994</v>
      </c>
      <c r="K55" s="68">
        <v>36.1</v>
      </c>
      <c r="L55" s="68">
        <v>923.89934770097761</v>
      </c>
      <c r="M55" s="68">
        <f t="shared" si="4"/>
        <v>0.42400594480008419</v>
      </c>
      <c r="N55" s="68">
        <f t="shared" si="4"/>
        <v>1.1301511836964646</v>
      </c>
      <c r="O55" s="68">
        <f t="shared" si="4"/>
        <v>1.3859909033437579</v>
      </c>
      <c r="P55" s="68">
        <f t="shared" si="4"/>
        <v>1.9768601536379944</v>
      </c>
      <c r="Q55" s="68">
        <f t="shared" si="4"/>
        <v>11.508732787430855</v>
      </c>
      <c r="R55" s="68">
        <f t="shared" si="4"/>
        <v>294.54046302416128</v>
      </c>
    </row>
    <row r="56" spans="1:18" x14ac:dyDescent="0.2">
      <c r="A56" s="63">
        <v>41394</v>
      </c>
      <c r="B56" s="67">
        <v>1</v>
      </c>
      <c r="C56" s="68">
        <v>1.9352165440441993</v>
      </c>
      <c r="D56" s="68">
        <f t="shared" si="0"/>
        <v>0.19352165440441993</v>
      </c>
      <c r="E56" s="68">
        <f t="shared" si="2"/>
        <v>371612.15999999997</v>
      </c>
      <c r="F56" s="68">
        <f t="shared" si="3"/>
        <v>71.915000000000006</v>
      </c>
      <c r="G56" s="68">
        <v>0.93900000000000006</v>
      </c>
      <c r="H56" s="68">
        <v>0.89500000000000002</v>
      </c>
      <c r="I56" s="68">
        <v>3.9452112000000001</v>
      </c>
      <c r="J56" s="68">
        <v>5.2861607500000005</v>
      </c>
      <c r="K56" s="68">
        <v>12.799999999999999</v>
      </c>
      <c r="L56" s="68">
        <v>644.66259131712468</v>
      </c>
      <c r="M56" s="68">
        <f t="shared" si="4"/>
        <v>1.8171683348575031E-2</v>
      </c>
      <c r="N56" s="68">
        <f t="shared" si="4"/>
        <v>1.7320188069195584E-2</v>
      </c>
      <c r="O56" s="68">
        <f t="shared" si="4"/>
        <v>7.6348379839884684E-2</v>
      </c>
      <c r="P56" s="68">
        <f t="shared" si="4"/>
        <v>0.10229865737877093</v>
      </c>
      <c r="Q56" s="68">
        <f t="shared" si="4"/>
        <v>0.2477077176376575</v>
      </c>
      <c r="R56" s="68">
        <f t="shared" si="4"/>
        <v>12.475617120433041</v>
      </c>
    </row>
    <row r="57" spans="1:18" x14ac:dyDescent="0.2">
      <c r="A57" s="63">
        <v>41394</v>
      </c>
      <c r="B57" s="67">
        <v>2</v>
      </c>
      <c r="C57" s="68">
        <v>9.3705222132666499</v>
      </c>
      <c r="D57" s="68">
        <f t="shared" si="0"/>
        <v>0.93705222132666499</v>
      </c>
      <c r="E57" s="68">
        <f t="shared" si="2"/>
        <v>371612.15999999997</v>
      </c>
      <c r="F57" s="68">
        <f t="shared" si="3"/>
        <v>348.22</v>
      </c>
      <c r="G57" s="68">
        <v>0.93900000000000006</v>
      </c>
      <c r="H57" s="68">
        <v>0.89500000000000002</v>
      </c>
      <c r="I57" s="68">
        <v>3.7403286750000007</v>
      </c>
      <c r="J57" s="68">
        <v>4.9596778750000006</v>
      </c>
      <c r="K57" s="68">
        <v>16.8</v>
      </c>
      <c r="L57" s="68">
        <v>694.61034065439424</v>
      </c>
      <c r="M57" s="68">
        <f t="shared" si="4"/>
        <v>8.7989203582573838E-2</v>
      </c>
      <c r="N57" s="68">
        <f t="shared" si="4"/>
        <v>8.3866173808736511E-2</v>
      </c>
      <c r="O57" s="68">
        <f t="shared" si="4"/>
        <v>0.35048832934005719</v>
      </c>
      <c r="P57" s="68">
        <f t="shared" si="4"/>
        <v>0.46474771698334638</v>
      </c>
      <c r="Q57" s="68">
        <f t="shared" si="4"/>
        <v>1.5742477318287971</v>
      </c>
      <c r="R57" s="68">
        <f t="shared" si="4"/>
        <v>65.088616266667159</v>
      </c>
    </row>
    <row r="58" spans="1:18" x14ac:dyDescent="0.2">
      <c r="A58" s="63">
        <v>41394</v>
      </c>
      <c r="B58" s="67">
        <v>3</v>
      </c>
      <c r="C58" s="68">
        <v>7.6390126738586819</v>
      </c>
      <c r="D58" s="68">
        <f t="shared" si="0"/>
        <v>0.76390126738586817</v>
      </c>
      <c r="E58" s="68">
        <f t="shared" si="2"/>
        <v>371612.15999999997</v>
      </c>
      <c r="F58" s="68">
        <f t="shared" si="3"/>
        <v>283.875</v>
      </c>
      <c r="G58" s="68">
        <v>0.93900000000000006</v>
      </c>
      <c r="H58" s="68">
        <v>0.89500000000000002</v>
      </c>
      <c r="I58" s="68">
        <v>3.6484509000000003</v>
      </c>
      <c r="J58" s="68">
        <v>4.7902686249999995</v>
      </c>
      <c r="K58" s="68">
        <v>14.799999999999999</v>
      </c>
      <c r="L58" s="68">
        <v>520.19749522328675</v>
      </c>
      <c r="M58" s="68">
        <f t="shared" si="4"/>
        <v>7.1730329007533011E-2</v>
      </c>
      <c r="N58" s="68">
        <f t="shared" si="4"/>
        <v>6.836916343103519E-2</v>
      </c>
      <c r="O58" s="68">
        <f t="shared" si="4"/>
        <v>0.27870562665051113</v>
      </c>
      <c r="P58" s="68">
        <f t="shared" si="4"/>
        <v>0.365929227375626</v>
      </c>
      <c r="Q58" s="68">
        <f t="shared" si="4"/>
        <v>1.1305738757310848</v>
      </c>
      <c r="R58" s="68">
        <f t="shared" si="4"/>
        <v>39.737952589202287</v>
      </c>
    </row>
    <row r="59" spans="1:18" x14ac:dyDescent="0.2">
      <c r="A59" s="63">
        <v>41444</v>
      </c>
      <c r="B59" s="70">
        <v>1</v>
      </c>
      <c r="C59" s="68">
        <v>6.4167706460412921</v>
      </c>
      <c r="D59" s="68">
        <f t="shared" si="0"/>
        <v>0.64167706460412921</v>
      </c>
      <c r="E59" s="68">
        <f t="shared" si="2"/>
        <v>371612.15999999997</v>
      </c>
      <c r="F59" s="68">
        <f t="shared" si="3"/>
        <v>238.45499999999998</v>
      </c>
      <c r="G59" s="68">
        <v>13.5</v>
      </c>
      <c r="H59" s="68">
        <v>8.7150000000000005E-2</v>
      </c>
      <c r="I59" s="68">
        <v>7.1618908000000001</v>
      </c>
      <c r="J59" s="68">
        <v>11.68905635</v>
      </c>
      <c r="K59" s="68">
        <v>80</v>
      </c>
      <c r="L59" s="68">
        <v>2334.8936623821592</v>
      </c>
      <c r="M59" s="68">
        <f>H59*$F59/($E59/100^4)/1000000</f>
        <v>5.5922156180249856E-3</v>
      </c>
      <c r="N59" s="68">
        <f>G59*$F59/($E59/100^4)/1000000</f>
        <v>0.86626403721557443</v>
      </c>
      <c r="O59" s="68">
        <f t="shared" ref="O59:R90" si="5">I59*$F59/($E59/100^4)/1000000</f>
        <v>0.45956210655593183</v>
      </c>
      <c r="P59" s="68">
        <f t="shared" si="5"/>
        <v>0.75005993666602566</v>
      </c>
      <c r="Q59" s="68">
        <f t="shared" si="5"/>
        <v>5.1334165168330337</v>
      </c>
      <c r="R59" s="68">
        <f t="shared" si="5"/>
        <v>149.82477114401686</v>
      </c>
    </row>
    <row r="60" spans="1:18" x14ac:dyDescent="0.2">
      <c r="A60" s="63">
        <v>41444</v>
      </c>
      <c r="B60" s="70">
        <v>2</v>
      </c>
      <c r="C60" s="68">
        <v>4.5834076043152097</v>
      </c>
      <c r="D60" s="68">
        <f t="shared" si="0"/>
        <v>0.45834076043152094</v>
      </c>
      <c r="E60" s="68">
        <f t="shared" si="2"/>
        <v>371612.15999999997</v>
      </c>
      <c r="F60" s="68">
        <f t="shared" si="3"/>
        <v>170.32500000000002</v>
      </c>
      <c r="G60" s="68">
        <v>27.5</v>
      </c>
      <c r="H60" s="68">
        <v>0.23249999999999998</v>
      </c>
      <c r="I60" s="68">
        <v>7.1113634000000001</v>
      </c>
      <c r="J60" s="68">
        <v>9.622061262499999</v>
      </c>
      <c r="K60" s="68">
        <v>80.2</v>
      </c>
      <c r="L60" s="68">
        <v>1711.3365957515853</v>
      </c>
      <c r="M60" s="68">
        <f>H60*$F60/($E60/100^4)/1000000</f>
        <v>1.0656422680032862E-2</v>
      </c>
      <c r="N60" s="68">
        <f>G60*$F60/($E60/100^4)/1000000</f>
        <v>1.2604370911866827</v>
      </c>
      <c r="O60" s="68">
        <f t="shared" si="5"/>
        <v>0.32594277084608858</v>
      </c>
      <c r="P60" s="68">
        <f t="shared" si="5"/>
        <v>0.441018287597293</v>
      </c>
      <c r="Q60" s="68">
        <f t="shared" si="5"/>
        <v>3.6758928986607979</v>
      </c>
      <c r="R60" s="68">
        <f t="shared" si="5"/>
        <v>78.437531665107187</v>
      </c>
    </row>
    <row r="61" spans="1:18" x14ac:dyDescent="0.2">
      <c r="A61" s="63">
        <v>41444</v>
      </c>
      <c r="B61" s="70">
        <v>3</v>
      </c>
      <c r="C61" s="68">
        <v>1.7315095394079676</v>
      </c>
      <c r="D61" s="68">
        <f t="shared" si="0"/>
        <v>0.17315095394079677</v>
      </c>
      <c r="E61" s="68">
        <f t="shared" si="2"/>
        <v>371612.15999999997</v>
      </c>
      <c r="F61" s="68">
        <f t="shared" si="3"/>
        <v>64.344999999999999</v>
      </c>
      <c r="G61" s="68">
        <v>32.950000000000003</v>
      </c>
      <c r="H61" s="68">
        <v>0.2145</v>
      </c>
      <c r="I61" s="68">
        <v>6.9532192000000004</v>
      </c>
      <c r="J61" s="68">
        <v>9.6508380437499994</v>
      </c>
      <c r="K61" s="71">
        <v>131.30000000000001</v>
      </c>
      <c r="L61" s="68">
        <v>2271.4600869470141</v>
      </c>
      <c r="M61" s="68">
        <f>H61*$F61/($E61/100^4)/1000000</f>
        <v>3.7140879620300906E-3</v>
      </c>
      <c r="N61" s="68">
        <f>G61*$F61/($E61/100^4)/1000000</f>
        <v>0.57053239323492533</v>
      </c>
      <c r="O61" s="68">
        <f t="shared" si="5"/>
        <v>0.12039565374394638</v>
      </c>
      <c r="P61" s="68">
        <f t="shared" si="5"/>
        <v>0.16710518136034455</v>
      </c>
      <c r="Q61" s="68">
        <f t="shared" si="5"/>
        <v>2.2734720252426617</v>
      </c>
      <c r="R61" s="68">
        <f t="shared" si="5"/>
        <v>39.330548089332076</v>
      </c>
    </row>
    <row r="62" spans="1:18" x14ac:dyDescent="0.2">
      <c r="A62" s="63">
        <v>41452</v>
      </c>
      <c r="B62" s="70">
        <v>1</v>
      </c>
      <c r="C62" s="68">
        <v>123.19999999999999</v>
      </c>
      <c r="D62" s="68">
        <f t="shared" si="0"/>
        <v>12.319999999999997</v>
      </c>
      <c r="E62" s="68">
        <f t="shared" si="2"/>
        <v>371612.15999999997</v>
      </c>
      <c r="F62" s="68">
        <f t="shared" si="3"/>
        <v>4578.2618111999991</v>
      </c>
      <c r="G62" s="68">
        <v>6.7550000000000008</v>
      </c>
      <c r="H62" s="68">
        <v>0.2225</v>
      </c>
      <c r="I62" s="68">
        <v>3.2554417000000004</v>
      </c>
      <c r="J62" s="68">
        <v>4.7470087499999991</v>
      </c>
      <c r="K62" s="71">
        <v>30.1</v>
      </c>
      <c r="L62" s="68">
        <v>753.54</v>
      </c>
      <c r="M62" s="68">
        <f t="shared" ref="M62:R93" si="6">G62*$F62/($E62/100^4)/1000000</f>
        <v>8.3221600000000002</v>
      </c>
      <c r="N62" s="68">
        <f t="shared" si="6"/>
        <v>0.27411999999999992</v>
      </c>
      <c r="O62" s="68">
        <f t="shared" si="5"/>
        <v>4.0107041743999998</v>
      </c>
      <c r="P62" s="68">
        <f t="shared" si="5"/>
        <v>5.8483147799999982</v>
      </c>
      <c r="Q62" s="68">
        <f t="shared" si="5"/>
        <v>37.083199999999991</v>
      </c>
      <c r="R62" s="68">
        <f t="shared" si="5"/>
        <v>928.36127999999974</v>
      </c>
    </row>
    <row r="63" spans="1:18" x14ac:dyDescent="0.2">
      <c r="A63" s="63">
        <v>41452</v>
      </c>
      <c r="B63" s="70">
        <v>2</v>
      </c>
      <c r="C63" s="68">
        <v>123.19999999999999</v>
      </c>
      <c r="D63" s="68">
        <f t="shared" si="0"/>
        <v>12.319999999999997</v>
      </c>
      <c r="E63" s="68">
        <f t="shared" si="2"/>
        <v>371612.15999999997</v>
      </c>
      <c r="F63" s="68">
        <f t="shared" si="3"/>
        <v>4578.2618111999991</v>
      </c>
      <c r="G63" s="68">
        <v>5.8100000000000005</v>
      </c>
      <c r="H63" s="68">
        <v>0.38700000000000001</v>
      </c>
      <c r="I63" s="68">
        <v>3.2110479000000001</v>
      </c>
      <c r="J63" s="68">
        <v>4.6969506249999995</v>
      </c>
      <c r="K63" s="71">
        <v>28.1</v>
      </c>
      <c r="L63" s="68">
        <v>742.95</v>
      </c>
      <c r="M63" s="68">
        <f t="shared" si="6"/>
        <v>7.1579199999999998</v>
      </c>
      <c r="N63" s="68">
        <f t="shared" si="6"/>
        <v>0.47678399999999993</v>
      </c>
      <c r="O63" s="68">
        <f t="shared" si="5"/>
        <v>3.956011012799999</v>
      </c>
      <c r="P63" s="68">
        <f t="shared" si="5"/>
        <v>5.7866431699999978</v>
      </c>
      <c r="Q63" s="68">
        <f t="shared" si="5"/>
        <v>34.619199999999999</v>
      </c>
      <c r="R63" s="68">
        <f t="shared" si="5"/>
        <v>915.31439999999986</v>
      </c>
    </row>
    <row r="64" spans="1:18" x14ac:dyDescent="0.2">
      <c r="A64" s="63">
        <v>41452</v>
      </c>
      <c r="B64" s="70">
        <v>3</v>
      </c>
      <c r="C64" s="68">
        <v>123.19999999999999</v>
      </c>
      <c r="D64" s="68">
        <f t="shared" si="0"/>
        <v>12.319999999999997</v>
      </c>
      <c r="E64" s="68">
        <f t="shared" si="2"/>
        <v>371612.15999999997</v>
      </c>
      <c r="F64" s="68">
        <f t="shared" si="3"/>
        <v>4578.2618111999991</v>
      </c>
      <c r="G64" s="68">
        <v>8.875</v>
      </c>
      <c r="H64" s="68">
        <v>1.2749999999999999</v>
      </c>
      <c r="I64" s="68">
        <v>3.5740324999999999</v>
      </c>
      <c r="J64" s="68">
        <v>5.1729131249999991</v>
      </c>
      <c r="K64" s="68">
        <v>42.4</v>
      </c>
      <c r="L64" s="68">
        <v>934.17</v>
      </c>
      <c r="M64" s="68">
        <f t="shared" si="6"/>
        <v>10.933999999999997</v>
      </c>
      <c r="N64" s="68">
        <f t="shared" si="6"/>
        <v>1.5707999999999995</v>
      </c>
      <c r="O64" s="68">
        <f t="shared" si="5"/>
        <v>4.4032080399999991</v>
      </c>
      <c r="P64" s="68">
        <f t="shared" si="5"/>
        <v>6.3730289699999974</v>
      </c>
      <c r="Q64" s="68">
        <f t="shared" si="5"/>
        <v>52.236799999999995</v>
      </c>
      <c r="R64" s="68">
        <f t="shared" si="5"/>
        <v>1150.8974399999997</v>
      </c>
    </row>
    <row r="65" spans="1:18" x14ac:dyDescent="0.2">
      <c r="A65" s="63">
        <v>41522</v>
      </c>
      <c r="B65" s="67">
        <v>1</v>
      </c>
      <c r="C65" s="68">
        <v>5.3982356228601356</v>
      </c>
      <c r="D65" s="68">
        <f t="shared" si="0"/>
        <v>0.53982356228601358</v>
      </c>
      <c r="E65" s="68">
        <f t="shared" si="2"/>
        <v>371612.15999999997</v>
      </c>
      <c r="F65" s="68">
        <f t="shared" si="3"/>
        <v>200.60500000000002</v>
      </c>
      <c r="G65" s="68">
        <v>17.45</v>
      </c>
      <c r="H65" s="68">
        <v>16.649999999999999</v>
      </c>
      <c r="I65" s="68">
        <v>5.7891150000000007</v>
      </c>
      <c r="J65" s="68">
        <v>7.7146341249999999</v>
      </c>
      <c r="K65" s="68">
        <v>93.899999999999991</v>
      </c>
      <c r="L65" s="68">
        <v>1200</v>
      </c>
      <c r="M65" s="68">
        <f t="shared" si="6"/>
        <v>0.94199211618909351</v>
      </c>
      <c r="N65" s="68">
        <f t="shared" si="6"/>
        <v>0.89880623120621239</v>
      </c>
      <c r="O65" s="68">
        <f t="shared" si="5"/>
        <v>0.31251006817833954</v>
      </c>
      <c r="P65" s="68">
        <f t="shared" si="5"/>
        <v>0.41645412750907429</v>
      </c>
      <c r="Q65" s="68">
        <f t="shared" si="5"/>
        <v>5.0689432498656659</v>
      </c>
      <c r="R65" s="68">
        <f t="shared" si="5"/>
        <v>64.778827474321631</v>
      </c>
    </row>
    <row r="66" spans="1:18" x14ac:dyDescent="0.2">
      <c r="A66" s="63">
        <v>41522</v>
      </c>
      <c r="B66" s="67">
        <v>2</v>
      </c>
      <c r="C66" s="68">
        <v>2.8518980649072412</v>
      </c>
      <c r="D66" s="68">
        <f t="shared" ref="D66:D129" si="7">F66/E66*1000</f>
        <v>0.28518980649072412</v>
      </c>
      <c r="E66" s="68">
        <f t="shared" si="2"/>
        <v>371612.15999999997</v>
      </c>
      <c r="F66" s="68">
        <f t="shared" si="3"/>
        <v>105.98</v>
      </c>
      <c r="G66" s="68">
        <v>0.15049999999999999</v>
      </c>
      <c r="H66" s="68">
        <v>15.55</v>
      </c>
      <c r="I66" s="68">
        <v>5.9155738875000008</v>
      </c>
      <c r="J66" s="68">
        <v>7.8725301250000008</v>
      </c>
      <c r="K66" s="68">
        <v>69.599999999999994</v>
      </c>
      <c r="L66" s="68">
        <v>1200</v>
      </c>
      <c r="M66" s="68">
        <f t="shared" si="6"/>
        <v>4.2921065876853973E-3</v>
      </c>
      <c r="N66" s="68">
        <f t="shared" si="6"/>
        <v>0.44347014909307603</v>
      </c>
      <c r="O66" s="68">
        <f t="shared" si="5"/>
        <v>0.16870613722577057</v>
      </c>
      <c r="P66" s="68">
        <f t="shared" si="5"/>
        <v>0.22451653429411461</v>
      </c>
      <c r="Q66" s="68">
        <f t="shared" si="5"/>
        <v>1.9849210531754395</v>
      </c>
      <c r="R66" s="68">
        <f t="shared" si="5"/>
        <v>34.222776778886889</v>
      </c>
    </row>
    <row r="67" spans="1:18" x14ac:dyDescent="0.2">
      <c r="A67" s="63">
        <v>41522</v>
      </c>
      <c r="B67" s="67">
        <v>3</v>
      </c>
      <c r="C67" s="68">
        <v>4.685261106633325</v>
      </c>
      <c r="D67" s="68">
        <f t="shared" si="7"/>
        <v>0.4685261106633325</v>
      </c>
      <c r="E67" s="68">
        <f t="shared" ref="E67:E130" si="8">20*20*12^2*2.54^2</f>
        <v>371612.15999999997</v>
      </c>
      <c r="F67" s="68">
        <f t="shared" ref="F67:F130" si="9">C67/10*E67/1000</f>
        <v>174.11</v>
      </c>
      <c r="G67" s="68">
        <v>0.17399999999999999</v>
      </c>
      <c r="H67" s="68">
        <v>12</v>
      </c>
      <c r="I67" s="68">
        <v>4.8187338312500003</v>
      </c>
      <c r="J67" s="68">
        <v>6.7746595000000003</v>
      </c>
      <c r="K67" s="68">
        <v>59.6</v>
      </c>
      <c r="L67" s="68">
        <v>1200</v>
      </c>
      <c r="M67" s="68">
        <f t="shared" si="6"/>
        <v>8.1523543255419845E-3</v>
      </c>
      <c r="N67" s="68">
        <f t="shared" si="6"/>
        <v>0.56223133279599902</v>
      </c>
      <c r="O67" s="68">
        <f t="shared" si="5"/>
        <v>0.22577026202773817</v>
      </c>
      <c r="P67" s="68">
        <f t="shared" si="5"/>
        <v>0.31741048666033972</v>
      </c>
      <c r="Q67" s="68">
        <f t="shared" si="5"/>
        <v>2.7924156195534615</v>
      </c>
      <c r="R67" s="68">
        <f t="shared" si="5"/>
        <v>56.223133279599899</v>
      </c>
    </row>
    <row r="68" spans="1:18" x14ac:dyDescent="0.2">
      <c r="A68" s="63">
        <v>41542</v>
      </c>
      <c r="B68" s="67">
        <v>1</v>
      </c>
      <c r="C68" s="68">
        <v>25.46337557952894</v>
      </c>
      <c r="D68" s="68">
        <f t="shared" si="7"/>
        <v>2.546337557952894</v>
      </c>
      <c r="E68" s="68">
        <f t="shared" si="8"/>
        <v>371612.15999999997</v>
      </c>
      <c r="F68" s="68">
        <f t="shared" si="9"/>
        <v>946.25</v>
      </c>
      <c r="G68" s="68">
        <v>46.8</v>
      </c>
      <c r="H68" s="68">
        <v>0.10400000000000001</v>
      </c>
      <c r="I68" s="68">
        <v>6.4493532312500008</v>
      </c>
      <c r="J68" s="68">
        <v>16.431760000000004</v>
      </c>
      <c r="K68" s="71">
        <v>79.699999999999989</v>
      </c>
      <c r="L68" s="68">
        <v>4000</v>
      </c>
      <c r="M68" s="68">
        <f t="shared" si="6"/>
        <v>11.916859771219542</v>
      </c>
      <c r="N68" s="68">
        <f t="shared" si="6"/>
        <v>2.6481910602710098E-2</v>
      </c>
      <c r="O68" s="68">
        <f t="shared" si="5"/>
        <v>1.6422230357236731</v>
      </c>
      <c r="P68" s="68">
        <f t="shared" si="5"/>
        <v>4.1840807631268051</v>
      </c>
      <c r="Q68" s="68">
        <f t="shared" si="5"/>
        <v>20.294310336884557</v>
      </c>
      <c r="R68" s="68">
        <f t="shared" si="5"/>
        <v>1018.5350231811575</v>
      </c>
    </row>
    <row r="69" spans="1:18" x14ac:dyDescent="0.2">
      <c r="A69" s="63">
        <v>41542</v>
      </c>
      <c r="B69" s="67">
        <v>2</v>
      </c>
      <c r="C69" s="68">
        <v>21.898502998394886</v>
      </c>
      <c r="D69" s="68">
        <f t="shared" si="7"/>
        <v>2.1898502998394891</v>
      </c>
      <c r="E69" s="68">
        <f t="shared" si="8"/>
        <v>371612.15999999997</v>
      </c>
      <c r="F69" s="68">
        <f t="shared" si="9"/>
        <v>813.77499999999998</v>
      </c>
      <c r="G69" s="68">
        <v>34.849999999999994</v>
      </c>
      <c r="H69" s="68">
        <v>0.11799999999999999</v>
      </c>
      <c r="I69" s="72">
        <v>11.409700000000001</v>
      </c>
      <c r="J69" s="68">
        <v>27.4018175</v>
      </c>
      <c r="K69" s="71">
        <v>68</v>
      </c>
      <c r="L69" s="68">
        <v>3585.55</v>
      </c>
      <c r="M69" s="68">
        <f t="shared" si="6"/>
        <v>7.631628294940616</v>
      </c>
      <c r="N69" s="68">
        <f t="shared" si="6"/>
        <v>2.5840233538105963E-2</v>
      </c>
      <c r="O69" s="68">
        <f t="shared" si="5"/>
        <v>2.4985534966078609</v>
      </c>
      <c r="P69" s="68">
        <f t="shared" si="5"/>
        <v>6.0005878268521942</v>
      </c>
      <c r="Q69" s="68">
        <f t="shared" si="5"/>
        <v>14.890982038908522</v>
      </c>
      <c r="R69" s="68">
        <f t="shared" si="5"/>
        <v>785.18177425894783</v>
      </c>
    </row>
    <row r="70" spans="1:18" x14ac:dyDescent="0.2">
      <c r="A70" s="63">
        <v>41542</v>
      </c>
      <c r="B70" s="67">
        <v>3</v>
      </c>
      <c r="C70" s="68">
        <v>24.954108067938357</v>
      </c>
      <c r="D70" s="68">
        <f t="shared" si="7"/>
        <v>2.4954108067938363</v>
      </c>
      <c r="E70" s="68">
        <f t="shared" si="8"/>
        <v>371612.15999999997</v>
      </c>
      <c r="F70" s="68">
        <f t="shared" si="9"/>
        <v>927.32500000000005</v>
      </c>
      <c r="G70" s="68">
        <v>43.3</v>
      </c>
      <c r="H70" s="68">
        <v>0.10250000000000001</v>
      </c>
      <c r="I70" s="68">
        <v>8.6023500000000013</v>
      </c>
      <c r="J70" s="68">
        <v>21.417808749999999</v>
      </c>
      <c r="K70" s="71">
        <v>57</v>
      </c>
      <c r="L70" s="68">
        <v>3091.9</v>
      </c>
      <c r="M70" s="68">
        <f t="shared" si="6"/>
        <v>10.805128793417309</v>
      </c>
      <c r="N70" s="68">
        <f t="shared" si="6"/>
        <v>2.557796076963682E-2</v>
      </c>
      <c r="O70" s="68">
        <f t="shared" si="5"/>
        <v>2.1466397153822956</v>
      </c>
      <c r="P70" s="68">
        <f t="shared" si="5"/>
        <v>5.3446231412593574</v>
      </c>
      <c r="Q70" s="68">
        <f t="shared" si="5"/>
        <v>14.223841598724864</v>
      </c>
      <c r="R70" s="68">
        <f t="shared" si="5"/>
        <v>771.5560673525863</v>
      </c>
    </row>
    <row r="71" spans="1:18" x14ac:dyDescent="0.2">
      <c r="A71" s="63">
        <v>41569</v>
      </c>
      <c r="B71" s="70">
        <v>1</v>
      </c>
      <c r="C71" s="68">
        <v>20.778114472895616</v>
      </c>
      <c r="D71" s="68">
        <f t="shared" si="7"/>
        <v>2.0778114472895615</v>
      </c>
      <c r="E71" s="68">
        <f t="shared" si="8"/>
        <v>371612.15999999997</v>
      </c>
      <c r="F71" s="68">
        <f t="shared" si="9"/>
        <v>772.14</v>
      </c>
      <c r="G71" s="68">
        <v>3.37</v>
      </c>
      <c r="H71" s="68">
        <v>13</v>
      </c>
      <c r="I71" s="68">
        <v>2.78485</v>
      </c>
      <c r="J71" s="68">
        <v>3.4964698750000003</v>
      </c>
      <c r="K71" s="68">
        <v>67.5</v>
      </c>
      <c r="L71" s="68">
        <v>1085.0409738726994</v>
      </c>
      <c r="M71" s="68">
        <f t="shared" si="6"/>
        <v>0.70022245773658209</v>
      </c>
      <c r="N71" s="68">
        <f t="shared" si="6"/>
        <v>2.7011548814764299</v>
      </c>
      <c r="O71" s="68">
        <f t="shared" si="5"/>
        <v>0.5786393208984334</v>
      </c>
      <c r="P71" s="68">
        <f t="shared" si="5"/>
        <v>0.72650051313781017</v>
      </c>
      <c r="Q71" s="68">
        <f t="shared" si="5"/>
        <v>14.025227269204539</v>
      </c>
      <c r="R71" s="68">
        <f t="shared" si="5"/>
        <v>225.45105562909089</v>
      </c>
    </row>
    <row r="72" spans="1:18" x14ac:dyDescent="0.2">
      <c r="A72" s="63">
        <v>41569</v>
      </c>
      <c r="B72" s="70">
        <v>2</v>
      </c>
      <c r="C72" s="68">
        <v>16.500267375534754</v>
      </c>
      <c r="D72" s="68">
        <f t="shared" si="7"/>
        <v>1.6500267375534756</v>
      </c>
      <c r="E72" s="68">
        <f t="shared" si="8"/>
        <v>371612.15999999997</v>
      </c>
      <c r="F72" s="68">
        <f t="shared" si="9"/>
        <v>613.17000000000007</v>
      </c>
      <c r="G72" s="68">
        <v>3.8499999999999996</v>
      </c>
      <c r="H72" s="68">
        <v>12.55</v>
      </c>
      <c r="I72" s="68">
        <v>3.6409000000000002</v>
      </c>
      <c r="J72" s="68">
        <v>4.4845502499999998</v>
      </c>
      <c r="K72" s="68">
        <v>75.5</v>
      </c>
      <c r="L72" s="68">
        <v>1273.4690532464715</v>
      </c>
      <c r="M72" s="68">
        <f t="shared" si="6"/>
        <v>0.63526029395808803</v>
      </c>
      <c r="N72" s="68">
        <f t="shared" si="6"/>
        <v>2.0707835556296117</v>
      </c>
      <c r="O72" s="68">
        <f t="shared" si="5"/>
        <v>0.60075823487584479</v>
      </c>
      <c r="P72" s="68">
        <f t="shared" si="5"/>
        <v>0.73996278184021214</v>
      </c>
      <c r="Q72" s="68">
        <f t="shared" si="5"/>
        <v>12.457701868528739</v>
      </c>
      <c r="R72" s="68">
        <f t="shared" si="5"/>
        <v>210.12579873035884</v>
      </c>
    </row>
    <row r="73" spans="1:18" x14ac:dyDescent="0.2">
      <c r="A73" s="63">
        <v>41569</v>
      </c>
      <c r="B73" s="70">
        <v>3</v>
      </c>
      <c r="C73" s="68">
        <v>18.639190924215182</v>
      </c>
      <c r="D73" s="68">
        <f t="shared" si="7"/>
        <v>1.8639190924215179</v>
      </c>
      <c r="E73" s="68">
        <f t="shared" si="8"/>
        <v>371612.15999999997</v>
      </c>
      <c r="F73" s="68">
        <f t="shared" si="9"/>
        <v>692.65499999999986</v>
      </c>
      <c r="G73" s="68">
        <v>3.645</v>
      </c>
      <c r="H73" s="68">
        <v>14.1</v>
      </c>
      <c r="I73" s="68">
        <v>3.0669500000000003</v>
      </c>
      <c r="J73" s="68">
        <v>3.863213875</v>
      </c>
      <c r="K73" s="68">
        <v>73</v>
      </c>
      <c r="L73" s="68">
        <v>1104.4406853770968</v>
      </c>
      <c r="M73" s="68">
        <f t="shared" si="6"/>
        <v>0.67939850918764333</v>
      </c>
      <c r="N73" s="68">
        <f t="shared" si="6"/>
        <v>2.6281259203143401</v>
      </c>
      <c r="O73" s="68">
        <f t="shared" si="5"/>
        <v>0.57165466605021742</v>
      </c>
      <c r="P73" s="68">
        <f t="shared" si="5"/>
        <v>0.72007180997202147</v>
      </c>
      <c r="Q73" s="68">
        <f t="shared" si="5"/>
        <v>13.606609374677079</v>
      </c>
      <c r="R73" s="68">
        <f t="shared" si="5"/>
        <v>205.85880799214775</v>
      </c>
    </row>
    <row r="74" spans="1:18" x14ac:dyDescent="0.2">
      <c r="A74" s="63">
        <v>41585</v>
      </c>
      <c r="B74" s="70">
        <v>1</v>
      </c>
      <c r="C74" s="68">
        <v>15.583585854671711</v>
      </c>
      <c r="D74" s="68">
        <f t="shared" si="7"/>
        <v>1.5583585854671711</v>
      </c>
      <c r="E74" s="68">
        <f t="shared" si="8"/>
        <v>371612.15999999997</v>
      </c>
      <c r="F74" s="68">
        <f t="shared" si="9"/>
        <v>579.10500000000002</v>
      </c>
      <c r="G74" s="68">
        <v>21.75</v>
      </c>
      <c r="H74" s="68">
        <v>5.4300000000000001E-2</v>
      </c>
      <c r="I74" s="68">
        <v>4.5085815</v>
      </c>
      <c r="J74" s="68">
        <v>15.644820249999999</v>
      </c>
      <c r="K74" s="68">
        <v>141.30000000000001</v>
      </c>
      <c r="L74" s="68">
        <v>3115.6961136496202</v>
      </c>
      <c r="M74" s="68">
        <f t="shared" si="6"/>
        <v>3.3894299233910967</v>
      </c>
      <c r="N74" s="68">
        <f t="shared" si="6"/>
        <v>8.46188711908674E-3</v>
      </c>
      <c r="O74" s="68">
        <f t="shared" si="5"/>
        <v>0.7025986688803455</v>
      </c>
      <c r="P74" s="68">
        <f t="shared" si="5"/>
        <v>2.4380239954678151</v>
      </c>
      <c r="Q74" s="68">
        <f t="shared" si="5"/>
        <v>22.019606812651126</v>
      </c>
      <c r="R74" s="68">
        <f t="shared" si="5"/>
        <v>485.53717884125842</v>
      </c>
    </row>
    <row r="75" spans="1:18" x14ac:dyDescent="0.2">
      <c r="A75" s="63">
        <v>41585</v>
      </c>
      <c r="B75" s="70">
        <v>2</v>
      </c>
      <c r="C75" s="68">
        <v>30.454197193116617</v>
      </c>
      <c r="D75" s="68">
        <f t="shared" si="7"/>
        <v>3.0454197193116617</v>
      </c>
      <c r="E75" s="68">
        <f t="shared" si="8"/>
        <v>371612.15999999997</v>
      </c>
      <c r="F75" s="68">
        <f t="shared" si="9"/>
        <v>1131.7150000000001</v>
      </c>
      <c r="G75" s="68">
        <v>10.45</v>
      </c>
      <c r="H75" s="68">
        <v>7.9750000000000001E-2</v>
      </c>
      <c r="I75" s="68">
        <v>3.2082825000000001</v>
      </c>
      <c r="J75" s="68">
        <v>8.1099974999999986</v>
      </c>
      <c r="K75" s="68">
        <v>80.399999999999991</v>
      </c>
      <c r="L75" s="68">
        <v>1533.5020079675946</v>
      </c>
      <c r="M75" s="68">
        <f t="shared" si="6"/>
        <v>3.182463606680686</v>
      </c>
      <c r="N75" s="68">
        <f t="shared" si="6"/>
        <v>2.4287222261510498E-2</v>
      </c>
      <c r="O75" s="68">
        <f t="shared" si="5"/>
        <v>0.97705667906225147</v>
      </c>
      <c r="P75" s="68">
        <f t="shared" si="5"/>
        <v>2.4698346310068273</v>
      </c>
      <c r="Q75" s="68">
        <f t="shared" si="5"/>
        <v>24.485174543265753</v>
      </c>
      <c r="R75" s="68">
        <f t="shared" si="5"/>
        <v>467.01572546685412</v>
      </c>
    </row>
    <row r="76" spans="1:18" x14ac:dyDescent="0.2">
      <c r="A76" s="63">
        <v>41585</v>
      </c>
      <c r="B76" s="70">
        <v>3</v>
      </c>
      <c r="C76" s="68">
        <v>23.222598528530391</v>
      </c>
      <c r="D76" s="68">
        <f t="shared" si="7"/>
        <v>2.3222598528530392</v>
      </c>
      <c r="E76" s="68">
        <f t="shared" si="8"/>
        <v>371612.15999999997</v>
      </c>
      <c r="F76" s="68">
        <f t="shared" si="9"/>
        <v>862.98</v>
      </c>
      <c r="G76" s="68">
        <v>17</v>
      </c>
      <c r="H76" s="68">
        <v>8.0699999999999994E-2</v>
      </c>
      <c r="I76" s="68">
        <v>5.2769399999999997</v>
      </c>
      <c r="J76" s="68">
        <v>15.2645085</v>
      </c>
      <c r="K76" s="68">
        <v>145.80000000000001</v>
      </c>
      <c r="L76" s="68">
        <v>3025.636281340694</v>
      </c>
      <c r="M76" s="68">
        <f t="shared" si="6"/>
        <v>3.9478417498501663</v>
      </c>
      <c r="N76" s="68">
        <f t="shared" si="6"/>
        <v>1.8740637012524024E-2</v>
      </c>
      <c r="O76" s="68">
        <f t="shared" si="5"/>
        <v>1.2254425907914317</v>
      </c>
      <c r="P76" s="68">
        <f t="shared" si="5"/>
        <v>3.5448155263083962</v>
      </c>
      <c r="Q76" s="68">
        <f t="shared" si="5"/>
        <v>33.858548654597314</v>
      </c>
      <c r="R76" s="68">
        <f t="shared" si="5"/>
        <v>702.63136654930565</v>
      </c>
    </row>
    <row r="77" spans="1:18" x14ac:dyDescent="0.2">
      <c r="A77" s="63">
        <v>41596</v>
      </c>
      <c r="B77" s="70">
        <v>1</v>
      </c>
      <c r="C77" s="68">
        <v>7.8427196784949125</v>
      </c>
      <c r="D77" s="68">
        <f t="shared" si="7"/>
        <v>0.78427196784949127</v>
      </c>
      <c r="E77" s="68">
        <f t="shared" si="8"/>
        <v>371612.15999999997</v>
      </c>
      <c r="F77" s="68">
        <f t="shared" si="9"/>
        <v>291.44499999999999</v>
      </c>
      <c r="G77" s="68">
        <v>10.1</v>
      </c>
      <c r="H77" s="68">
        <v>1.65</v>
      </c>
      <c r="I77" s="68">
        <v>4.7424375000000003</v>
      </c>
      <c r="J77" s="68">
        <v>10.66589175</v>
      </c>
      <c r="K77" s="71">
        <v>125.3</v>
      </c>
      <c r="L77" s="68">
        <v>2208.2699371263443</v>
      </c>
      <c r="M77" s="68">
        <f t="shared" si="6"/>
        <v>0.79211468752798608</v>
      </c>
      <c r="N77" s="68">
        <f t="shared" si="6"/>
        <v>0.12940487469516604</v>
      </c>
      <c r="O77" s="68">
        <f t="shared" si="5"/>
        <v>0.37193607905282222</v>
      </c>
      <c r="P77" s="68">
        <f t="shared" si="5"/>
        <v>0.83649599116421536</v>
      </c>
      <c r="Q77" s="68">
        <f t="shared" si="5"/>
        <v>9.8269277571541256</v>
      </c>
      <c r="R77" s="68">
        <f t="shared" si="5"/>
        <v>173.18842091329506</v>
      </c>
    </row>
    <row r="78" spans="1:18" x14ac:dyDescent="0.2">
      <c r="A78" s="63">
        <v>41596</v>
      </c>
      <c r="B78" s="70">
        <v>2</v>
      </c>
      <c r="C78" s="68">
        <v>4.7871146089514403</v>
      </c>
      <c r="D78" s="68">
        <f t="shared" si="7"/>
        <v>0.4787114608951441</v>
      </c>
      <c r="E78" s="68">
        <f t="shared" si="8"/>
        <v>371612.15999999997</v>
      </c>
      <c r="F78" s="68">
        <f t="shared" si="9"/>
        <v>177.89500000000001</v>
      </c>
      <c r="G78" s="68">
        <v>10.95</v>
      </c>
      <c r="H78" s="68">
        <v>9.1200000000000003E-2</v>
      </c>
      <c r="I78" s="68">
        <v>6.1494374999999994</v>
      </c>
      <c r="J78" s="68">
        <v>17.607826750000001</v>
      </c>
      <c r="K78" s="71">
        <v>127.3</v>
      </c>
      <c r="L78" s="68">
        <v>8287.5772623897046</v>
      </c>
      <c r="M78" s="68">
        <f t="shared" si="6"/>
        <v>0.52418904968018276</v>
      </c>
      <c r="N78" s="68">
        <f t="shared" si="6"/>
        <v>4.3658485233637138E-3</v>
      </c>
      <c r="O78" s="68">
        <f t="shared" si="5"/>
        <v>0.29438062093083822</v>
      </c>
      <c r="P78" s="68">
        <f t="shared" si="5"/>
        <v>0.84290684666810967</v>
      </c>
      <c r="Q78" s="68">
        <f t="shared" si="5"/>
        <v>6.0939968971951837</v>
      </c>
      <c r="R78" s="68">
        <f t="shared" si="5"/>
        <v>396.73582185599543</v>
      </c>
    </row>
    <row r="79" spans="1:18" x14ac:dyDescent="0.2">
      <c r="A79" s="63">
        <v>41596</v>
      </c>
      <c r="B79" s="70">
        <v>3</v>
      </c>
      <c r="C79" s="68">
        <v>7.5371591715405675</v>
      </c>
      <c r="D79" s="68">
        <f t="shared" si="7"/>
        <v>0.75371591715405661</v>
      </c>
      <c r="E79" s="68">
        <f t="shared" si="8"/>
        <v>371612.15999999997</v>
      </c>
      <c r="F79" s="68">
        <f t="shared" si="9"/>
        <v>280.09000000000003</v>
      </c>
      <c r="G79" s="68">
        <v>11.75</v>
      </c>
      <c r="H79" s="68">
        <v>3.7800000000000002</v>
      </c>
      <c r="I79" s="68">
        <v>6.0680624999999999</v>
      </c>
      <c r="J79" s="68">
        <v>11.94633</v>
      </c>
      <c r="K79" s="71">
        <v>141.80000000000001</v>
      </c>
      <c r="L79" s="68">
        <v>2393.290779169572</v>
      </c>
      <c r="M79" s="68">
        <f t="shared" si="6"/>
        <v>0.88561620265601659</v>
      </c>
      <c r="N79" s="68">
        <f t="shared" si="6"/>
        <v>0.28490461668423345</v>
      </c>
      <c r="O79" s="68">
        <f t="shared" si="5"/>
        <v>0.45735952925356377</v>
      </c>
      <c r="P79" s="68">
        <f t="shared" si="5"/>
        <v>0.90041390725750203</v>
      </c>
      <c r="Q79" s="68">
        <f t="shared" si="5"/>
        <v>10.687691705244525</v>
      </c>
      <c r="R79" s="68">
        <f t="shared" si="5"/>
        <v>180.38613546381407</v>
      </c>
    </row>
    <row r="80" spans="1:18" x14ac:dyDescent="0.2">
      <c r="A80" s="63">
        <v>41712</v>
      </c>
      <c r="B80" s="67">
        <v>1</v>
      </c>
      <c r="C80" s="68">
        <v>53.473088717010775</v>
      </c>
      <c r="D80" s="68">
        <f t="shared" si="7"/>
        <v>5.3473088717010775</v>
      </c>
      <c r="E80" s="68">
        <f t="shared" si="8"/>
        <v>371612.15999999997</v>
      </c>
      <c r="F80" s="68">
        <f t="shared" si="9"/>
        <v>1987.1250000000002</v>
      </c>
      <c r="G80" s="68">
        <v>1.61</v>
      </c>
      <c r="H80" s="68">
        <v>0.94799999999999995</v>
      </c>
      <c r="I80" s="68">
        <v>1.0137271750000001</v>
      </c>
      <c r="J80" s="68">
        <v>1.4159645833333334</v>
      </c>
      <c r="K80" s="68">
        <v>3.5</v>
      </c>
      <c r="L80" s="68">
        <v>107.1</v>
      </c>
      <c r="M80" s="68">
        <f t="shared" si="6"/>
        <v>0.86091672834387356</v>
      </c>
      <c r="N80" s="68">
        <f t="shared" si="6"/>
        <v>0.50692488103726219</v>
      </c>
      <c r="O80" s="68">
        <f t="shared" si="5"/>
        <v>0.54207123163619719</v>
      </c>
      <c r="P80" s="68">
        <f t="shared" si="5"/>
        <v>0.75715999784728527</v>
      </c>
      <c r="Q80" s="68">
        <f t="shared" si="5"/>
        <v>1.8715581050953771</v>
      </c>
      <c r="R80" s="68">
        <f t="shared" si="5"/>
        <v>57.269678015918537</v>
      </c>
    </row>
    <row r="81" spans="1:18" x14ac:dyDescent="0.2">
      <c r="A81" s="63">
        <v>41712</v>
      </c>
      <c r="B81" s="67">
        <v>2</v>
      </c>
      <c r="C81" s="68">
        <v>48.787827610377448</v>
      </c>
      <c r="D81" s="68">
        <f t="shared" si="7"/>
        <v>4.8787827610377459</v>
      </c>
      <c r="E81" s="68">
        <f t="shared" si="8"/>
        <v>371612.15999999997</v>
      </c>
      <c r="F81" s="68">
        <f t="shared" si="9"/>
        <v>1813.0150000000003</v>
      </c>
      <c r="G81" s="68">
        <v>1.9449999999999998</v>
      </c>
      <c r="H81" s="68">
        <v>1.0049999999999999</v>
      </c>
      <c r="I81" s="68">
        <v>0.67237655000000007</v>
      </c>
      <c r="J81" s="68">
        <v>0.87309133333333344</v>
      </c>
      <c r="K81" s="68">
        <v>3.1</v>
      </c>
      <c r="L81" s="68">
        <v>95.1</v>
      </c>
      <c r="M81" s="68">
        <f t="shared" si="6"/>
        <v>0.94892324702184139</v>
      </c>
      <c r="N81" s="68">
        <f t="shared" si="6"/>
        <v>0.49031766748429334</v>
      </c>
      <c r="O81" s="68">
        <f t="shared" si="5"/>
        <v>0.32803791210660344</v>
      </c>
      <c r="P81" s="68">
        <f t="shared" si="5"/>
        <v>0.42596229458781265</v>
      </c>
      <c r="Q81" s="68">
        <f t="shared" si="5"/>
        <v>1.5124226559217011</v>
      </c>
      <c r="R81" s="68">
        <f t="shared" si="5"/>
        <v>46.397224057468954</v>
      </c>
    </row>
    <row r="82" spans="1:18" x14ac:dyDescent="0.2">
      <c r="A82" s="63">
        <v>41712</v>
      </c>
      <c r="B82" s="67">
        <v>3</v>
      </c>
      <c r="C82" s="68">
        <v>47.871146089514404</v>
      </c>
      <c r="D82" s="68">
        <f t="shared" si="7"/>
        <v>4.7871146089514411</v>
      </c>
      <c r="E82" s="68">
        <f t="shared" si="8"/>
        <v>371612.15999999997</v>
      </c>
      <c r="F82" s="68">
        <f t="shared" si="9"/>
        <v>1778.95</v>
      </c>
      <c r="G82" s="68">
        <v>2.1100000000000003</v>
      </c>
      <c r="H82" s="68">
        <v>0.89200000000000002</v>
      </c>
      <c r="I82" s="68">
        <v>0.62525351250000005</v>
      </c>
      <c r="J82" s="68">
        <v>0.91873833333333332</v>
      </c>
      <c r="K82" s="68">
        <v>3.7</v>
      </c>
      <c r="L82" s="68">
        <v>96.3</v>
      </c>
      <c r="M82" s="68">
        <f t="shared" si="6"/>
        <v>1.0100811824887541</v>
      </c>
      <c r="N82" s="68">
        <f t="shared" si="6"/>
        <v>0.42701062311846844</v>
      </c>
      <c r="O82" s="68">
        <f t="shared" si="5"/>
        <v>0.29931602239869515</v>
      </c>
      <c r="P82" s="68">
        <f t="shared" si="5"/>
        <v>0.43981056973036986</v>
      </c>
      <c r="Q82" s="68">
        <f t="shared" si="5"/>
        <v>1.7712324053120332</v>
      </c>
      <c r="R82" s="68">
        <f t="shared" si="5"/>
        <v>46.09991368420237</v>
      </c>
    </row>
    <row r="83" spans="1:18" x14ac:dyDescent="0.2">
      <c r="A83" s="63">
        <v>41713</v>
      </c>
      <c r="B83" s="67">
        <v>1</v>
      </c>
      <c r="C83" s="68">
        <v>15.481732352353594</v>
      </c>
      <c r="D83" s="68">
        <f t="shared" si="7"/>
        <v>1.5481732352353594</v>
      </c>
      <c r="E83" s="68">
        <f t="shared" si="8"/>
        <v>371612.15999999997</v>
      </c>
      <c r="F83" s="68">
        <f t="shared" si="9"/>
        <v>575.32000000000005</v>
      </c>
      <c r="G83" s="68">
        <v>2.9800000000000004</v>
      </c>
      <c r="H83" s="68">
        <v>0.55750000000000011</v>
      </c>
      <c r="I83" s="68">
        <v>2.3896199625000003</v>
      </c>
      <c r="J83" s="68">
        <v>3.5064391874999998</v>
      </c>
      <c r="K83" s="71">
        <v>7.5</v>
      </c>
      <c r="L83" s="68">
        <v>310.10000000000002</v>
      </c>
      <c r="M83" s="68">
        <f t="shared" si="6"/>
        <v>0.4613556241001372</v>
      </c>
      <c r="N83" s="68">
        <f t="shared" si="6"/>
        <v>8.6310657864371296E-2</v>
      </c>
      <c r="O83" s="68">
        <f t="shared" si="5"/>
        <v>0.36995456683266237</v>
      </c>
      <c r="P83" s="68">
        <f t="shared" si="5"/>
        <v>0.54285753010679194</v>
      </c>
      <c r="Q83" s="68">
        <f t="shared" si="5"/>
        <v>1.1611299264265196</v>
      </c>
      <c r="R83" s="68">
        <f t="shared" si="5"/>
        <v>48.008852024648505</v>
      </c>
    </row>
    <row r="84" spans="1:18" x14ac:dyDescent="0.2">
      <c r="A84" s="63">
        <v>41713</v>
      </c>
      <c r="B84" s="67">
        <v>2</v>
      </c>
      <c r="C84" s="68">
        <v>20.268846961305034</v>
      </c>
      <c r="D84" s="68">
        <f t="shared" si="7"/>
        <v>2.0268846961305034</v>
      </c>
      <c r="E84" s="68">
        <f t="shared" si="8"/>
        <v>371612.15999999997</v>
      </c>
      <c r="F84" s="68">
        <f t="shared" si="9"/>
        <v>753.21500000000003</v>
      </c>
      <c r="G84" s="68">
        <v>1.54</v>
      </c>
      <c r="H84" s="68">
        <v>0.309</v>
      </c>
      <c r="I84" s="68">
        <v>1.2398511499999998</v>
      </c>
      <c r="J84" s="68">
        <v>1.7106289374999999</v>
      </c>
      <c r="K84" s="68">
        <v>3.3</v>
      </c>
      <c r="L84" s="68">
        <v>122.9</v>
      </c>
      <c r="M84" s="68">
        <f t="shared" si="6"/>
        <v>0.3121402432040975</v>
      </c>
      <c r="N84" s="68">
        <f t="shared" si="6"/>
        <v>6.2630737110432558E-2</v>
      </c>
      <c r="O84" s="68">
        <f t="shared" si="5"/>
        <v>0.25130353214148049</v>
      </c>
      <c r="P84" s="68">
        <f t="shared" si="5"/>
        <v>0.34672476141767333</v>
      </c>
      <c r="Q84" s="68">
        <f t="shared" si="5"/>
        <v>0.66887194972306618</v>
      </c>
      <c r="R84" s="68">
        <f t="shared" si="5"/>
        <v>24.910412915443885</v>
      </c>
    </row>
    <row r="85" spans="1:18" x14ac:dyDescent="0.2">
      <c r="A85" s="63">
        <v>41713</v>
      </c>
      <c r="B85" s="67">
        <v>3</v>
      </c>
      <c r="C85" s="68">
        <v>16.194706868580404</v>
      </c>
      <c r="D85" s="68">
        <f t="shared" si="7"/>
        <v>1.6194706868580406</v>
      </c>
      <c r="E85" s="68">
        <f t="shared" si="8"/>
        <v>371612.15999999997</v>
      </c>
      <c r="F85" s="68">
        <f t="shared" si="9"/>
        <v>601.81500000000005</v>
      </c>
      <c r="G85" s="68">
        <v>1.23</v>
      </c>
      <c r="H85" s="68">
        <v>0.32900000000000001</v>
      </c>
      <c r="I85" s="68">
        <v>0.94678914999999997</v>
      </c>
      <c r="J85" s="68">
        <v>1.2962111874999998</v>
      </c>
      <c r="K85" s="68">
        <v>2.7</v>
      </c>
      <c r="L85" s="68">
        <v>94.4</v>
      </c>
      <c r="M85" s="68">
        <f t="shared" si="6"/>
        <v>0.199194894483539</v>
      </c>
      <c r="N85" s="68">
        <f t="shared" si="6"/>
        <v>5.3280585597629535E-2</v>
      </c>
      <c r="O85" s="68">
        <f t="shared" si="5"/>
        <v>0.15332972750602403</v>
      </c>
      <c r="P85" s="68">
        <f t="shared" si="5"/>
        <v>0.20991760221337008</v>
      </c>
      <c r="Q85" s="68">
        <f t="shared" si="5"/>
        <v>0.43725708545167097</v>
      </c>
      <c r="R85" s="68">
        <f t="shared" si="5"/>
        <v>15.287803283939903</v>
      </c>
    </row>
    <row r="86" spans="1:18" x14ac:dyDescent="0.2">
      <c r="A86" s="63">
        <v>41716</v>
      </c>
      <c r="B86" s="67">
        <v>1</v>
      </c>
      <c r="C86" s="68">
        <v>8.7594011993579546</v>
      </c>
      <c r="D86" s="68">
        <f t="shared" si="7"/>
        <v>0.87594011993579546</v>
      </c>
      <c r="E86" s="68">
        <f t="shared" si="8"/>
        <v>371612.15999999997</v>
      </c>
      <c r="F86" s="68">
        <f t="shared" si="9"/>
        <v>325.51</v>
      </c>
      <c r="G86" s="68">
        <v>4.875</v>
      </c>
      <c r="H86" s="68">
        <v>0.3805</v>
      </c>
      <c r="I86" s="68">
        <v>2.5945968500000003</v>
      </c>
      <c r="J86" s="68">
        <v>4.8608776875000004</v>
      </c>
      <c r="K86" s="68">
        <v>13.4</v>
      </c>
      <c r="L86" s="68">
        <v>493.5</v>
      </c>
      <c r="M86" s="68">
        <f t="shared" si="6"/>
        <v>0.42702080846870027</v>
      </c>
      <c r="N86" s="68">
        <f t="shared" si="6"/>
        <v>3.3329521563557014E-2</v>
      </c>
      <c r="O86" s="68">
        <f t="shared" si="5"/>
        <v>0.22727114759740369</v>
      </c>
      <c r="P86" s="68">
        <f t="shared" si="5"/>
        <v>0.42578377845819826</v>
      </c>
      <c r="Q86" s="68">
        <f t="shared" si="5"/>
        <v>1.1737597607139658</v>
      </c>
      <c r="R86" s="68">
        <f t="shared" si="5"/>
        <v>43.227644918831508</v>
      </c>
    </row>
    <row r="87" spans="1:18" x14ac:dyDescent="0.2">
      <c r="A87" s="63">
        <v>41716</v>
      </c>
      <c r="B87" s="67">
        <v>2</v>
      </c>
      <c r="C87" s="68">
        <v>14.565050831490554</v>
      </c>
      <c r="D87" s="68">
        <f t="shared" si="7"/>
        <v>1.4565050831490551</v>
      </c>
      <c r="E87" s="68">
        <f t="shared" si="8"/>
        <v>371612.15999999997</v>
      </c>
      <c r="F87" s="68">
        <f t="shared" si="9"/>
        <v>541.255</v>
      </c>
      <c r="G87" s="68">
        <v>3.4450000000000003</v>
      </c>
      <c r="H87" s="68">
        <v>0.24299999999999999</v>
      </c>
      <c r="I87" s="68">
        <v>1.6378160250000002</v>
      </c>
      <c r="J87" s="68">
        <v>2.8595431874999999</v>
      </c>
      <c r="K87" s="68">
        <v>7.2</v>
      </c>
      <c r="L87" s="68">
        <v>259.10000000000002</v>
      </c>
      <c r="M87" s="68">
        <f t="shared" si="6"/>
        <v>0.50176600114484948</v>
      </c>
      <c r="N87" s="68">
        <f t="shared" si="6"/>
        <v>3.5393073520522039E-2</v>
      </c>
      <c r="O87" s="68">
        <f t="shared" si="5"/>
        <v>0.23854873656754805</v>
      </c>
      <c r="P87" s="68">
        <f t="shared" si="5"/>
        <v>0.41649391880780023</v>
      </c>
      <c r="Q87" s="68">
        <f t="shared" si="5"/>
        <v>1.0486836598673197</v>
      </c>
      <c r="R87" s="68">
        <f t="shared" si="5"/>
        <v>37.738046704392026</v>
      </c>
    </row>
    <row r="88" spans="1:18" x14ac:dyDescent="0.2">
      <c r="A88" s="63">
        <v>41716</v>
      </c>
      <c r="B88" s="67">
        <v>3</v>
      </c>
      <c r="C88" s="68">
        <v>7.9445731808130295</v>
      </c>
      <c r="D88" s="68">
        <f t="shared" si="7"/>
        <v>0.79445731808130293</v>
      </c>
      <c r="E88" s="68">
        <f t="shared" si="8"/>
        <v>371612.15999999997</v>
      </c>
      <c r="F88" s="68">
        <f t="shared" si="9"/>
        <v>295.23</v>
      </c>
      <c r="G88" s="68">
        <v>3.05</v>
      </c>
      <c r="H88" s="68">
        <v>0.3075</v>
      </c>
      <c r="I88" s="68">
        <v>1.9145598000000004</v>
      </c>
      <c r="J88" s="68">
        <v>2.6498073749999995</v>
      </c>
      <c r="K88" s="68">
        <v>6.2</v>
      </c>
      <c r="L88" s="68">
        <v>284</v>
      </c>
      <c r="M88" s="68">
        <f t="shared" si="6"/>
        <v>0.24230948201479738</v>
      </c>
      <c r="N88" s="68">
        <f t="shared" si="6"/>
        <v>2.4429562531000062E-2</v>
      </c>
      <c r="O88" s="68">
        <f t="shared" si="5"/>
        <v>0.15210360440142759</v>
      </c>
      <c r="P88" s="68">
        <f t="shared" si="5"/>
        <v>0.21051588605745569</v>
      </c>
      <c r="Q88" s="68">
        <f t="shared" si="5"/>
        <v>0.4925635372104078</v>
      </c>
      <c r="R88" s="68">
        <f t="shared" si="5"/>
        <v>22.562587833509003</v>
      </c>
    </row>
    <row r="89" spans="1:18" x14ac:dyDescent="0.2">
      <c r="A89" s="63">
        <v>41719</v>
      </c>
      <c r="B89" s="67">
        <v>1</v>
      </c>
      <c r="C89" s="68">
        <v>20.778114472895616</v>
      </c>
      <c r="D89" s="68">
        <f t="shared" si="7"/>
        <v>2.0778114472895615</v>
      </c>
      <c r="E89" s="68">
        <f t="shared" si="8"/>
        <v>371612.15999999997</v>
      </c>
      <c r="F89" s="68">
        <f t="shared" si="9"/>
        <v>772.14</v>
      </c>
      <c r="G89" s="68">
        <v>4.6150000000000002</v>
      </c>
      <c r="H89" s="68">
        <v>1.0165</v>
      </c>
      <c r="I89" s="68">
        <v>4.2400724499999995</v>
      </c>
      <c r="J89" s="68">
        <v>7.0205669374999999</v>
      </c>
      <c r="K89" s="68">
        <v>17.899999999999999</v>
      </c>
      <c r="L89" s="68">
        <v>799.2</v>
      </c>
      <c r="M89" s="68">
        <f t="shared" si="6"/>
        <v>0.95890998292413265</v>
      </c>
      <c r="N89" s="68">
        <f t="shared" si="6"/>
        <v>0.21120953361698391</v>
      </c>
      <c r="O89" s="68">
        <f t="shared" si="5"/>
        <v>0.88100710739470944</v>
      </c>
      <c r="P89" s="68">
        <f t="shared" si="5"/>
        <v>1.4587414349200116</v>
      </c>
      <c r="Q89" s="68">
        <f t="shared" si="5"/>
        <v>3.7192824906483142</v>
      </c>
      <c r="R89" s="68">
        <f t="shared" si="5"/>
        <v>166.05869086738176</v>
      </c>
    </row>
    <row r="90" spans="1:18" x14ac:dyDescent="0.2">
      <c r="A90" s="63">
        <v>41719</v>
      </c>
      <c r="B90" s="67">
        <v>2</v>
      </c>
      <c r="C90" s="68">
        <v>30.861611202389074</v>
      </c>
      <c r="D90" s="68">
        <f t="shared" si="7"/>
        <v>3.0861611202389074</v>
      </c>
      <c r="E90" s="68">
        <f t="shared" si="8"/>
        <v>371612.15999999997</v>
      </c>
      <c r="F90" s="68">
        <f t="shared" si="9"/>
        <v>1146.855</v>
      </c>
      <c r="G90" s="68">
        <v>3.4649999999999999</v>
      </c>
      <c r="H90" s="68">
        <v>0.41399999999999998</v>
      </c>
      <c r="I90" s="68">
        <v>2.2259372500000003</v>
      </c>
      <c r="J90" s="68">
        <v>4.0783693749999994</v>
      </c>
      <c r="K90" s="68">
        <v>10.8</v>
      </c>
      <c r="L90" s="68">
        <v>421.3</v>
      </c>
      <c r="M90" s="68">
        <f t="shared" si="6"/>
        <v>1.0693548281627812</v>
      </c>
      <c r="N90" s="68">
        <f t="shared" si="6"/>
        <v>0.12776707037789076</v>
      </c>
      <c r="O90" s="68">
        <f t="shared" si="5"/>
        <v>0.68696009970415139</v>
      </c>
      <c r="P90" s="68">
        <f t="shared" si="5"/>
        <v>1.2586504999098052</v>
      </c>
      <c r="Q90" s="68">
        <f t="shared" si="5"/>
        <v>3.3330540098580199</v>
      </c>
      <c r="R90" s="68">
        <f t="shared" si="5"/>
        <v>130.01996799566516</v>
      </c>
    </row>
    <row r="91" spans="1:18" x14ac:dyDescent="0.2">
      <c r="A91" s="63">
        <v>41719</v>
      </c>
      <c r="B91" s="67">
        <v>3</v>
      </c>
      <c r="C91" s="68">
        <v>27.907859635163721</v>
      </c>
      <c r="D91" s="68">
        <f t="shared" si="7"/>
        <v>2.7907859635163721</v>
      </c>
      <c r="E91" s="68">
        <f t="shared" si="8"/>
        <v>371612.15999999997</v>
      </c>
      <c r="F91" s="68">
        <f t="shared" si="9"/>
        <v>1037.0900000000001</v>
      </c>
      <c r="G91" s="68">
        <v>3.3949999999999996</v>
      </c>
      <c r="H91" s="68">
        <v>0.51950000000000007</v>
      </c>
      <c r="I91" s="68">
        <v>2.3145218999999999</v>
      </c>
      <c r="J91" s="68">
        <v>3.7683983749999999</v>
      </c>
      <c r="K91" s="68">
        <v>8.3000000000000007</v>
      </c>
      <c r="L91" s="68">
        <v>385.4</v>
      </c>
      <c r="M91" s="68">
        <f t="shared" si="6"/>
        <v>0.94747183461380824</v>
      </c>
      <c r="N91" s="68">
        <f t="shared" si="6"/>
        <v>0.14498133080467557</v>
      </c>
      <c r="O91" s="68">
        <f t="shared" si="6"/>
        <v>0.64593352307712437</v>
      </c>
      <c r="P91" s="68">
        <f t="shared" si="6"/>
        <v>1.0516793289887905</v>
      </c>
      <c r="Q91" s="68">
        <f t="shared" si="6"/>
        <v>2.3163523497185889</v>
      </c>
      <c r="R91" s="68">
        <f t="shared" si="6"/>
        <v>107.55689103392098</v>
      </c>
    </row>
    <row r="92" spans="1:18" x14ac:dyDescent="0.2">
      <c r="A92" s="63">
        <v>41722</v>
      </c>
      <c r="B92" s="67">
        <v>1</v>
      </c>
      <c r="C92" s="68">
        <v>2.7500445625891254</v>
      </c>
      <c r="D92" s="68">
        <f t="shared" si="7"/>
        <v>0.27500445625891262</v>
      </c>
      <c r="E92" s="68">
        <f t="shared" si="8"/>
        <v>371612.15999999997</v>
      </c>
      <c r="F92" s="68">
        <f t="shared" si="9"/>
        <v>102.19500000000002</v>
      </c>
      <c r="G92" s="68">
        <v>7.4399999999999995</v>
      </c>
      <c r="H92" s="68">
        <v>1.66</v>
      </c>
      <c r="I92" s="68">
        <v>5.3167422750000011</v>
      </c>
      <c r="J92" s="68">
        <v>9.9846646250000006</v>
      </c>
      <c r="K92" s="68">
        <v>36.700000000000003</v>
      </c>
      <c r="L92" s="68">
        <v>2152.6999999999998</v>
      </c>
      <c r="M92" s="68">
        <f t="shared" si="6"/>
        <v>0.20460331545663094</v>
      </c>
      <c r="N92" s="68">
        <f t="shared" si="6"/>
        <v>4.5650739738979484E-2</v>
      </c>
      <c r="O92" s="68">
        <f t="shared" si="6"/>
        <v>0.14621278184051492</v>
      </c>
      <c r="P92" s="68">
        <f t="shared" si="6"/>
        <v>0.27458272661257244</v>
      </c>
      <c r="Q92" s="68">
        <f t="shared" si="6"/>
        <v>1.0092663544702092</v>
      </c>
      <c r="R92" s="68">
        <f t="shared" si="6"/>
        <v>59.200209298856109</v>
      </c>
    </row>
    <row r="93" spans="1:18" x14ac:dyDescent="0.2">
      <c r="A93" s="63">
        <v>41722</v>
      </c>
      <c r="B93" s="67">
        <v>2</v>
      </c>
      <c r="C93" s="68">
        <v>13.139101799036935</v>
      </c>
      <c r="D93" s="68">
        <f t="shared" si="7"/>
        <v>1.3139101799036934</v>
      </c>
      <c r="E93" s="68">
        <f t="shared" si="8"/>
        <v>371612.15999999997</v>
      </c>
      <c r="F93" s="68">
        <f t="shared" si="9"/>
        <v>488.26500000000004</v>
      </c>
      <c r="G93" s="68">
        <v>11.45</v>
      </c>
      <c r="H93" s="68">
        <v>2.9900000000000003E-2</v>
      </c>
      <c r="I93" s="68">
        <v>4.298351825000001</v>
      </c>
      <c r="J93" s="68">
        <v>6.9498126874999997</v>
      </c>
      <c r="K93" s="68">
        <v>32.799999999999997</v>
      </c>
      <c r="L93" s="68">
        <v>1200</v>
      </c>
      <c r="M93" s="68">
        <f t="shared" si="6"/>
        <v>1.5044271559897286</v>
      </c>
      <c r="N93" s="68">
        <f t="shared" si="6"/>
        <v>3.9285914379120429E-3</v>
      </c>
      <c r="O93" s="68">
        <f t="shared" si="6"/>
        <v>0.56476482196751199</v>
      </c>
      <c r="P93" s="68">
        <f t="shared" si="6"/>
        <v>0.91314296385300942</v>
      </c>
      <c r="Q93" s="68">
        <f t="shared" si="6"/>
        <v>4.3096253900841139</v>
      </c>
      <c r="R93" s="68">
        <f t="shared" si="6"/>
        <v>157.66922158844318</v>
      </c>
    </row>
    <row r="94" spans="1:18" x14ac:dyDescent="0.2">
      <c r="A94" s="63">
        <v>41722</v>
      </c>
      <c r="B94" s="67">
        <v>3</v>
      </c>
      <c r="C94" s="68">
        <v>17.315095394079677</v>
      </c>
      <c r="D94" s="68">
        <f t="shared" si="7"/>
        <v>1.7315095394079678</v>
      </c>
      <c r="E94" s="68">
        <f t="shared" si="8"/>
        <v>371612.15999999997</v>
      </c>
      <c r="F94" s="68">
        <f t="shared" si="9"/>
        <v>643.44999999999993</v>
      </c>
      <c r="G94" s="68">
        <v>5.2050000000000001</v>
      </c>
      <c r="H94" s="68">
        <v>0.77800000000000002</v>
      </c>
      <c r="I94" s="68">
        <v>3.5450492750000002</v>
      </c>
      <c r="J94" s="68">
        <v>5.5945318750000004</v>
      </c>
      <c r="K94" s="68">
        <v>20.100000000000001</v>
      </c>
      <c r="L94" s="68">
        <v>864.1</v>
      </c>
      <c r="M94" s="68">
        <f t="shared" ref="M94:R125" si="10">G94*$F94/($E94/100^4)/1000000</f>
        <v>0.90125071526184708</v>
      </c>
      <c r="N94" s="68">
        <f t="shared" si="10"/>
        <v>0.13471144216593986</v>
      </c>
      <c r="O94" s="68">
        <f t="shared" si="10"/>
        <v>0.61382866373337996</v>
      </c>
      <c r="P94" s="68">
        <f t="shared" si="10"/>
        <v>0.96869853100844439</v>
      </c>
      <c r="Q94" s="68">
        <f t="shared" si="10"/>
        <v>3.4803341742100149</v>
      </c>
      <c r="R94" s="68">
        <f t="shared" si="10"/>
        <v>149.61973930024246</v>
      </c>
    </row>
    <row r="95" spans="1:18" x14ac:dyDescent="0.2">
      <c r="A95" s="63">
        <v>41729</v>
      </c>
      <c r="B95" s="67">
        <v>1</v>
      </c>
      <c r="C95" s="68">
        <v>18.435483919578953</v>
      </c>
      <c r="D95" s="68">
        <f t="shared" si="7"/>
        <v>1.8435483919578952</v>
      </c>
      <c r="E95" s="68">
        <f t="shared" si="8"/>
        <v>371612.15999999997</v>
      </c>
      <c r="F95" s="68">
        <f t="shared" si="9"/>
        <v>685.08500000000004</v>
      </c>
      <c r="G95" s="68">
        <v>5.09</v>
      </c>
      <c r="H95" s="68">
        <v>2.8</v>
      </c>
      <c r="I95" s="68">
        <v>3.2268684499999996</v>
      </c>
      <c r="J95" s="68">
        <v>7.0003514375</v>
      </c>
      <c r="K95" s="68">
        <v>24</v>
      </c>
      <c r="L95" s="68">
        <v>1252.2</v>
      </c>
      <c r="M95" s="68">
        <f t="shared" si="10"/>
        <v>0.93836613150656867</v>
      </c>
      <c r="N95" s="68">
        <f t="shared" si="10"/>
        <v>0.51619354974821063</v>
      </c>
      <c r="O95" s="68">
        <f t="shared" si="10"/>
        <v>0.59488881420571649</v>
      </c>
      <c r="P95" s="68">
        <f t="shared" si="10"/>
        <v>1.2905486635743266</v>
      </c>
      <c r="Q95" s="68">
        <f t="shared" si="10"/>
        <v>4.4245161406989482</v>
      </c>
      <c r="R95" s="68">
        <f t="shared" si="10"/>
        <v>230.84912964096765</v>
      </c>
    </row>
    <row r="96" spans="1:18" x14ac:dyDescent="0.2">
      <c r="A96" s="63">
        <v>41729</v>
      </c>
      <c r="B96" s="67">
        <v>2</v>
      </c>
      <c r="C96" s="68">
        <v>30.046783183844145</v>
      </c>
      <c r="D96" s="68">
        <f t="shared" si="7"/>
        <v>3.004678318384415</v>
      </c>
      <c r="E96" s="68">
        <f t="shared" si="8"/>
        <v>371612.15999999997</v>
      </c>
      <c r="F96" s="68">
        <f t="shared" si="9"/>
        <v>1116.575</v>
      </c>
      <c r="G96" s="68">
        <v>6.2750000000000004</v>
      </c>
      <c r="H96" s="68">
        <v>0.63200000000000001</v>
      </c>
      <c r="I96" s="68">
        <v>3.1355377999999998</v>
      </c>
      <c r="J96" s="68">
        <v>6.3029166874999998</v>
      </c>
      <c r="K96" s="68">
        <v>17.399999999999999</v>
      </c>
      <c r="L96" s="68">
        <v>837.9</v>
      </c>
      <c r="M96" s="68">
        <f t="shared" si="10"/>
        <v>1.8854356447862202</v>
      </c>
      <c r="N96" s="68">
        <f t="shared" si="10"/>
        <v>0.18989566972189501</v>
      </c>
      <c r="O96" s="68">
        <f t="shared" si="10"/>
        <v>0.94212824441347665</v>
      </c>
      <c r="P96" s="68">
        <f t="shared" si="10"/>
        <v>1.8938237113514567</v>
      </c>
      <c r="Q96" s="68">
        <f t="shared" si="10"/>
        <v>5.2281402739888811</v>
      </c>
      <c r="R96" s="68">
        <f t="shared" si="10"/>
        <v>251.7619962974301</v>
      </c>
    </row>
    <row r="97" spans="1:18" x14ac:dyDescent="0.2">
      <c r="A97" s="63">
        <v>41729</v>
      </c>
      <c r="B97" s="67">
        <v>3</v>
      </c>
      <c r="C97" s="68">
        <v>30.963464704707189</v>
      </c>
      <c r="D97" s="68">
        <f t="shared" si="7"/>
        <v>3.0963464704707189</v>
      </c>
      <c r="E97" s="68">
        <f t="shared" si="8"/>
        <v>371612.15999999997</v>
      </c>
      <c r="F97" s="68">
        <f t="shared" si="9"/>
        <v>1150.6400000000001</v>
      </c>
      <c r="G97" s="68">
        <v>4.84</v>
      </c>
      <c r="H97" s="68">
        <v>0.4365</v>
      </c>
      <c r="I97" s="68">
        <v>2.6569521000000003</v>
      </c>
      <c r="J97" s="68">
        <v>5.7722598124999998</v>
      </c>
      <c r="K97" s="68">
        <v>15</v>
      </c>
      <c r="L97" s="68">
        <v>820.1</v>
      </c>
      <c r="M97" s="68">
        <f t="shared" si="10"/>
        <v>1.498631691707828</v>
      </c>
      <c r="N97" s="68">
        <f t="shared" si="10"/>
        <v>0.13515552343604686</v>
      </c>
      <c r="O97" s="68">
        <f t="shared" si="10"/>
        <v>0.82268442570447653</v>
      </c>
      <c r="P97" s="68">
        <f t="shared" si="10"/>
        <v>1.7872916297074348</v>
      </c>
      <c r="Q97" s="68">
        <f t="shared" si="10"/>
        <v>4.6445197057060783</v>
      </c>
      <c r="R97" s="68">
        <f t="shared" si="10"/>
        <v>253.93137404330366</v>
      </c>
    </row>
    <row r="98" spans="1:18" x14ac:dyDescent="0.2">
      <c r="A98" s="63">
        <v>41746</v>
      </c>
      <c r="B98" s="67">
        <v>1</v>
      </c>
      <c r="C98" s="68">
        <v>85.399999999999991</v>
      </c>
      <c r="D98" s="68">
        <f t="shared" si="7"/>
        <v>8.5400000000000009</v>
      </c>
      <c r="E98" s="68">
        <f t="shared" si="8"/>
        <v>371612.15999999997</v>
      </c>
      <c r="F98" s="68">
        <f t="shared" si="9"/>
        <v>3173.5678463999998</v>
      </c>
      <c r="G98" s="68">
        <v>1.5249999999999999</v>
      </c>
      <c r="H98" s="68">
        <v>5.95</v>
      </c>
      <c r="I98" s="68">
        <v>2.3767404999999999</v>
      </c>
      <c r="J98" s="68">
        <v>4.7930309662500008</v>
      </c>
      <c r="K98" s="68">
        <v>13.8</v>
      </c>
      <c r="L98" s="68">
        <v>850.8</v>
      </c>
      <c r="M98" s="68">
        <f t="shared" si="10"/>
        <v>1.3023499999999997</v>
      </c>
      <c r="N98" s="68">
        <f t="shared" si="10"/>
        <v>5.0812999999999988</v>
      </c>
      <c r="O98" s="68">
        <f t="shared" si="10"/>
        <v>2.0297363869999998</v>
      </c>
      <c r="P98" s="68">
        <f t="shared" si="10"/>
        <v>4.0932484451775002</v>
      </c>
      <c r="Q98" s="68">
        <f t="shared" si="10"/>
        <v>11.7852</v>
      </c>
      <c r="R98" s="68">
        <f t="shared" si="10"/>
        <v>726.58320000000003</v>
      </c>
    </row>
    <row r="99" spans="1:18" x14ac:dyDescent="0.2">
      <c r="A99" s="63">
        <v>41746</v>
      </c>
      <c r="B99" s="67">
        <v>2</v>
      </c>
      <c r="C99" s="68">
        <v>85.399999999999991</v>
      </c>
      <c r="D99" s="68">
        <f t="shared" si="7"/>
        <v>8.5400000000000009</v>
      </c>
      <c r="E99" s="68">
        <f t="shared" si="8"/>
        <v>371612.15999999997</v>
      </c>
      <c r="F99" s="68">
        <f t="shared" si="9"/>
        <v>3173.5678463999998</v>
      </c>
      <c r="G99" s="68">
        <v>1.26</v>
      </c>
      <c r="H99" s="68">
        <v>12.75</v>
      </c>
      <c r="I99" s="68">
        <v>2.5672581999999995</v>
      </c>
      <c r="J99" s="68">
        <v>4.6791070875000003</v>
      </c>
      <c r="K99" s="68">
        <v>16.8</v>
      </c>
      <c r="L99" s="68">
        <v>738.58</v>
      </c>
      <c r="M99" s="68">
        <f t="shared" si="10"/>
        <v>1.0760400000000001</v>
      </c>
      <c r="N99" s="68">
        <f t="shared" si="10"/>
        <v>10.888499999999999</v>
      </c>
      <c r="O99" s="68">
        <f t="shared" si="10"/>
        <v>2.1924385027999995</v>
      </c>
      <c r="P99" s="68">
        <f t="shared" si="10"/>
        <v>3.9959574527249999</v>
      </c>
      <c r="Q99" s="68">
        <f t="shared" si="10"/>
        <v>14.347200000000001</v>
      </c>
      <c r="R99" s="68">
        <f t="shared" si="10"/>
        <v>630.74731999999995</v>
      </c>
    </row>
    <row r="100" spans="1:18" x14ac:dyDescent="0.2">
      <c r="A100" s="63">
        <v>41746</v>
      </c>
      <c r="B100" s="67">
        <v>3</v>
      </c>
      <c r="C100" s="68">
        <v>85.399999999999991</v>
      </c>
      <c r="D100" s="68">
        <f t="shared" si="7"/>
        <v>8.5400000000000009</v>
      </c>
      <c r="E100" s="68">
        <f t="shared" si="8"/>
        <v>371612.15999999997</v>
      </c>
      <c r="F100" s="68">
        <f t="shared" si="9"/>
        <v>3173.5678463999998</v>
      </c>
      <c r="G100" s="68">
        <v>1.3450000000000002</v>
      </c>
      <c r="H100" s="68">
        <v>13</v>
      </c>
      <c r="I100" s="68">
        <v>2.7561391499999996</v>
      </c>
      <c r="J100" s="68">
        <v>4.6676327400000002</v>
      </c>
      <c r="K100" s="68">
        <v>18.899999999999999</v>
      </c>
      <c r="L100" s="68">
        <v>782.81</v>
      </c>
      <c r="M100" s="68">
        <f t="shared" si="10"/>
        <v>1.14863</v>
      </c>
      <c r="N100" s="68">
        <f t="shared" si="10"/>
        <v>11.102</v>
      </c>
      <c r="O100" s="68">
        <f t="shared" si="10"/>
        <v>2.3537428340999993</v>
      </c>
      <c r="P100" s="68">
        <f t="shared" si="10"/>
        <v>3.9861583599600001</v>
      </c>
      <c r="Q100" s="68">
        <f t="shared" si="10"/>
        <v>16.140599999999999</v>
      </c>
      <c r="R100" s="68">
        <f t="shared" si="10"/>
        <v>668.51973999999984</v>
      </c>
    </row>
    <row r="101" spans="1:18" x14ac:dyDescent="0.2">
      <c r="A101" s="63">
        <v>41780</v>
      </c>
      <c r="B101" s="67">
        <v>1</v>
      </c>
      <c r="C101" s="68">
        <v>15.990999863944173</v>
      </c>
      <c r="D101" s="68">
        <f t="shared" si="7"/>
        <v>1.5990999863944173</v>
      </c>
      <c r="E101" s="68">
        <f t="shared" si="8"/>
        <v>371612.15999999997</v>
      </c>
      <c r="F101" s="68">
        <f t="shared" si="9"/>
        <v>594.245</v>
      </c>
      <c r="G101" s="68">
        <v>1.08</v>
      </c>
      <c r="H101" s="68">
        <v>1.3599999999999999</v>
      </c>
      <c r="I101" s="68">
        <v>3.0421076500000002</v>
      </c>
      <c r="J101" s="68">
        <v>4.1144400000000001</v>
      </c>
      <c r="K101" s="68">
        <v>6.4</v>
      </c>
      <c r="L101" s="68">
        <v>613.22</v>
      </c>
      <c r="M101" s="68">
        <f t="shared" si="10"/>
        <v>0.17270279853059708</v>
      </c>
      <c r="N101" s="68">
        <f t="shared" si="10"/>
        <v>0.21747759814964074</v>
      </c>
      <c r="O101" s="68">
        <f t="shared" si="10"/>
        <v>0.48646343017253529</v>
      </c>
      <c r="P101" s="68">
        <f t="shared" si="10"/>
        <v>0.65794009480206461</v>
      </c>
      <c r="Q101" s="68">
        <f t="shared" si="10"/>
        <v>1.023423991292427</v>
      </c>
      <c r="R101" s="68">
        <f t="shared" si="10"/>
        <v>98.060009365678468</v>
      </c>
    </row>
    <row r="102" spans="1:18" x14ac:dyDescent="0.2">
      <c r="A102" s="63">
        <v>41780</v>
      </c>
      <c r="B102" s="67">
        <v>2</v>
      </c>
      <c r="C102" s="68">
        <v>11.305738757310849</v>
      </c>
      <c r="D102" s="68">
        <f t="shared" si="7"/>
        <v>1.1305738757310848</v>
      </c>
      <c r="E102" s="68">
        <f t="shared" si="8"/>
        <v>371612.15999999997</v>
      </c>
      <c r="F102" s="68">
        <f t="shared" si="9"/>
        <v>420.13499999999999</v>
      </c>
      <c r="G102" s="68">
        <v>1.93</v>
      </c>
      <c r="H102" s="68">
        <v>0.17249999999999999</v>
      </c>
      <c r="I102" s="68">
        <v>4.1223189500000004</v>
      </c>
      <c r="J102" s="68">
        <v>6.0562890000000005</v>
      </c>
      <c r="K102" s="68">
        <v>8</v>
      </c>
      <c r="L102" s="68">
        <v>771.18</v>
      </c>
      <c r="M102" s="68">
        <f t="shared" si="10"/>
        <v>0.21820075801609937</v>
      </c>
      <c r="N102" s="68">
        <f t="shared" si="10"/>
        <v>1.9502399356361211E-2</v>
      </c>
      <c r="O102" s="68">
        <f t="shared" si="10"/>
        <v>0.46605861123011966</v>
      </c>
      <c r="P102" s="68">
        <f t="shared" si="10"/>
        <v>0.68470821272775373</v>
      </c>
      <c r="Q102" s="68">
        <f t="shared" si="10"/>
        <v>0.90445910058486789</v>
      </c>
      <c r="R102" s="68">
        <f t="shared" si="10"/>
        <v>87.187596148629794</v>
      </c>
    </row>
    <row r="103" spans="1:18" x14ac:dyDescent="0.2">
      <c r="A103" s="63">
        <v>41780</v>
      </c>
      <c r="B103" s="67">
        <v>3</v>
      </c>
      <c r="C103" s="68">
        <v>15.278025347717364</v>
      </c>
      <c r="D103" s="68">
        <f t="shared" si="7"/>
        <v>1.5278025347717363</v>
      </c>
      <c r="E103" s="68">
        <f t="shared" si="8"/>
        <v>371612.15999999997</v>
      </c>
      <c r="F103" s="68">
        <f t="shared" si="9"/>
        <v>567.75</v>
      </c>
      <c r="G103" s="68">
        <v>1.47</v>
      </c>
      <c r="H103" s="68">
        <v>2.0549999999999997</v>
      </c>
      <c r="I103" s="68">
        <v>4.5422171499999999</v>
      </c>
      <c r="J103" s="68">
        <v>5.467428</v>
      </c>
      <c r="K103" s="68">
        <v>8.8000000000000007</v>
      </c>
      <c r="L103" s="68">
        <v>836.11</v>
      </c>
      <c r="M103" s="68">
        <f t="shared" si="10"/>
        <v>0.2245869726114452</v>
      </c>
      <c r="N103" s="68">
        <f t="shared" si="10"/>
        <v>0.31396342089559176</v>
      </c>
      <c r="O103" s="68">
        <f t="shared" si="10"/>
        <v>0.69396108752536523</v>
      </c>
      <c r="P103" s="68">
        <f t="shared" si="10"/>
        <v>0.83531503570819643</v>
      </c>
      <c r="Q103" s="68">
        <f t="shared" si="10"/>
        <v>1.3444662305991282</v>
      </c>
      <c r="R103" s="68">
        <f t="shared" si="10"/>
        <v>127.74109773479964</v>
      </c>
    </row>
    <row r="104" spans="1:18" x14ac:dyDescent="0.2">
      <c r="A104" s="63">
        <v>41794</v>
      </c>
      <c r="B104" s="67">
        <v>1</v>
      </c>
      <c r="C104" s="68">
        <v>29.028248160662997</v>
      </c>
      <c r="D104" s="68">
        <f t="shared" si="7"/>
        <v>2.9028248160662993</v>
      </c>
      <c r="E104" s="68">
        <f t="shared" si="8"/>
        <v>371612.15999999997</v>
      </c>
      <c r="F104" s="68">
        <f t="shared" si="9"/>
        <v>1078.7250000000001</v>
      </c>
      <c r="G104" s="68">
        <v>0.51150000000000007</v>
      </c>
      <c r="H104" s="68">
        <v>0.90450000000000008</v>
      </c>
      <c r="I104" s="68">
        <v>1.8765727000000001</v>
      </c>
      <c r="J104" s="68">
        <v>3.4600590000000002</v>
      </c>
      <c r="K104" s="68">
        <v>5.5</v>
      </c>
      <c r="L104" s="68">
        <v>484.29127210671629</v>
      </c>
      <c r="M104" s="68">
        <f t="shared" si="10"/>
        <v>0.14847948934179123</v>
      </c>
      <c r="N104" s="68">
        <f t="shared" si="10"/>
        <v>0.26256050461319674</v>
      </c>
      <c r="O104" s="68">
        <f t="shared" si="10"/>
        <v>0.54473618027125392</v>
      </c>
      <c r="P104" s="68">
        <f t="shared" si="10"/>
        <v>1.0043945130253544</v>
      </c>
      <c r="Q104" s="68">
        <f t="shared" si="10"/>
        <v>1.5965536488364647</v>
      </c>
      <c r="R104" s="68">
        <f t="shared" si="10"/>
        <v>140.58127228756928</v>
      </c>
    </row>
    <row r="105" spans="1:18" x14ac:dyDescent="0.2">
      <c r="A105" s="63">
        <v>41794</v>
      </c>
      <c r="B105" s="67">
        <v>2</v>
      </c>
      <c r="C105" s="68">
        <v>25.46337557952894</v>
      </c>
      <c r="D105" s="68">
        <f t="shared" si="7"/>
        <v>2.546337557952894</v>
      </c>
      <c r="E105" s="68">
        <f t="shared" si="8"/>
        <v>371612.15999999997</v>
      </c>
      <c r="F105" s="68">
        <f t="shared" si="9"/>
        <v>946.25</v>
      </c>
      <c r="G105" s="68">
        <v>0.84</v>
      </c>
      <c r="H105" s="68">
        <v>1.23</v>
      </c>
      <c r="I105" s="68">
        <v>2.6479765749999995</v>
      </c>
      <c r="J105" s="68">
        <v>3.6893790000000006</v>
      </c>
      <c r="K105" s="68">
        <v>6.4</v>
      </c>
      <c r="L105" s="68">
        <v>480.2227141109974</v>
      </c>
      <c r="M105" s="68">
        <f t="shared" si="10"/>
        <v>0.21389235486804306</v>
      </c>
      <c r="N105" s="68">
        <f t="shared" si="10"/>
        <v>0.31319951962820591</v>
      </c>
      <c r="O105" s="68">
        <f t="shared" si="10"/>
        <v>0.67426422055019675</v>
      </c>
      <c r="P105" s="68">
        <f t="shared" si="10"/>
        <v>0.93944043132226907</v>
      </c>
      <c r="Q105" s="68">
        <f t="shared" si="10"/>
        <v>1.6296560370898518</v>
      </c>
      <c r="R105" s="68">
        <f t="shared" si="10"/>
        <v>122.28091331229079</v>
      </c>
    </row>
    <row r="106" spans="1:18" x14ac:dyDescent="0.2">
      <c r="A106" s="63">
        <v>41794</v>
      </c>
      <c r="B106" s="67">
        <v>3</v>
      </c>
      <c r="C106" s="68">
        <v>33.102388253387623</v>
      </c>
      <c r="D106" s="68">
        <f t="shared" si="7"/>
        <v>3.3102388253387618</v>
      </c>
      <c r="E106" s="68">
        <f t="shared" si="8"/>
        <v>371612.15999999997</v>
      </c>
      <c r="F106" s="68">
        <f t="shared" si="9"/>
        <v>1230.125</v>
      </c>
      <c r="G106" s="68">
        <v>0.66100000000000003</v>
      </c>
      <c r="H106" s="68">
        <v>1.0350000000000001</v>
      </c>
      <c r="I106" s="68">
        <v>3.0266657499999994</v>
      </c>
      <c r="J106" s="68">
        <v>3.9375359999999997</v>
      </c>
      <c r="K106" s="68">
        <v>7.8</v>
      </c>
      <c r="L106" s="68">
        <v>696.36961981261129</v>
      </c>
      <c r="M106" s="68">
        <f t="shared" si="10"/>
        <v>0.2188067863548922</v>
      </c>
      <c r="N106" s="68">
        <f t="shared" si="10"/>
        <v>0.34260971842256188</v>
      </c>
      <c r="O106" s="68">
        <f t="shared" si="10"/>
        <v>1.001898647697306</v>
      </c>
      <c r="P106" s="68">
        <f t="shared" si="10"/>
        <v>1.3034184543369087</v>
      </c>
      <c r="Q106" s="68">
        <f t="shared" si="10"/>
        <v>2.5819862837642344</v>
      </c>
      <c r="R106" s="68">
        <f t="shared" si="10"/>
        <v>230.51497522900988</v>
      </c>
    </row>
    <row r="107" spans="1:18" x14ac:dyDescent="0.2">
      <c r="A107" s="63">
        <v>41802</v>
      </c>
      <c r="B107" s="67">
        <v>1</v>
      </c>
      <c r="C107" s="68">
        <v>8.2501336877673772</v>
      </c>
      <c r="D107" s="68">
        <f t="shared" si="7"/>
        <v>0.82501336877673781</v>
      </c>
      <c r="E107" s="68">
        <f t="shared" si="8"/>
        <v>371612.15999999997</v>
      </c>
      <c r="F107" s="68">
        <f t="shared" si="9"/>
        <v>306.58500000000004</v>
      </c>
      <c r="G107" s="68">
        <v>1.5299999999999999E-2</v>
      </c>
      <c r="H107" s="68">
        <v>2.8650000000000002</v>
      </c>
      <c r="I107" s="68">
        <v>3.1083376499999997</v>
      </c>
      <c r="J107" s="68">
        <v>3.9180907500000002</v>
      </c>
      <c r="K107" s="68">
        <v>6.8</v>
      </c>
      <c r="L107" s="68">
        <v>566.54891365467279</v>
      </c>
      <c r="M107" s="68">
        <f t="shared" si="10"/>
        <v>1.2622704542284084E-3</v>
      </c>
      <c r="N107" s="68">
        <f t="shared" si="10"/>
        <v>0.23636633015453537</v>
      </c>
      <c r="O107" s="68">
        <f t="shared" si="10"/>
        <v>0.25644201159220681</v>
      </c>
      <c r="P107" s="68">
        <f t="shared" si="10"/>
        <v>0.32324772488304754</v>
      </c>
      <c r="Q107" s="68">
        <f t="shared" si="10"/>
        <v>0.56100909076818162</v>
      </c>
      <c r="R107" s="68">
        <f t="shared" si="10"/>
        <v>46.741042783104263</v>
      </c>
    </row>
    <row r="108" spans="1:18" x14ac:dyDescent="0.2">
      <c r="A108" s="63">
        <v>41802</v>
      </c>
      <c r="B108" s="67">
        <v>2</v>
      </c>
      <c r="C108" s="68">
        <v>7.9445731808130295</v>
      </c>
      <c r="D108" s="68">
        <f t="shared" si="7"/>
        <v>0.79445731808130293</v>
      </c>
      <c r="E108" s="68">
        <f t="shared" si="8"/>
        <v>371612.15999999997</v>
      </c>
      <c r="F108" s="68">
        <f t="shared" si="9"/>
        <v>295.23</v>
      </c>
      <c r="G108" s="68">
        <v>0.11119999999999999</v>
      </c>
      <c r="H108" s="68">
        <v>2.54</v>
      </c>
      <c r="I108" s="68">
        <v>3.5868494000000002</v>
      </c>
      <c r="J108" s="68">
        <v>4.2141760000000001</v>
      </c>
      <c r="K108" s="68">
        <v>8</v>
      </c>
      <c r="L108" s="68">
        <v>523.82819764697047</v>
      </c>
      <c r="M108" s="68">
        <f t="shared" si="10"/>
        <v>8.8343653770640886E-3</v>
      </c>
      <c r="N108" s="68">
        <f t="shared" si="10"/>
        <v>0.20179215879265094</v>
      </c>
      <c r="O108" s="68">
        <f t="shared" si="10"/>
        <v>0.28495987546855306</v>
      </c>
      <c r="P108" s="68">
        <f t="shared" si="10"/>
        <v>0.3347982962882593</v>
      </c>
      <c r="Q108" s="68">
        <f t="shared" si="10"/>
        <v>0.63556585446504232</v>
      </c>
      <c r="R108" s="68">
        <f t="shared" si="10"/>
        <v>41.615914503797477</v>
      </c>
    </row>
    <row r="109" spans="1:18" x14ac:dyDescent="0.2">
      <c r="A109" s="63">
        <v>41802</v>
      </c>
      <c r="B109" s="67">
        <v>3</v>
      </c>
      <c r="C109" s="68">
        <v>23.731866040120973</v>
      </c>
      <c r="D109" s="68">
        <f t="shared" si="7"/>
        <v>2.3731866040120977</v>
      </c>
      <c r="E109" s="68">
        <f t="shared" si="8"/>
        <v>371612.15999999997</v>
      </c>
      <c r="F109" s="68">
        <f t="shared" si="9"/>
        <v>881.90500000000009</v>
      </c>
      <c r="G109" s="68">
        <v>4.8029999999999996E-2</v>
      </c>
      <c r="H109" s="68">
        <v>4.2699999999999996</v>
      </c>
      <c r="I109" s="68">
        <v>3.7686507499999999</v>
      </c>
      <c r="J109" s="68">
        <v>4.8855225000000004</v>
      </c>
      <c r="K109" s="68">
        <v>10</v>
      </c>
      <c r="L109" s="68">
        <v>742.51246936589837</v>
      </c>
      <c r="M109" s="68">
        <f t="shared" si="10"/>
        <v>1.1398415259070101E-2</v>
      </c>
      <c r="N109" s="68">
        <f t="shared" si="10"/>
        <v>1.0133506799131653</v>
      </c>
      <c r="O109" s="68">
        <f t="shared" si="10"/>
        <v>0.89437114751001434</v>
      </c>
      <c r="P109" s="68">
        <f t="shared" si="10"/>
        <v>1.1594256550599693</v>
      </c>
      <c r="Q109" s="68">
        <f t="shared" si="10"/>
        <v>2.3731866040120972</v>
      </c>
      <c r="R109" s="68">
        <f t="shared" si="10"/>
        <v>176.21206456110929</v>
      </c>
    </row>
    <row r="110" spans="1:18" x14ac:dyDescent="0.2">
      <c r="A110" s="63">
        <v>41810</v>
      </c>
      <c r="B110" s="67">
        <v>1</v>
      </c>
      <c r="C110" s="68">
        <f>91*0.7</f>
        <v>63.699999999999996</v>
      </c>
      <c r="D110" s="68">
        <f t="shared" si="7"/>
        <v>6.3699999999999992</v>
      </c>
      <c r="E110" s="68">
        <f t="shared" si="8"/>
        <v>371612.15999999997</v>
      </c>
      <c r="F110" s="68">
        <f t="shared" si="9"/>
        <v>2367.1694591999994</v>
      </c>
      <c r="G110" s="68">
        <v>5.2750000000000004</v>
      </c>
      <c r="H110" s="68">
        <v>3.6250000000000004E-2</v>
      </c>
      <c r="I110" s="68">
        <v>4.4843418249999996</v>
      </c>
      <c r="J110" s="68">
        <v>11.777305500000001</v>
      </c>
      <c r="K110" s="68">
        <v>31.3</v>
      </c>
      <c r="L110" s="68">
        <v>1748.9011701373151</v>
      </c>
      <c r="M110" s="68">
        <f t="shared" si="10"/>
        <v>3.3601749999999995</v>
      </c>
      <c r="N110" s="68">
        <f t="shared" si="10"/>
        <v>2.3091250000000001E-2</v>
      </c>
      <c r="O110" s="68">
        <f t="shared" si="10"/>
        <v>2.8565257425249992</v>
      </c>
      <c r="P110" s="68">
        <f t="shared" si="10"/>
        <v>7.5021436034999995</v>
      </c>
      <c r="Q110" s="68">
        <f t="shared" si="10"/>
        <v>19.938099999999995</v>
      </c>
      <c r="R110" s="68">
        <f t="shared" si="10"/>
        <v>1114.0500453774696</v>
      </c>
    </row>
    <row r="111" spans="1:18" x14ac:dyDescent="0.2">
      <c r="A111" s="63">
        <v>41810</v>
      </c>
      <c r="B111" s="67">
        <v>2</v>
      </c>
      <c r="C111" s="68">
        <f t="shared" ref="C111:C112" si="11">91*0.7</f>
        <v>63.699999999999996</v>
      </c>
      <c r="D111" s="68">
        <f t="shared" si="7"/>
        <v>6.3699999999999992</v>
      </c>
      <c r="E111" s="68">
        <f t="shared" si="8"/>
        <v>371612.15999999997</v>
      </c>
      <c r="F111" s="68">
        <f t="shared" si="9"/>
        <v>2367.1694591999994</v>
      </c>
      <c r="G111" s="68">
        <v>6.3849999999999998</v>
      </c>
      <c r="H111" s="68">
        <v>0.25</v>
      </c>
      <c r="I111" s="68">
        <v>4.4350893999999998</v>
      </c>
      <c r="J111" s="68">
        <v>11.716699500000001</v>
      </c>
      <c r="K111" s="68">
        <v>35.799999999999997</v>
      </c>
      <c r="L111" s="68">
        <v>1744.1347752561708</v>
      </c>
      <c r="M111" s="68">
        <f t="shared" si="10"/>
        <v>4.0672449999999989</v>
      </c>
      <c r="N111" s="68">
        <f t="shared" si="10"/>
        <v>0.15924999999999997</v>
      </c>
      <c r="O111" s="68">
        <f t="shared" si="10"/>
        <v>2.8251519477999993</v>
      </c>
      <c r="P111" s="68">
        <f t="shared" si="10"/>
        <v>7.4635375814999998</v>
      </c>
      <c r="Q111" s="68">
        <f t="shared" si="10"/>
        <v>22.804599999999994</v>
      </c>
      <c r="R111" s="68">
        <f t="shared" si="10"/>
        <v>1111.0138518381805</v>
      </c>
    </row>
    <row r="112" spans="1:18" x14ac:dyDescent="0.2">
      <c r="A112" s="63">
        <v>41810</v>
      </c>
      <c r="B112" s="67">
        <v>3</v>
      </c>
      <c r="C112" s="68">
        <f t="shared" si="11"/>
        <v>63.699999999999996</v>
      </c>
      <c r="D112" s="68">
        <f t="shared" si="7"/>
        <v>6.3699999999999992</v>
      </c>
      <c r="E112" s="68">
        <f t="shared" si="8"/>
        <v>371612.15999999997</v>
      </c>
      <c r="F112" s="68">
        <f t="shared" si="9"/>
        <v>2367.1694591999994</v>
      </c>
      <c r="G112" s="68">
        <v>6.7050000000000001</v>
      </c>
      <c r="H112" s="68">
        <v>4.5749999999999999E-2</v>
      </c>
      <c r="I112" s="68">
        <v>4.2485172999999996</v>
      </c>
      <c r="J112" s="68">
        <v>11.159369999999999</v>
      </c>
      <c r="K112" s="68">
        <v>41.2</v>
      </c>
      <c r="L112" s="68">
        <v>1860.594213434639</v>
      </c>
      <c r="M112" s="68">
        <f t="shared" si="10"/>
        <v>4.2710849999999994</v>
      </c>
      <c r="N112" s="68">
        <f t="shared" si="10"/>
        <v>2.9142749999999992E-2</v>
      </c>
      <c r="O112" s="68">
        <f t="shared" si="10"/>
        <v>2.7063055200999995</v>
      </c>
      <c r="P112" s="68">
        <f t="shared" si="10"/>
        <v>7.1085186899999977</v>
      </c>
      <c r="Q112" s="68">
        <f t="shared" si="10"/>
        <v>26.244399999999995</v>
      </c>
      <c r="R112" s="68">
        <f t="shared" si="10"/>
        <v>1185.1985139578649</v>
      </c>
    </row>
    <row r="113" spans="1:18" x14ac:dyDescent="0.2">
      <c r="A113" s="63">
        <v>41821</v>
      </c>
      <c r="B113" s="67">
        <v>1</v>
      </c>
      <c r="C113" s="68">
        <f>76.2*0.7</f>
        <v>53.339999999999996</v>
      </c>
      <c r="D113" s="68">
        <f t="shared" si="7"/>
        <v>5.3340000000000005</v>
      </c>
      <c r="E113" s="68">
        <f t="shared" si="8"/>
        <v>371612.15999999997</v>
      </c>
      <c r="F113" s="68">
        <f t="shared" si="9"/>
        <v>1982.1792614399999</v>
      </c>
      <c r="G113" s="68">
        <v>5</v>
      </c>
      <c r="H113" s="68">
        <v>2</v>
      </c>
      <c r="I113" s="68">
        <f>J113*0.7</f>
        <v>3.9561920999999995</v>
      </c>
      <c r="J113" s="68">
        <v>5.6517029999999995</v>
      </c>
      <c r="K113" s="68">
        <v>15</v>
      </c>
      <c r="L113" s="68">
        <v>1149.0629006117547</v>
      </c>
      <c r="M113" s="68">
        <f t="shared" si="10"/>
        <v>2.6669999999999994</v>
      </c>
      <c r="N113" s="68">
        <f t="shared" si="10"/>
        <v>1.0668</v>
      </c>
      <c r="O113" s="68">
        <f t="shared" si="10"/>
        <v>2.1102328661399996</v>
      </c>
      <c r="P113" s="68">
        <f t="shared" si="10"/>
        <v>3.0146183801999995</v>
      </c>
      <c r="Q113" s="68">
        <f t="shared" si="10"/>
        <v>8.0009999999999994</v>
      </c>
      <c r="R113" s="68">
        <f t="shared" si="10"/>
        <v>612.9101511863098</v>
      </c>
    </row>
    <row r="114" spans="1:18" x14ac:dyDescent="0.2">
      <c r="A114" s="63">
        <v>41821</v>
      </c>
      <c r="B114" s="67">
        <v>2</v>
      </c>
      <c r="C114" s="68">
        <f t="shared" ref="C114:C115" si="12">76.2*0.7</f>
        <v>53.339999999999996</v>
      </c>
      <c r="D114" s="68">
        <f t="shared" si="7"/>
        <v>5.3340000000000005</v>
      </c>
      <c r="E114" s="68">
        <f t="shared" si="8"/>
        <v>371612.15999999997</v>
      </c>
      <c r="F114" s="68">
        <f t="shared" si="9"/>
        <v>1982.1792614399999</v>
      </c>
      <c r="G114" s="68">
        <v>5</v>
      </c>
      <c r="H114" s="68">
        <v>2</v>
      </c>
      <c r="I114" s="68">
        <f t="shared" ref="I114:I115" si="13">J114*0.7</f>
        <v>3.7446443999999994</v>
      </c>
      <c r="J114" s="68">
        <v>5.3494919999999997</v>
      </c>
      <c r="K114" s="68">
        <v>13.9</v>
      </c>
      <c r="L114" s="68">
        <v>960.9190483250768</v>
      </c>
      <c r="M114" s="68">
        <f t="shared" si="10"/>
        <v>2.6669999999999994</v>
      </c>
      <c r="N114" s="68">
        <f t="shared" si="10"/>
        <v>1.0668</v>
      </c>
      <c r="O114" s="68">
        <f t="shared" si="10"/>
        <v>1.9973933229599998</v>
      </c>
      <c r="P114" s="68">
        <f t="shared" si="10"/>
        <v>2.8534190327999998</v>
      </c>
      <c r="Q114" s="68">
        <f t="shared" si="10"/>
        <v>7.4142599999999996</v>
      </c>
      <c r="R114" s="68">
        <f t="shared" si="10"/>
        <v>512.55422037659594</v>
      </c>
    </row>
    <row r="115" spans="1:18" x14ac:dyDescent="0.2">
      <c r="A115" s="63">
        <v>41821</v>
      </c>
      <c r="B115" s="67">
        <v>3</v>
      </c>
      <c r="C115" s="68">
        <f t="shared" si="12"/>
        <v>53.339999999999996</v>
      </c>
      <c r="D115" s="68">
        <f t="shared" si="7"/>
        <v>5.3340000000000005</v>
      </c>
      <c r="E115" s="68">
        <f t="shared" si="8"/>
        <v>371612.15999999997</v>
      </c>
      <c r="F115" s="68">
        <f t="shared" si="9"/>
        <v>1982.1792614399999</v>
      </c>
      <c r="G115" s="68">
        <v>5</v>
      </c>
      <c r="H115" s="68">
        <v>1</v>
      </c>
      <c r="I115" s="68">
        <f t="shared" si="13"/>
        <v>3.7452176999999995</v>
      </c>
      <c r="J115" s="68">
        <v>5.3503109999999996</v>
      </c>
      <c r="K115" s="68">
        <v>15.8</v>
      </c>
      <c r="L115" s="68">
        <v>1097.8681577736102</v>
      </c>
      <c r="M115" s="68">
        <f t="shared" si="10"/>
        <v>2.6669999999999994</v>
      </c>
      <c r="N115" s="68">
        <f t="shared" si="10"/>
        <v>0.53339999999999999</v>
      </c>
      <c r="O115" s="68">
        <f t="shared" si="10"/>
        <v>1.9976991211799997</v>
      </c>
      <c r="P115" s="68">
        <f t="shared" si="10"/>
        <v>2.8538558874</v>
      </c>
      <c r="Q115" s="68">
        <f t="shared" si="10"/>
        <v>8.4277200000000008</v>
      </c>
      <c r="R115" s="68">
        <f t="shared" si="10"/>
        <v>585.60287535644363</v>
      </c>
    </row>
    <row r="116" spans="1:18" x14ac:dyDescent="0.2">
      <c r="A116" s="63">
        <v>42074</v>
      </c>
      <c r="B116" s="67">
        <v>1</v>
      </c>
      <c r="C116" s="68">
        <v>31.981999727888347</v>
      </c>
      <c r="D116" s="68">
        <f t="shared" si="7"/>
        <v>3.1981999727888346</v>
      </c>
      <c r="E116" s="68">
        <f t="shared" si="8"/>
        <v>371612.15999999997</v>
      </c>
      <c r="F116" s="68">
        <f t="shared" si="9"/>
        <v>1188.49</v>
      </c>
      <c r="G116" s="68">
        <v>2.6749999999999998</v>
      </c>
      <c r="H116" s="68">
        <v>6.6899999999999995</v>
      </c>
      <c r="I116" s="68">
        <v>7.5945820499999996</v>
      </c>
      <c r="J116" s="68">
        <v>9.1607812499999994</v>
      </c>
      <c r="K116" s="68">
        <v>18.2</v>
      </c>
      <c r="L116" s="68">
        <v>1076.9662667344692</v>
      </c>
      <c r="M116" s="68">
        <f t="shared" si="10"/>
        <v>0.8555184927210131</v>
      </c>
      <c r="N116" s="68">
        <f t="shared" si="10"/>
        <v>2.1395957817957303</v>
      </c>
      <c r="O116" s="68">
        <f t="shared" si="10"/>
        <v>2.4288992105652567</v>
      </c>
      <c r="P116" s="68">
        <f t="shared" si="10"/>
        <v>2.9298010344474466</v>
      </c>
      <c r="Q116" s="68">
        <f t="shared" si="10"/>
        <v>5.8207239504756787</v>
      </c>
      <c r="R116" s="68">
        <f t="shared" si="10"/>
        <v>344.43534849646716</v>
      </c>
    </row>
    <row r="117" spans="1:18" x14ac:dyDescent="0.2">
      <c r="A117" s="63">
        <v>42074</v>
      </c>
      <c r="B117" s="67">
        <v>2</v>
      </c>
      <c r="C117" s="68">
        <v>31.167171709343421</v>
      </c>
      <c r="D117" s="68">
        <f t="shared" si="7"/>
        <v>3.1167171709343422</v>
      </c>
      <c r="E117" s="68">
        <f t="shared" si="8"/>
        <v>371612.15999999997</v>
      </c>
      <c r="F117" s="68">
        <f t="shared" si="9"/>
        <v>1158.21</v>
      </c>
      <c r="G117" s="68">
        <v>1.08</v>
      </c>
      <c r="H117" s="68">
        <v>3.5449999999999999</v>
      </c>
      <c r="I117" s="68">
        <v>7.077295649999999</v>
      </c>
      <c r="J117" s="68">
        <v>8.436173437499999</v>
      </c>
      <c r="K117" s="68">
        <v>13.3</v>
      </c>
      <c r="L117" s="68">
        <v>947.28641760653409</v>
      </c>
      <c r="M117" s="68">
        <f t="shared" si="10"/>
        <v>0.33660545446090895</v>
      </c>
      <c r="N117" s="68">
        <f t="shared" si="10"/>
        <v>1.1048762370962242</v>
      </c>
      <c r="O117" s="68">
        <f t="shared" si="10"/>
        <v>2.2057928876133923</v>
      </c>
      <c r="P117" s="68">
        <f t="shared" si="10"/>
        <v>2.6293166609636445</v>
      </c>
      <c r="Q117" s="68">
        <f t="shared" si="10"/>
        <v>4.1452338373426745</v>
      </c>
      <c r="R117" s="68">
        <f t="shared" si="10"/>
        <v>295.24238435471642</v>
      </c>
    </row>
    <row r="118" spans="1:18" x14ac:dyDescent="0.2">
      <c r="A118" s="63">
        <v>42074</v>
      </c>
      <c r="B118" s="67">
        <v>3</v>
      </c>
      <c r="C118" s="68">
        <v>29.741222676889798</v>
      </c>
      <c r="D118" s="68">
        <f t="shared" si="7"/>
        <v>2.9741222676889798</v>
      </c>
      <c r="E118" s="68">
        <f t="shared" si="8"/>
        <v>371612.15999999997</v>
      </c>
      <c r="F118" s="68">
        <f t="shared" si="9"/>
        <v>1105.22</v>
      </c>
      <c r="G118" s="68">
        <v>3.25</v>
      </c>
      <c r="H118" s="68">
        <v>3.1950000000000003</v>
      </c>
      <c r="I118" s="68">
        <v>4.5575451000000005</v>
      </c>
      <c r="J118" s="68">
        <v>5.3632546875000005</v>
      </c>
      <c r="K118" s="68">
        <v>8.3000000000000007</v>
      </c>
      <c r="L118" s="68">
        <v>501.50220485340742</v>
      </c>
      <c r="M118" s="68">
        <f t="shared" si="10"/>
        <v>0.96658973699891848</v>
      </c>
      <c r="N118" s="68">
        <f t="shared" si="10"/>
        <v>0.95023206452662912</v>
      </c>
      <c r="O118" s="68">
        <f t="shared" si="10"/>
        <v>1.35546963679068</v>
      </c>
      <c r="P118" s="68">
        <f t="shared" si="10"/>
        <v>1.5950975193381052</v>
      </c>
      <c r="Q118" s="68">
        <f t="shared" si="10"/>
        <v>2.4685214821818535</v>
      </c>
      <c r="R118" s="68">
        <f t="shared" si="10"/>
        <v>149.15288747496396</v>
      </c>
    </row>
    <row r="119" spans="1:18" x14ac:dyDescent="0.2">
      <c r="A119" s="63">
        <v>42079</v>
      </c>
      <c r="B119" s="67">
        <v>1</v>
      </c>
      <c r="C119" s="68">
        <v>2.3426305533166625</v>
      </c>
      <c r="D119" s="68">
        <f t="shared" si="7"/>
        <v>0.23426305533166625</v>
      </c>
      <c r="E119" s="68">
        <f t="shared" si="8"/>
        <v>371612.15999999997</v>
      </c>
      <c r="F119" s="68">
        <f t="shared" si="9"/>
        <v>87.055000000000007</v>
      </c>
      <c r="G119" s="68">
        <v>6.25</v>
      </c>
      <c r="H119" s="68">
        <v>15.3</v>
      </c>
      <c r="I119" s="68">
        <v>6.5934005500000001</v>
      </c>
      <c r="J119" s="68">
        <v>9.8320734375000001</v>
      </c>
      <c r="K119" s="68">
        <v>33.299999999999997</v>
      </c>
      <c r="L119" s="68">
        <v>1399.2399237662617</v>
      </c>
      <c r="M119" s="68">
        <f t="shared" si="10"/>
        <v>0.14641440958229138</v>
      </c>
      <c r="N119" s="68">
        <f t="shared" si="10"/>
        <v>0.35842247465744936</v>
      </c>
      <c r="O119" s="68">
        <f t="shared" si="10"/>
        <v>0.15445901578684887</v>
      </c>
      <c r="P119" s="68">
        <f t="shared" si="10"/>
        <v>0.23032915637140683</v>
      </c>
      <c r="Q119" s="68">
        <f t="shared" si="10"/>
        <v>0.78009597425444854</v>
      </c>
      <c r="R119" s="68">
        <f t="shared" si="10"/>
        <v>32.77902196835322</v>
      </c>
    </row>
    <row r="120" spans="1:18" x14ac:dyDescent="0.2">
      <c r="A120" s="63">
        <v>42079</v>
      </c>
      <c r="B120" s="67">
        <v>2</v>
      </c>
      <c r="C120" s="68">
        <v>1.2222420278173889</v>
      </c>
      <c r="D120" s="68">
        <f t="shared" si="7"/>
        <v>0.1222242027817389</v>
      </c>
      <c r="E120" s="68">
        <f t="shared" si="8"/>
        <v>371612.15999999997</v>
      </c>
      <c r="F120" s="68">
        <f t="shared" si="9"/>
        <v>45.419999999999995</v>
      </c>
      <c r="G120" s="68">
        <v>3.335</v>
      </c>
      <c r="H120" s="68">
        <v>8.2750000000000004</v>
      </c>
      <c r="I120" s="68">
        <v>9.2311355499999994</v>
      </c>
      <c r="J120" s="68">
        <v>12.303171875</v>
      </c>
      <c r="K120" s="68">
        <v>28.6</v>
      </c>
      <c r="L120" s="68">
        <v>1528.3462675619767</v>
      </c>
      <c r="M120" s="68">
        <f t="shared" si="10"/>
        <v>4.0761771627709914E-2</v>
      </c>
      <c r="N120" s="68">
        <f t="shared" si="10"/>
        <v>0.10114052780188892</v>
      </c>
      <c r="O120" s="68">
        <f t="shared" si="10"/>
        <v>0.11282681833689187</v>
      </c>
      <c r="P120" s="68">
        <f t="shared" si="10"/>
        <v>0.15037453741085868</v>
      </c>
      <c r="Q120" s="68">
        <f t="shared" si="10"/>
        <v>0.34956121995577322</v>
      </c>
      <c r="R120" s="68">
        <f t="shared" si="10"/>
        <v>18.680090412720876</v>
      </c>
    </row>
    <row r="121" spans="1:18" x14ac:dyDescent="0.2">
      <c r="A121" s="63">
        <v>42079</v>
      </c>
      <c r="B121" s="67">
        <v>3</v>
      </c>
      <c r="C121" s="68">
        <v>1.8333630417260833</v>
      </c>
      <c r="D121" s="68">
        <f t="shared" si="7"/>
        <v>0.18333630417260829</v>
      </c>
      <c r="E121" s="68">
        <f t="shared" si="8"/>
        <v>371612.15999999997</v>
      </c>
      <c r="F121" s="68">
        <f t="shared" si="9"/>
        <v>68.129999999999981</v>
      </c>
      <c r="G121" s="68">
        <v>3.6</v>
      </c>
      <c r="H121" s="68">
        <v>5.6750000000000007</v>
      </c>
      <c r="I121" s="68">
        <v>7.6536413499999991</v>
      </c>
      <c r="J121" s="68">
        <v>9.9209328124999985</v>
      </c>
      <c r="K121" s="68">
        <v>20.6</v>
      </c>
      <c r="L121" s="68">
        <v>1097.7126108370267</v>
      </c>
      <c r="M121" s="68">
        <f t="shared" si="10"/>
        <v>6.6001069502138979E-2</v>
      </c>
      <c r="N121" s="68">
        <f t="shared" si="10"/>
        <v>0.10404335261795522</v>
      </c>
      <c r="O121" s="68">
        <f t="shared" si="10"/>
        <v>0.14031903185716521</v>
      </c>
      <c r="P121" s="68">
        <f t="shared" si="10"/>
        <v>0.181886715578851</v>
      </c>
      <c r="Q121" s="68">
        <f t="shared" si="10"/>
        <v>0.37767278659557307</v>
      </c>
      <c r="R121" s="68">
        <f t="shared" si="10"/>
        <v>20.125057311452512</v>
      </c>
    </row>
    <row r="122" spans="1:18" x14ac:dyDescent="0.2">
      <c r="A122" s="63">
        <v>42110</v>
      </c>
      <c r="B122" s="67">
        <v>1</v>
      </c>
      <c r="C122" s="68">
        <v>29.537515672253569</v>
      </c>
      <c r="D122" s="68">
        <f t="shared" si="7"/>
        <v>2.9537515672253569</v>
      </c>
      <c r="E122" s="68">
        <f t="shared" si="8"/>
        <v>371612.15999999997</v>
      </c>
      <c r="F122" s="68">
        <f t="shared" si="9"/>
        <v>1097.6500000000001</v>
      </c>
      <c r="G122" s="68">
        <v>3.4349999999999996</v>
      </c>
      <c r="H122" s="68">
        <v>18.149999999999999</v>
      </c>
      <c r="I122" s="68">
        <v>2.2747507499999999</v>
      </c>
      <c r="J122" s="68">
        <v>5.1343701875000001</v>
      </c>
      <c r="K122" s="68">
        <v>27.3</v>
      </c>
      <c r="L122" s="68">
        <v>941.60731359866418</v>
      </c>
      <c r="M122" s="68">
        <f t="shared" si="10"/>
        <v>1.0146136633419101</v>
      </c>
      <c r="N122" s="68">
        <f t="shared" si="10"/>
        <v>5.3610590945140224</v>
      </c>
      <c r="O122" s="68">
        <f t="shared" si="10"/>
        <v>0.67190485928595567</v>
      </c>
      <c r="P122" s="68">
        <f t="shared" si="10"/>
        <v>1.5165653988043275</v>
      </c>
      <c r="Q122" s="68">
        <f t="shared" si="10"/>
        <v>8.063741778525225</v>
      </c>
      <c r="R122" s="68">
        <f t="shared" si="10"/>
        <v>278.1274078252913</v>
      </c>
    </row>
    <row r="123" spans="1:18" x14ac:dyDescent="0.2">
      <c r="A123" s="63">
        <v>42110</v>
      </c>
      <c r="B123" s="67">
        <v>2</v>
      </c>
      <c r="C123" s="68">
        <v>25.667082584165168</v>
      </c>
      <c r="D123" s="68">
        <f t="shared" si="7"/>
        <v>2.5667082584165168</v>
      </c>
      <c r="E123" s="68">
        <f t="shared" si="8"/>
        <v>371612.15999999997</v>
      </c>
      <c r="F123" s="68">
        <f t="shared" si="9"/>
        <v>953.81999999999994</v>
      </c>
      <c r="G123" s="68">
        <v>1.625</v>
      </c>
      <c r="H123" s="68">
        <v>7.6300000000000008</v>
      </c>
      <c r="I123" s="68">
        <v>2.9519350500000003</v>
      </c>
      <c r="J123" s="68">
        <v>5.6016031250000005</v>
      </c>
      <c r="K123" s="68">
        <v>16.2</v>
      </c>
      <c r="L123" s="68">
        <v>791.75143044495212</v>
      </c>
      <c r="M123" s="68">
        <f t="shared" si="10"/>
        <v>0.41709009199268399</v>
      </c>
      <c r="N123" s="68">
        <f t="shared" si="10"/>
        <v>1.9583984011718023</v>
      </c>
      <c r="O123" s="68">
        <f t="shared" si="10"/>
        <v>0.75767560711441739</v>
      </c>
      <c r="P123" s="68">
        <f t="shared" si="10"/>
        <v>1.4377681001309268</v>
      </c>
      <c r="Q123" s="68">
        <f t="shared" si="10"/>
        <v>4.1580673786347573</v>
      </c>
      <c r="R123" s="68">
        <f t="shared" si="10"/>
        <v>203.21949351361491</v>
      </c>
    </row>
    <row r="124" spans="1:18" x14ac:dyDescent="0.2">
      <c r="A124" s="63">
        <v>42110</v>
      </c>
      <c r="B124" s="67">
        <v>3</v>
      </c>
      <c r="C124" s="68">
        <v>25.870789588801401</v>
      </c>
      <c r="D124" s="68">
        <f t="shared" si="7"/>
        <v>2.5870789588801402</v>
      </c>
      <c r="E124" s="68">
        <f t="shared" si="8"/>
        <v>371612.15999999997</v>
      </c>
      <c r="F124" s="68">
        <f t="shared" si="9"/>
        <v>961.39</v>
      </c>
      <c r="G124" s="68">
        <v>2.0099999999999998</v>
      </c>
      <c r="H124" s="68">
        <v>6.82</v>
      </c>
      <c r="I124" s="68">
        <v>2.5245951</v>
      </c>
      <c r="J124" s="68">
        <v>4.4990620625000002</v>
      </c>
      <c r="K124" s="68">
        <v>13.2</v>
      </c>
      <c r="L124" s="68">
        <v>588.4770369344867</v>
      </c>
      <c r="M124" s="68">
        <f t="shared" si="10"/>
        <v>0.52000287073490814</v>
      </c>
      <c r="N124" s="68">
        <f t="shared" si="10"/>
        <v>1.7643878499562553</v>
      </c>
      <c r="O124" s="68">
        <f t="shared" si="10"/>
        <v>0.65313268629019028</v>
      </c>
      <c r="P124" s="68">
        <f t="shared" si="10"/>
        <v>1.1639428796589635</v>
      </c>
      <c r="Q124" s="68">
        <f t="shared" si="10"/>
        <v>3.414944225721785</v>
      </c>
      <c r="R124" s="68">
        <f t="shared" si="10"/>
        <v>152.24365600373417</v>
      </c>
    </row>
    <row r="125" spans="1:18" x14ac:dyDescent="0.2">
      <c r="A125" s="63">
        <v>42152</v>
      </c>
      <c r="B125" s="67">
        <v>1</v>
      </c>
      <c r="C125" s="68">
        <v>9.0649617063123031</v>
      </c>
      <c r="D125" s="68">
        <f t="shared" si="7"/>
        <v>0.90649617063123045</v>
      </c>
      <c r="E125" s="68">
        <f t="shared" si="8"/>
        <v>371612.15999999997</v>
      </c>
      <c r="F125" s="68">
        <f t="shared" si="9"/>
        <v>336.86500000000007</v>
      </c>
      <c r="G125" s="68">
        <v>35.4</v>
      </c>
      <c r="H125" s="68">
        <v>9.2050000000000001</v>
      </c>
      <c r="I125" s="68">
        <v>10.693453275</v>
      </c>
      <c r="J125" s="68">
        <v>12.2144369375</v>
      </c>
      <c r="K125" s="68">
        <v>49.4</v>
      </c>
      <c r="L125" s="68">
        <v>1414.0736888444546</v>
      </c>
      <c r="M125" s="68">
        <f t="shared" si="10"/>
        <v>3.2089964440345553</v>
      </c>
      <c r="N125" s="68">
        <f t="shared" si="10"/>
        <v>0.83442972506604751</v>
      </c>
      <c r="O125" s="68">
        <f t="shared" si="10"/>
        <v>0.96935744446114891</v>
      </c>
      <c r="P125" s="68">
        <f t="shared" si="10"/>
        <v>1.1072340310260402</v>
      </c>
      <c r="Q125" s="68">
        <f t="shared" si="10"/>
        <v>4.4780910829182767</v>
      </c>
      <c r="R125" s="68">
        <f t="shared" si="10"/>
        <v>128.1852383927876</v>
      </c>
    </row>
    <row r="126" spans="1:18" x14ac:dyDescent="0.2">
      <c r="A126" s="63">
        <v>42152</v>
      </c>
      <c r="B126" s="67">
        <v>2</v>
      </c>
      <c r="C126" s="68">
        <v>6.9260381576318704</v>
      </c>
      <c r="D126" s="68">
        <f t="shared" si="7"/>
        <v>0.69260381576318708</v>
      </c>
      <c r="E126" s="68">
        <f t="shared" si="8"/>
        <v>371612.15999999997</v>
      </c>
      <c r="F126" s="68">
        <f t="shared" si="9"/>
        <v>257.38</v>
      </c>
      <c r="G126" s="68">
        <v>36.950000000000003</v>
      </c>
      <c r="H126" s="68">
        <v>2.5649999999999999</v>
      </c>
      <c r="I126" s="68">
        <v>10.467375674999998</v>
      </c>
      <c r="J126" s="68">
        <v>11.82762275</v>
      </c>
      <c r="K126" s="68">
        <v>43.5</v>
      </c>
      <c r="L126" s="68">
        <v>1460.1931173664693</v>
      </c>
      <c r="M126" s="68">
        <f t="shared" ref="M126:R139" si="14">G126*$F126/($E126/100^4)/1000000</f>
        <v>2.5591710992449763</v>
      </c>
      <c r="N126" s="68">
        <f t="shared" si="14"/>
        <v>0.1776528787432575</v>
      </c>
      <c r="O126" s="68">
        <f t="shared" si="14"/>
        <v>0.72497443335317635</v>
      </c>
      <c r="P126" s="68">
        <f t="shared" si="14"/>
        <v>0.81918566480574795</v>
      </c>
      <c r="Q126" s="68">
        <f t="shared" si="14"/>
        <v>3.0128265985698639</v>
      </c>
      <c r="R126" s="68">
        <f t="shared" si="14"/>
        <v>101.133532483916</v>
      </c>
    </row>
    <row r="127" spans="1:18" x14ac:dyDescent="0.2">
      <c r="A127" s="63">
        <v>42152</v>
      </c>
      <c r="B127" s="67">
        <v>3</v>
      </c>
      <c r="C127" s="68">
        <v>9.5742292179028823</v>
      </c>
      <c r="D127" s="68">
        <f t="shared" si="7"/>
        <v>0.95742292179028832</v>
      </c>
      <c r="E127" s="68">
        <f t="shared" si="8"/>
        <v>371612.15999999997</v>
      </c>
      <c r="F127" s="68">
        <f t="shared" si="9"/>
        <v>355.79000000000008</v>
      </c>
      <c r="G127" s="68">
        <v>24.45</v>
      </c>
      <c r="H127" s="68">
        <v>7.7949999999999999</v>
      </c>
      <c r="I127" s="68">
        <v>11.290944074999999</v>
      </c>
      <c r="J127" s="68">
        <v>12.059228749999999</v>
      </c>
      <c r="K127" s="68">
        <v>40.700000000000003</v>
      </c>
      <c r="L127" s="68">
        <v>1309.1693135369651</v>
      </c>
      <c r="M127" s="68">
        <f t="shared" si="14"/>
        <v>2.340899043777255</v>
      </c>
      <c r="N127" s="68">
        <f t="shared" si="14"/>
        <v>0.74631116753552962</v>
      </c>
      <c r="O127" s="68">
        <f t="shared" si="14"/>
        <v>1.0810208666057242</v>
      </c>
      <c r="P127" s="68">
        <f t="shared" si="14"/>
        <v>1.1545782024362443</v>
      </c>
      <c r="Q127" s="68">
        <f t="shared" si="14"/>
        <v>3.8967112916864735</v>
      </c>
      <c r="R127" s="68">
        <f t="shared" si="14"/>
        <v>125.34287092847471</v>
      </c>
    </row>
    <row r="128" spans="1:18" x14ac:dyDescent="0.2">
      <c r="A128" s="63">
        <v>42171</v>
      </c>
      <c r="B128" s="67">
        <v>1</v>
      </c>
      <c r="C128" s="68">
        <v>12.73168778976447</v>
      </c>
      <c r="D128" s="68">
        <f t="shared" si="7"/>
        <v>1.273168778976447</v>
      </c>
      <c r="E128" s="68">
        <f t="shared" si="8"/>
        <v>371612.15999999997</v>
      </c>
      <c r="F128" s="68">
        <f t="shared" si="9"/>
        <v>473.125</v>
      </c>
      <c r="G128" s="68">
        <v>5.48</v>
      </c>
      <c r="H128" s="68">
        <v>4.26</v>
      </c>
      <c r="I128" s="68">
        <v>10.019414174999998</v>
      </c>
      <c r="J128" s="68">
        <v>11.8095281875</v>
      </c>
      <c r="K128" s="68">
        <v>23.8</v>
      </c>
      <c r="L128" s="68">
        <v>1054.8151916588145</v>
      </c>
      <c r="M128" s="68">
        <f t="shared" si="14"/>
        <v>0.69769649087909291</v>
      </c>
      <c r="N128" s="68">
        <f t="shared" si="14"/>
        <v>0.54236989984396633</v>
      </c>
      <c r="O128" s="68">
        <f t="shared" si="14"/>
        <v>1.275640531124405</v>
      </c>
      <c r="P128" s="68">
        <f t="shared" si="14"/>
        <v>1.5035522582767307</v>
      </c>
      <c r="Q128" s="68">
        <f t="shared" si="14"/>
        <v>3.0301416939639436</v>
      </c>
      <c r="R128" s="68">
        <f t="shared" si="14"/>
        <v>134.29577696100597</v>
      </c>
    </row>
    <row r="129" spans="1:18" x14ac:dyDescent="0.2">
      <c r="A129" s="63">
        <v>42171</v>
      </c>
      <c r="B129" s="67">
        <v>2</v>
      </c>
      <c r="C129" s="68">
        <v>13.037248296718818</v>
      </c>
      <c r="D129" s="68">
        <f t="shared" si="7"/>
        <v>1.3037248296718817</v>
      </c>
      <c r="E129" s="68">
        <f t="shared" si="8"/>
        <v>371612.15999999997</v>
      </c>
      <c r="F129" s="68">
        <f t="shared" si="9"/>
        <v>484.48000000000008</v>
      </c>
      <c r="G129" s="68">
        <v>4.4400000000000004</v>
      </c>
      <c r="H129" s="68">
        <v>0.68399999999999994</v>
      </c>
      <c r="I129" s="68">
        <v>10.038714675</v>
      </c>
      <c r="J129" s="68">
        <v>11.811928000000002</v>
      </c>
      <c r="K129" s="68">
        <v>20.399999999999999</v>
      </c>
      <c r="L129" s="68">
        <v>1120.8845621875134</v>
      </c>
      <c r="M129" s="68">
        <f t="shared" si="14"/>
        <v>0.57885382437431543</v>
      </c>
      <c r="N129" s="68">
        <f t="shared" si="14"/>
        <v>8.9174778349556699E-2</v>
      </c>
      <c r="O129" s="68">
        <f t="shared" si="14"/>
        <v>1.3087721579788993</v>
      </c>
      <c r="P129" s="68">
        <f t="shared" si="14"/>
        <v>1.5399503819896534</v>
      </c>
      <c r="Q129" s="68">
        <f t="shared" si="14"/>
        <v>2.6595986525306388</v>
      </c>
      <c r="R129" s="68">
        <f t="shared" si="14"/>
        <v>146.1325034919758</v>
      </c>
    </row>
    <row r="130" spans="1:18" x14ac:dyDescent="0.2">
      <c r="A130" s="63">
        <v>42171</v>
      </c>
      <c r="B130" s="67">
        <v>3</v>
      </c>
      <c r="C130" s="68">
        <v>11.713152766583313</v>
      </c>
      <c r="D130" s="68">
        <f t="shared" ref="D130:D139" si="15">F130/E130*1000</f>
        <v>1.171315276658331</v>
      </c>
      <c r="E130" s="68">
        <f t="shared" si="8"/>
        <v>371612.15999999997</v>
      </c>
      <c r="F130" s="68">
        <f t="shared" si="9"/>
        <v>435.27499999999998</v>
      </c>
      <c r="G130" s="68">
        <v>2.6950000000000003</v>
      </c>
      <c r="H130" s="68">
        <v>2.6150000000000002</v>
      </c>
      <c r="I130" s="68">
        <v>9.3593370749999991</v>
      </c>
      <c r="J130" s="68">
        <v>11.271170250000001</v>
      </c>
      <c r="K130" s="68">
        <v>19.7</v>
      </c>
      <c r="L130" s="68">
        <v>1053.6495674476948</v>
      </c>
      <c r="M130" s="68">
        <f t="shared" si="14"/>
        <v>0.31566946705942023</v>
      </c>
      <c r="N130" s="68">
        <f t="shared" si="14"/>
        <v>0.30629894484615355</v>
      </c>
      <c r="O130" s="68">
        <f t="shared" si="14"/>
        <v>1.0962734495342199</v>
      </c>
      <c r="P130" s="68">
        <f t="shared" si="14"/>
        <v>1.32020938996419</v>
      </c>
      <c r="Q130" s="68">
        <f t="shared" si="14"/>
        <v>2.3074910950169123</v>
      </c>
      <c r="R130" s="68">
        <f t="shared" si="14"/>
        <v>123.41558345959274</v>
      </c>
    </row>
    <row r="131" spans="1:18" x14ac:dyDescent="0.2">
      <c r="A131" s="63">
        <v>42185</v>
      </c>
      <c r="B131" s="67">
        <v>1</v>
      </c>
      <c r="C131" s="68">
        <v>27.500445625891253</v>
      </c>
      <c r="D131" s="68">
        <f t="shared" si="15"/>
        <v>2.7500445625891254</v>
      </c>
      <c r="E131" s="68">
        <f t="shared" ref="E131:E139" si="16">20*20*12^2*2.54^2</f>
        <v>371612.15999999997</v>
      </c>
      <c r="F131" s="68">
        <f t="shared" ref="F131:F139" si="17">C131/10*E131/1000</f>
        <v>1021.95</v>
      </c>
      <c r="G131" s="68">
        <v>24.6</v>
      </c>
      <c r="H131" s="68">
        <v>4.5699999999999998E-2</v>
      </c>
      <c r="I131" s="68">
        <v>6.7913103750000001</v>
      </c>
      <c r="J131" s="68">
        <v>13.122225624999999</v>
      </c>
      <c r="K131" s="68">
        <v>56.4</v>
      </c>
      <c r="L131" s="68">
        <v>1517.2645321938189</v>
      </c>
      <c r="M131" s="68">
        <f t="shared" si="14"/>
        <v>6.7651096239692485</v>
      </c>
      <c r="N131" s="68">
        <f t="shared" si="14"/>
        <v>1.2567703651032302E-2</v>
      </c>
      <c r="O131" s="68">
        <f t="shared" si="14"/>
        <v>1.8676406169623863</v>
      </c>
      <c r="P131" s="68">
        <f t="shared" si="14"/>
        <v>3.6086705229098932</v>
      </c>
      <c r="Q131" s="68">
        <f t="shared" si="14"/>
        <v>15.510251333002667</v>
      </c>
      <c r="R131" s="68">
        <f t="shared" si="14"/>
        <v>417.25450767689443</v>
      </c>
    </row>
    <row r="132" spans="1:18" x14ac:dyDescent="0.2">
      <c r="A132" s="63">
        <v>42185</v>
      </c>
      <c r="B132" s="67">
        <v>2</v>
      </c>
      <c r="C132" s="68">
        <v>17.31509539407968</v>
      </c>
      <c r="D132" s="68">
        <f t="shared" si="15"/>
        <v>1.7315095394079683</v>
      </c>
      <c r="E132" s="68">
        <f t="shared" si="16"/>
        <v>371612.15999999997</v>
      </c>
      <c r="F132" s="68">
        <f t="shared" si="17"/>
        <v>643.45000000000016</v>
      </c>
      <c r="G132" s="68">
        <v>11.4</v>
      </c>
      <c r="H132" s="68">
        <v>6.0749999999999998E-2</v>
      </c>
      <c r="I132" s="68">
        <v>7.1278836749999996</v>
      </c>
      <c r="J132" s="68">
        <v>9.8960776875000001</v>
      </c>
      <c r="K132" s="68">
        <v>29.9</v>
      </c>
      <c r="L132" s="68">
        <v>938.71096950500419</v>
      </c>
      <c r="M132" s="68">
        <f t="shared" si="14"/>
        <v>1.9739208749250836</v>
      </c>
      <c r="N132" s="68">
        <f t="shared" si="14"/>
        <v>1.0518920451903406E-2</v>
      </c>
      <c r="O132" s="68">
        <f t="shared" si="14"/>
        <v>1.2341998579052826</v>
      </c>
      <c r="P132" s="68">
        <f t="shared" si="14"/>
        <v>1.7135152918628593</v>
      </c>
      <c r="Q132" s="68">
        <f t="shared" si="14"/>
        <v>5.1772135228298239</v>
      </c>
      <c r="R132" s="68">
        <f t="shared" si="14"/>
        <v>162.5386998444817</v>
      </c>
    </row>
    <row r="133" spans="1:18" x14ac:dyDescent="0.2">
      <c r="A133" s="63">
        <v>42185</v>
      </c>
      <c r="B133" s="67">
        <v>3</v>
      </c>
      <c r="C133" s="68">
        <v>30.657904197752845</v>
      </c>
      <c r="D133" s="68">
        <f t="shared" si="15"/>
        <v>3.065790419775285</v>
      </c>
      <c r="E133" s="68">
        <f t="shared" si="16"/>
        <v>371612.15999999997</v>
      </c>
      <c r="F133" s="68">
        <f t="shared" si="17"/>
        <v>1139.2850000000003</v>
      </c>
      <c r="G133" s="68">
        <v>10.75</v>
      </c>
      <c r="H133" s="68">
        <v>0.14499999999999999</v>
      </c>
      <c r="I133" s="68">
        <v>6.2043346499999998</v>
      </c>
      <c r="J133" s="68">
        <v>9.6864940624999996</v>
      </c>
      <c r="K133" s="68">
        <v>29.9</v>
      </c>
      <c r="L133" s="68">
        <v>821.88738730388695</v>
      </c>
      <c r="M133" s="68">
        <f t="shared" si="14"/>
        <v>3.2957247012584312</v>
      </c>
      <c r="N133" s="68">
        <f t="shared" si="14"/>
        <v>4.4453961086741628E-2</v>
      </c>
      <c r="O133" s="68">
        <f t="shared" si="14"/>
        <v>1.9021189731049843</v>
      </c>
      <c r="P133" s="68">
        <f t="shared" si="14"/>
        <v>2.9696760698022673</v>
      </c>
      <c r="Q133" s="68">
        <f t="shared" si="14"/>
        <v>9.1667133551281026</v>
      </c>
      <c r="R133" s="68">
        <f t="shared" si="14"/>
        <v>251.97344781303957</v>
      </c>
    </row>
    <row r="134" spans="1:18" x14ac:dyDescent="0.2">
      <c r="A134" s="63">
        <v>42212</v>
      </c>
      <c r="B134" s="67">
        <v>1</v>
      </c>
      <c r="C134" s="68">
        <v>25.46337557952894</v>
      </c>
      <c r="D134" s="68">
        <f t="shared" si="15"/>
        <v>2.546337557952894</v>
      </c>
      <c r="E134" s="68">
        <f t="shared" si="16"/>
        <v>371612.15999999997</v>
      </c>
      <c r="F134" s="68">
        <f t="shared" si="17"/>
        <v>946.25</v>
      </c>
      <c r="G134" s="68">
        <v>23.35</v>
      </c>
      <c r="H134" s="68">
        <v>2.1950000000000003</v>
      </c>
      <c r="I134" s="68">
        <v>5.9933678000000006</v>
      </c>
      <c r="J134" s="68">
        <v>6.6722871875000003</v>
      </c>
      <c r="K134" s="69">
        <v>41.8</v>
      </c>
      <c r="L134" s="68">
        <v>1475.9052698779533</v>
      </c>
      <c r="M134" s="68">
        <f t="shared" si="14"/>
        <v>5.9456981978200067</v>
      </c>
      <c r="N134" s="68">
        <f t="shared" si="14"/>
        <v>0.55892109397066025</v>
      </c>
      <c r="O134" s="68">
        <f t="shared" si="14"/>
        <v>1.5261137527765509</v>
      </c>
      <c r="P134" s="68">
        <f t="shared" si="14"/>
        <v>1.6989895462979132</v>
      </c>
      <c r="Q134" s="68">
        <f t="shared" si="14"/>
        <v>10.643690992243096</v>
      </c>
      <c r="R134" s="68">
        <f t="shared" si="14"/>
        <v>375.81530206708339</v>
      </c>
    </row>
    <row r="135" spans="1:18" x14ac:dyDescent="0.2">
      <c r="A135" s="63">
        <v>42212</v>
      </c>
      <c r="B135" s="67">
        <v>2</v>
      </c>
      <c r="C135" s="68">
        <v>25.46337557952894</v>
      </c>
      <c r="D135" s="68">
        <f t="shared" si="15"/>
        <v>2.546337557952894</v>
      </c>
      <c r="E135" s="68">
        <f t="shared" si="16"/>
        <v>371612.15999999997</v>
      </c>
      <c r="F135" s="68">
        <f t="shared" si="17"/>
        <v>946.25</v>
      </c>
      <c r="G135" s="68">
        <v>15.25</v>
      </c>
      <c r="H135" s="68">
        <v>2.16</v>
      </c>
      <c r="I135" s="68">
        <v>5.2021767500000013</v>
      </c>
      <c r="J135" s="68">
        <v>5.7008468749999999</v>
      </c>
      <c r="K135" s="69">
        <v>32.299999999999997</v>
      </c>
      <c r="L135" s="68">
        <v>1223.7994068936546</v>
      </c>
      <c r="M135" s="68">
        <f t="shared" si="14"/>
        <v>3.8831647758781629</v>
      </c>
      <c r="N135" s="68">
        <f t="shared" si="14"/>
        <v>0.55000891251782502</v>
      </c>
      <c r="O135" s="68">
        <f t="shared" si="14"/>
        <v>1.3246498041634325</v>
      </c>
      <c r="P135" s="68">
        <f t="shared" si="14"/>
        <v>1.4516280509950885</v>
      </c>
      <c r="Q135" s="68">
        <f t="shared" si="14"/>
        <v>8.2246703121878451</v>
      </c>
      <c r="R135" s="68">
        <f t="shared" si="14"/>
        <v>311.62063931737885</v>
      </c>
    </row>
    <row r="136" spans="1:18" x14ac:dyDescent="0.2">
      <c r="A136" s="63">
        <v>42212</v>
      </c>
      <c r="B136" s="67">
        <v>3</v>
      </c>
      <c r="C136" s="68">
        <v>25.46337557952894</v>
      </c>
      <c r="D136" s="68">
        <f t="shared" si="15"/>
        <v>2.546337557952894</v>
      </c>
      <c r="E136" s="68">
        <f t="shared" si="16"/>
        <v>371612.15999999997</v>
      </c>
      <c r="F136" s="68">
        <f t="shared" si="17"/>
        <v>946.25</v>
      </c>
      <c r="G136" s="68">
        <v>14.3</v>
      </c>
      <c r="H136" s="68">
        <v>2.13</v>
      </c>
      <c r="I136" s="68">
        <v>4.8943747500000008</v>
      </c>
      <c r="J136" s="68">
        <v>5.6249121875000014</v>
      </c>
      <c r="K136" s="69">
        <v>31.2</v>
      </c>
      <c r="L136" s="68">
        <v>1142.9622136416069</v>
      </c>
      <c r="M136" s="68">
        <f t="shared" si="14"/>
        <v>3.6412627078726381</v>
      </c>
      <c r="N136" s="68">
        <f t="shared" si="14"/>
        <v>0.54236989984396633</v>
      </c>
      <c r="O136" s="68">
        <f t="shared" si="14"/>
        <v>1.2462730248621305</v>
      </c>
      <c r="P136" s="68">
        <f t="shared" si="14"/>
        <v>1.4322925163218223</v>
      </c>
      <c r="Q136" s="68">
        <f t="shared" si="14"/>
        <v>7.9445731808130287</v>
      </c>
      <c r="R136" s="68">
        <f t="shared" si="14"/>
        <v>291.03676119166028</v>
      </c>
    </row>
    <row r="137" spans="1:18" x14ac:dyDescent="0.2">
      <c r="A137" s="73">
        <v>42268</v>
      </c>
      <c r="B137" s="67">
        <v>1</v>
      </c>
      <c r="C137" s="68">
        <v>8.3519871900854916</v>
      </c>
      <c r="D137" s="68">
        <f t="shared" si="15"/>
        <v>0.83519871900854925</v>
      </c>
      <c r="E137" s="68">
        <f t="shared" si="16"/>
        <v>371612.15999999997</v>
      </c>
      <c r="F137" s="68">
        <f t="shared" si="17"/>
        <v>310.37</v>
      </c>
      <c r="G137" s="68">
        <v>2.4950000000000001</v>
      </c>
      <c r="H137" s="68">
        <v>24.25</v>
      </c>
      <c r="I137" s="69">
        <v>3.6230703000000002</v>
      </c>
      <c r="J137" s="68">
        <v>5.7949396875000003</v>
      </c>
      <c r="K137" s="68">
        <v>55.5</v>
      </c>
      <c r="L137" s="68">
        <v>1917.4676668147254</v>
      </c>
      <c r="M137" s="68">
        <f t="shared" si="14"/>
        <v>0.20838208039263301</v>
      </c>
      <c r="N137" s="68">
        <f t="shared" si="14"/>
        <v>2.0253568935957316</v>
      </c>
      <c r="O137" s="68">
        <f t="shared" si="14"/>
        <v>0.30259836734379197</v>
      </c>
      <c r="P137" s="68">
        <f t="shared" si="14"/>
        <v>0.48399262037318025</v>
      </c>
      <c r="Q137" s="68">
        <f t="shared" si="14"/>
        <v>4.6353528904974484</v>
      </c>
      <c r="R137" s="68">
        <f t="shared" si="14"/>
        <v>160.14665390639701</v>
      </c>
    </row>
    <row r="138" spans="1:18" x14ac:dyDescent="0.2">
      <c r="A138" s="73">
        <v>42268</v>
      </c>
      <c r="B138" s="67">
        <v>2</v>
      </c>
      <c r="C138" s="68">
        <v>6.9260381576318704</v>
      </c>
      <c r="D138" s="68">
        <f t="shared" si="15"/>
        <v>0.69260381576318708</v>
      </c>
      <c r="E138" s="68">
        <f t="shared" si="16"/>
        <v>371612.15999999997</v>
      </c>
      <c r="F138" s="68">
        <f t="shared" si="17"/>
        <v>257.38</v>
      </c>
      <c r="G138" s="68">
        <v>1.9949999999999999</v>
      </c>
      <c r="H138" s="68">
        <v>14.4</v>
      </c>
      <c r="I138" s="69">
        <v>3.38165205</v>
      </c>
      <c r="J138" s="68">
        <v>5.0802679687500003</v>
      </c>
      <c r="K138" s="68">
        <v>40.1</v>
      </c>
      <c r="L138" s="68">
        <v>1375.4089785156309</v>
      </c>
      <c r="M138" s="68">
        <f t="shared" si="14"/>
        <v>0.1381744612447558</v>
      </c>
      <c r="N138" s="68">
        <f t="shared" si="14"/>
        <v>0.99734949469898948</v>
      </c>
      <c r="O138" s="68">
        <f t="shared" si="14"/>
        <v>0.23421451134134041</v>
      </c>
      <c r="P138" s="68">
        <f t="shared" si="14"/>
        <v>0.35186129802557459</v>
      </c>
      <c r="Q138" s="68">
        <f t="shared" si="14"/>
        <v>2.77734130121038</v>
      </c>
      <c r="R138" s="68">
        <f t="shared" si="14"/>
        <v>95.261350675487336</v>
      </c>
    </row>
    <row r="139" spans="1:18" x14ac:dyDescent="0.2">
      <c r="A139" s="73">
        <v>42268</v>
      </c>
      <c r="B139" s="67">
        <v>3</v>
      </c>
      <c r="C139" s="68">
        <v>6.9260381576318704</v>
      </c>
      <c r="D139" s="68">
        <f t="shared" si="15"/>
        <v>0.69260381576318708</v>
      </c>
      <c r="E139" s="68">
        <f t="shared" si="16"/>
        <v>371612.15999999997</v>
      </c>
      <c r="F139" s="68">
        <f t="shared" si="17"/>
        <v>257.38</v>
      </c>
      <c r="G139" s="68">
        <v>1.5049999999999999</v>
      </c>
      <c r="H139" s="68">
        <v>12.5</v>
      </c>
      <c r="I139" s="69">
        <v>3.5053052999999998</v>
      </c>
      <c r="J139" s="68">
        <v>5.3405451562500001</v>
      </c>
      <c r="K139" s="68">
        <v>37.1</v>
      </c>
      <c r="L139" s="68">
        <v>1387.142586277881</v>
      </c>
      <c r="M139" s="68">
        <f t="shared" si="14"/>
        <v>0.10423687427235964</v>
      </c>
      <c r="N139" s="68">
        <f t="shared" si="14"/>
        <v>0.86575476970398391</v>
      </c>
      <c r="O139" s="68">
        <f t="shared" si="14"/>
        <v>0.24277878261949229</v>
      </c>
      <c r="P139" s="68">
        <f t="shared" si="14"/>
        <v>0.36988819534743561</v>
      </c>
      <c r="Q139" s="68">
        <f t="shared" si="14"/>
        <v>2.5695601564814243</v>
      </c>
      <c r="R139" s="68">
        <f t="shared" si="14"/>
        <v>96.074024826367634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Surface</vt:lpstr>
      <vt:lpstr>TMR</vt:lpstr>
      <vt:lpstr>Intake</vt:lpstr>
      <vt:lpstr>GHG</vt:lpstr>
      <vt:lpstr>Leachate</vt:lpstr>
      <vt:lpstr>Runoff</vt:lpstr>
    </vt:vector>
  </TitlesOfParts>
  <Company>sage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sage</dc:creator>
  <cp:lastModifiedBy>Microsoft Office User</cp:lastModifiedBy>
  <dcterms:created xsi:type="dcterms:W3CDTF">2017-04-03T17:10:50Z</dcterms:created>
  <dcterms:modified xsi:type="dcterms:W3CDTF">2023-04-27T15:15:00Z</dcterms:modified>
</cp:coreProperties>
</file>