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ngProjGit\PaperWork\"/>
    </mc:Choice>
  </mc:AlternateContent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66" i="2" l="1"/>
  <c r="C66" i="2"/>
  <c r="D66" i="2"/>
  <c r="E66" i="2" l="1"/>
  <c r="F66" i="2"/>
  <c r="G66" i="2"/>
  <c r="H66" i="2"/>
  <c r="B16" i="2"/>
  <c r="C16" i="2"/>
  <c r="D16" i="2"/>
  <c r="E16" i="2"/>
  <c r="F16" i="2"/>
  <c r="G16" i="2"/>
  <c r="K16" i="2"/>
  <c r="J16" i="2"/>
  <c r="I16" i="2"/>
  <c r="I66" i="2"/>
  <c r="K66" i="2"/>
</calcChain>
</file>

<file path=xl/sharedStrings.xml><?xml version="1.0" encoding="utf-8"?>
<sst xmlns="http://schemas.openxmlformats.org/spreadsheetml/2006/main" count="301" uniqueCount="85">
  <si>
    <t xml:space="preserve">No. </t>
  </si>
  <si>
    <t>Task</t>
  </si>
  <si>
    <t>Completed</t>
  </si>
  <si>
    <t>Tested</t>
  </si>
  <si>
    <t>Began</t>
  </si>
  <si>
    <t>New design idea</t>
  </si>
  <si>
    <t xml:space="preserve">Fittness Function </t>
  </si>
  <si>
    <t>Selection Roulette Wheel</t>
  </si>
  <si>
    <t>Y</t>
  </si>
  <si>
    <t>Crossover</t>
  </si>
  <si>
    <t xml:space="preserve">Mutation </t>
  </si>
  <si>
    <t>-</t>
  </si>
  <si>
    <t>Git Backup Made?</t>
  </si>
  <si>
    <t>N</t>
  </si>
  <si>
    <t>Build Top Level: GA attempt 2</t>
  </si>
  <si>
    <t>Test whole EA</t>
  </si>
  <si>
    <t>SHEET 2</t>
  </si>
  <si>
    <t>GA2 Test Results</t>
  </si>
  <si>
    <t>TEST Set :</t>
  </si>
  <si>
    <t>ID:</t>
  </si>
  <si>
    <t xml:space="preserve">     1     0     1     0</t>
  </si>
  <si>
    <t xml:space="preserve">     1     0     0     0</t>
  </si>
  <si>
    <t xml:space="preserve">     0     0     1     1</t>
  </si>
  <si>
    <t xml:space="preserve">     1     1     0     0</t>
  </si>
  <si>
    <t xml:space="preserve">     0     1     1     1</t>
  </si>
  <si>
    <t>Gen 1</t>
  </si>
  <si>
    <t>Gen 2</t>
  </si>
  <si>
    <t xml:space="preserve">     1     0     1     1</t>
  </si>
  <si>
    <t xml:space="preserve">     0     1     0     1</t>
  </si>
  <si>
    <t xml:space="preserve">    </t>
  </si>
  <si>
    <t>Gen 3</t>
  </si>
  <si>
    <t xml:space="preserve">     0     1     1     0</t>
  </si>
  <si>
    <t xml:space="preserve">     1     1     1     0</t>
  </si>
  <si>
    <t xml:space="preserve">     1     1     1     1</t>
  </si>
  <si>
    <t xml:space="preserve">     0     0     0     0</t>
  </si>
  <si>
    <t xml:space="preserve">     1     1     0     1</t>
  </si>
  <si>
    <t xml:space="preserve">Gen 4 </t>
  </si>
  <si>
    <t xml:space="preserve">    1     1     1     1</t>
  </si>
  <si>
    <t xml:space="preserve">     0     0     0     1</t>
  </si>
  <si>
    <t>Gen 5</t>
  </si>
  <si>
    <t xml:space="preserve">     1     0     0     1</t>
  </si>
  <si>
    <t xml:space="preserve">Gen 6 </t>
  </si>
  <si>
    <t>Gen 7</t>
  </si>
  <si>
    <t>1     1     1     1</t>
  </si>
  <si>
    <t xml:space="preserve">     0     0     1     0</t>
  </si>
  <si>
    <t xml:space="preserve">Gen 8 </t>
  </si>
  <si>
    <t xml:space="preserve">Gen 9 </t>
  </si>
  <si>
    <t>Gen 10</t>
  </si>
  <si>
    <t xml:space="preserve">  1     1     1     1</t>
  </si>
  <si>
    <t>Conclusion:</t>
  </si>
  <si>
    <t xml:space="preserve">Test Improvements needed: </t>
  </si>
  <si>
    <t xml:space="preserve">Need to put a key onto the graph to distinguish the meaning of both the lines </t>
  </si>
  <si>
    <t>Need to take multiple tests and look at the average</t>
  </si>
  <si>
    <t>Final</t>
  </si>
  <si>
    <t>Reasons for test:</t>
  </si>
  <si>
    <t>Checking Completed EA2</t>
  </si>
  <si>
    <t>Test No. : 1</t>
  </si>
  <si>
    <t>Test the graphical display of fitness each generation</t>
  </si>
  <si>
    <t>key added to graph</t>
  </si>
  <si>
    <t>minimum fitness line added to graph</t>
  </si>
  <si>
    <t>intreasted to see how the minimum fitness changes too</t>
  </si>
  <si>
    <t>Resulting Software improvments:</t>
  </si>
  <si>
    <t xml:space="preserve">     0     1     0     0</t>
  </si>
  <si>
    <t>:Manual averaging calculations for checking</t>
  </si>
  <si>
    <t>:Manual Largest Fitness checking</t>
  </si>
  <si>
    <t xml:space="preserve">Key: </t>
  </si>
  <si>
    <t>Good</t>
  </si>
  <si>
    <t>Bad</t>
  </si>
  <si>
    <t xml:space="preserve">We can see that the graph is  mapping correctly the average fitness (blue) </t>
  </si>
  <si>
    <t>But there is a bug with the largest fitness (green) two values are wrong</t>
  </si>
  <si>
    <t xml:space="preserve">  1     0     0     0</t>
  </si>
  <si>
    <t xml:space="preserve">  0     0     0     0</t>
  </si>
  <si>
    <t xml:space="preserve"> 0     0     0     0</t>
  </si>
  <si>
    <t xml:space="preserve">  0     0     1     0</t>
  </si>
  <si>
    <t xml:space="preserve"> 0     1     0     1</t>
  </si>
  <si>
    <t>Test 3</t>
  </si>
  <si>
    <t>Found the cause of the bug</t>
  </si>
  <si>
    <t xml:space="preserve">Test 4 </t>
  </si>
  <si>
    <t xml:space="preserve">Bug Fixed with a if statement </t>
  </si>
  <si>
    <t xml:space="preserve">Test 5 </t>
  </si>
  <si>
    <t xml:space="preserve">Intresting result from removing the mutation function </t>
  </si>
  <si>
    <t>1     0     0     1</t>
  </si>
  <si>
    <t>0     1     0     1</t>
  </si>
  <si>
    <t xml:space="preserve">  1     0     1     0</t>
  </si>
  <si>
    <t xml:space="preserve"> 1     1     1     1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</si>
</sst>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1"/>
    <xf numFmtId="0" fontId="0" fillId="5" borderId="2" xfId="6" applyFont="1"/>
    <xf numFmtId="0" fontId="6" fillId="4" borderId="0" xfId="5"/>
    <xf numFmtId="0" fontId="7" fillId="0" borderId="0" xfId="0" applyFont="1"/>
    <xf numFmtId="0" fontId="0" fillId="5" borderId="4" xfId="6" applyFont="1" applyBorder="1"/>
    <xf numFmtId="0" fontId="0" fillId="0" borderId="3" xfId="0" applyBorder="1"/>
    <xf numFmtId="0" fontId="4" fillId="2" borderId="0" xfId="3"/>
    <xf numFmtId="0" fontId="5" fillId="3" borderId="0" xfId="4"/>
    <xf numFmtId="0" fontId="3" fillId="0" borderId="1" xfId="2"/>
  </cellXfs>
  <cellStyles count="7">
    <cellStyle name="Bad" xfId="4" builtinId="27"/>
    <cellStyle name="Good" xfId="3" builtinId="26"/>
    <cellStyle name="Heading 3" xfId="2" builtinId="18"/>
    <cellStyle name="Neutral" xfId="5" builtinId="28"/>
    <cellStyle name="Normal" xfId="0" builtinId="0"/>
    <cellStyle name="Note" xfId="6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18</xdr:row>
      <xdr:rowOff>38100</xdr:rowOff>
    </xdr:from>
    <xdr:to>
      <xdr:col>10</xdr:col>
      <xdr:colOff>352425</xdr:colOff>
      <xdr:row>49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14" t="10558" r="7645" b="8414"/>
        <a:stretch/>
      </xdr:blipFill>
      <xdr:spPr>
        <a:xfrm>
          <a:off x="85725" y="3571875"/>
          <a:ext cx="10629900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69</xdr:row>
      <xdr:rowOff>19050</xdr:rowOff>
    </xdr:from>
    <xdr:to>
      <xdr:col>15</xdr:col>
      <xdr:colOff>323851</xdr:colOff>
      <xdr:row>113</xdr:row>
      <xdr:rowOff>38100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449" t="9631" r="7697" b="8692"/>
        <a:stretch/>
      </xdr:blipFill>
      <xdr:spPr>
        <a:xfrm>
          <a:off x="104775" y="13287375"/>
          <a:ext cx="15516226" cy="840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119</xdr:row>
      <xdr:rowOff>9525</xdr:rowOff>
    </xdr:from>
    <xdr:to>
      <xdr:col>20</xdr:col>
      <xdr:colOff>226314</xdr:colOff>
      <xdr:row>173</xdr:row>
      <xdr:rowOff>8239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228028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174</xdr:row>
      <xdr:rowOff>28575</xdr:rowOff>
    </xdr:from>
    <xdr:to>
      <xdr:col>20</xdr:col>
      <xdr:colOff>273939</xdr:colOff>
      <xdr:row>228</xdr:row>
      <xdr:rowOff>27289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3329940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904875</xdr:colOff>
      <xdr:row>233</xdr:row>
      <xdr:rowOff>152400</xdr:rowOff>
    </xdr:from>
    <xdr:to>
      <xdr:col>10</xdr:col>
      <xdr:colOff>104776</xdr:colOff>
      <xdr:row>244</xdr:row>
      <xdr:rowOff>19050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75" t="57693" r="56296" b="23231"/>
        <a:stretch/>
      </xdr:blipFill>
      <xdr:spPr>
        <a:xfrm>
          <a:off x="5781675" y="44662725"/>
          <a:ext cx="5600701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230</xdr:row>
      <xdr:rowOff>161924</xdr:rowOff>
    </xdr:from>
    <xdr:to>
      <xdr:col>4</xdr:col>
      <xdr:colOff>781051</xdr:colOff>
      <xdr:row>247</xdr:row>
      <xdr:rowOff>161925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740" t="45283" r="65100" b="23232"/>
        <a:stretch/>
      </xdr:blipFill>
      <xdr:spPr>
        <a:xfrm>
          <a:off x="142875" y="44100749"/>
          <a:ext cx="5514976" cy="3238501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638176</xdr:colOff>
      <xdr:row>321</xdr:row>
      <xdr:rowOff>161924</xdr:rowOff>
    </xdr:from>
    <xdr:to>
      <xdr:col>10</xdr:col>
      <xdr:colOff>898954</xdr:colOff>
      <xdr:row>355</xdr:row>
      <xdr:rowOff>38099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262" t="12687" r="54343" b="8230"/>
        <a:stretch/>
      </xdr:blipFill>
      <xdr:spPr>
        <a:xfrm>
          <a:off x="638176" y="61455299"/>
          <a:ext cx="11538378" cy="635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9" sqref="E9"/>
    </sheetView>
  </sheetViews>
  <sheetFormatPr defaultRowHeight="15" x14ac:dyDescent="0.25"/>
  <cols>
    <col min="2" max="2" width="28" customWidth="1"/>
    <col min="3" max="3" width="10.7109375" bestFit="1" customWidth="1"/>
    <col min="4" max="4" width="12.425781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12</v>
      </c>
    </row>
    <row r="3" spans="1:6" x14ac:dyDescent="0.25">
      <c r="A3">
        <v>2</v>
      </c>
      <c r="B3" t="s">
        <v>14</v>
      </c>
    </row>
    <row r="4" spans="1:6" x14ac:dyDescent="0.25">
      <c r="A4">
        <v>2.1</v>
      </c>
      <c r="B4" t="s">
        <v>5</v>
      </c>
      <c r="C4" s="1">
        <v>42784</v>
      </c>
      <c r="D4" s="1">
        <v>42786</v>
      </c>
      <c r="E4" t="s">
        <v>11</v>
      </c>
      <c r="F4" t="s">
        <v>13</v>
      </c>
    </row>
    <row r="5" spans="1:6" x14ac:dyDescent="0.25">
      <c r="A5">
        <v>2.2000000000000002</v>
      </c>
      <c r="B5" t="s">
        <v>6</v>
      </c>
      <c r="C5" s="1">
        <v>42786</v>
      </c>
      <c r="D5" s="1">
        <v>42787</v>
      </c>
      <c r="E5" t="s">
        <v>8</v>
      </c>
      <c r="F5" t="s">
        <v>8</v>
      </c>
    </row>
    <row r="6" spans="1:6" x14ac:dyDescent="0.25">
      <c r="A6">
        <v>2.2999999999999998</v>
      </c>
      <c r="B6" t="s">
        <v>7</v>
      </c>
      <c r="C6" s="1">
        <v>42787</v>
      </c>
      <c r="D6" s="1">
        <v>42788</v>
      </c>
      <c r="E6" t="s">
        <v>8</v>
      </c>
      <c r="F6" t="s">
        <v>8</v>
      </c>
    </row>
    <row r="7" spans="1:6" x14ac:dyDescent="0.25">
      <c r="A7">
        <v>2.4</v>
      </c>
      <c r="B7" t="s">
        <v>9</v>
      </c>
      <c r="C7" s="1">
        <v>42788</v>
      </c>
      <c r="D7" s="1">
        <v>42789</v>
      </c>
      <c r="E7" t="s">
        <v>8</v>
      </c>
      <c r="F7" t="s">
        <v>8</v>
      </c>
    </row>
    <row r="8" spans="1:6" x14ac:dyDescent="0.25">
      <c r="A8">
        <v>2.5</v>
      </c>
      <c r="B8" t="s">
        <v>10</v>
      </c>
      <c r="C8" s="1">
        <v>42789</v>
      </c>
      <c r="D8" s="1">
        <v>42789</v>
      </c>
      <c r="E8" t="s">
        <v>8</v>
      </c>
      <c r="F8" t="s">
        <v>8</v>
      </c>
    </row>
    <row r="9" spans="1:6" x14ac:dyDescent="0.25">
      <c r="A9">
        <v>2.6</v>
      </c>
      <c r="B9" t="s">
        <v>15</v>
      </c>
      <c r="C9" s="1">
        <v>42790</v>
      </c>
      <c r="E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abSelected="1" topLeftCell="A324" workbookViewId="0">
      <selection activeCell="L339" sqref="L339"/>
    </sheetView>
  </sheetViews>
  <sheetFormatPr defaultRowHeight="15" x14ac:dyDescent="0.25"/>
  <cols>
    <col min="1" max="1" width="13.7109375" bestFit="1" customWidth="1"/>
    <col min="2" max="2" width="19" customWidth="1"/>
    <col min="3" max="3" width="23" customWidth="1"/>
    <col min="4" max="4" width="17.42578125" customWidth="1"/>
    <col min="5" max="5" width="14.28515625" customWidth="1"/>
    <col min="6" max="6" width="16.7109375" customWidth="1"/>
    <col min="7" max="7" width="14.7109375" customWidth="1"/>
    <col min="8" max="8" width="17.85546875" customWidth="1"/>
    <col min="9" max="9" width="16.7109375" customWidth="1"/>
    <col min="10" max="10" width="15.7109375" customWidth="1"/>
    <col min="11" max="11" width="17.7109375" customWidth="1"/>
    <col min="12" max="12" width="15.140625" customWidth="1"/>
  </cols>
  <sheetData>
    <row r="1" spans="2:13" x14ac:dyDescent="0.25">
      <c r="F1" t="s">
        <v>65</v>
      </c>
      <c r="G1" s="8" t="s">
        <v>66</v>
      </c>
      <c r="H1" s="9" t="s">
        <v>67</v>
      </c>
    </row>
    <row r="2" spans="2:13" ht="22.5" x14ac:dyDescent="0.3">
      <c r="B2" s="2" t="s">
        <v>17</v>
      </c>
    </row>
    <row r="4" spans="2:13" x14ac:dyDescent="0.25">
      <c r="B4" s="4" t="s">
        <v>18</v>
      </c>
      <c r="C4" s="4" t="s">
        <v>55</v>
      </c>
      <c r="D4" s="4" t="s">
        <v>56</v>
      </c>
      <c r="E4" s="4" t="s">
        <v>19</v>
      </c>
    </row>
    <row r="7" spans="2:13" ht="15.75" thickBot="1" x14ac:dyDescent="0.3">
      <c r="B7" s="10" t="s">
        <v>25</v>
      </c>
      <c r="C7" s="10" t="s">
        <v>26</v>
      </c>
      <c r="D7" s="10" t="s">
        <v>30</v>
      </c>
      <c r="E7" s="10" t="s">
        <v>36</v>
      </c>
      <c r="F7" s="10" t="s">
        <v>39</v>
      </c>
      <c r="G7" s="10" t="s">
        <v>41</v>
      </c>
      <c r="H7" s="10" t="s">
        <v>42</v>
      </c>
      <c r="I7" s="10" t="s">
        <v>45</v>
      </c>
      <c r="J7" s="10" t="s">
        <v>46</v>
      </c>
      <c r="K7" s="10" t="s">
        <v>47</v>
      </c>
      <c r="L7" s="10" t="s">
        <v>53</v>
      </c>
    </row>
    <row r="9" spans="2:13" x14ac:dyDescent="0.25">
      <c r="B9" t="s">
        <v>20</v>
      </c>
      <c r="C9" t="s">
        <v>20</v>
      </c>
      <c r="D9" t="s">
        <v>35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37</v>
      </c>
      <c r="K9" t="s">
        <v>32</v>
      </c>
      <c r="L9" t="s">
        <v>33</v>
      </c>
    </row>
    <row r="10" spans="2:13" x14ac:dyDescent="0.25">
      <c r="B10" t="s">
        <v>21</v>
      </c>
      <c r="C10" t="s">
        <v>21</v>
      </c>
      <c r="D10" t="s">
        <v>31</v>
      </c>
      <c r="E10" t="s">
        <v>20</v>
      </c>
      <c r="F10" t="s">
        <v>40</v>
      </c>
      <c r="G10" t="s">
        <v>24</v>
      </c>
      <c r="H10" t="s">
        <v>27</v>
      </c>
      <c r="I10" t="s">
        <v>20</v>
      </c>
      <c r="J10" t="s">
        <v>28</v>
      </c>
      <c r="K10" t="s">
        <v>31</v>
      </c>
      <c r="L10" t="s">
        <v>33</v>
      </c>
    </row>
    <row r="11" spans="2:13" x14ac:dyDescent="0.25">
      <c r="B11" t="s">
        <v>22</v>
      </c>
      <c r="C11" t="s">
        <v>21</v>
      </c>
      <c r="D11" t="s">
        <v>31</v>
      </c>
      <c r="E11" t="s">
        <v>20</v>
      </c>
      <c r="F11" t="s">
        <v>22</v>
      </c>
      <c r="G11" t="s">
        <v>20</v>
      </c>
      <c r="H11" t="s">
        <v>32</v>
      </c>
      <c r="I11" t="s">
        <v>33</v>
      </c>
      <c r="J11" t="s">
        <v>38</v>
      </c>
      <c r="K11" t="s">
        <v>34</v>
      </c>
      <c r="L11" t="s">
        <v>21</v>
      </c>
    </row>
    <row r="12" spans="2:13" x14ac:dyDescent="0.25">
      <c r="B12" t="s">
        <v>23</v>
      </c>
      <c r="C12" t="s">
        <v>27</v>
      </c>
      <c r="D12" t="s">
        <v>32</v>
      </c>
      <c r="E12" t="s">
        <v>38</v>
      </c>
      <c r="F12" t="s">
        <v>40</v>
      </c>
      <c r="G12" t="s">
        <v>24</v>
      </c>
      <c r="H12" t="s">
        <v>32</v>
      </c>
      <c r="I12" t="s">
        <v>28</v>
      </c>
      <c r="J12" t="s">
        <v>20</v>
      </c>
      <c r="K12" t="s">
        <v>24</v>
      </c>
      <c r="L12" t="s">
        <v>20</v>
      </c>
    </row>
    <row r="13" spans="2:13" x14ac:dyDescent="0.25">
      <c r="B13" t="s">
        <v>24</v>
      </c>
      <c r="C13" t="s">
        <v>27</v>
      </c>
      <c r="D13" t="s">
        <v>33</v>
      </c>
      <c r="E13" t="s">
        <v>33</v>
      </c>
      <c r="F13" t="s">
        <v>33</v>
      </c>
      <c r="G13" t="s">
        <v>22</v>
      </c>
      <c r="H13" t="s">
        <v>20</v>
      </c>
      <c r="I13" t="s">
        <v>38</v>
      </c>
      <c r="J13" t="s">
        <v>38</v>
      </c>
      <c r="K13" t="s">
        <v>34</v>
      </c>
      <c r="L13" t="s">
        <v>44</v>
      </c>
    </row>
    <row r="14" spans="2:13" x14ac:dyDescent="0.25">
      <c r="B14" t="s">
        <v>21</v>
      </c>
      <c r="C14" t="s">
        <v>28</v>
      </c>
      <c r="D14" t="s">
        <v>34</v>
      </c>
      <c r="E14" t="s">
        <v>38</v>
      </c>
      <c r="F14" t="s">
        <v>34</v>
      </c>
      <c r="G14" t="s">
        <v>34</v>
      </c>
      <c r="H14" t="s">
        <v>44</v>
      </c>
      <c r="I14" t="s">
        <v>38</v>
      </c>
      <c r="J14" t="s">
        <v>34</v>
      </c>
      <c r="K14" t="s">
        <v>34</v>
      </c>
      <c r="L14" t="s">
        <v>34</v>
      </c>
    </row>
    <row r="15" spans="2:13" x14ac:dyDescent="0.25">
      <c r="B15" t="s">
        <v>29</v>
      </c>
    </row>
    <row r="16" spans="2:13" x14ac:dyDescent="0.25">
      <c r="B16" s="8">
        <f>(5+3+4+3)/4</f>
        <v>3.75</v>
      </c>
      <c r="C16" s="8">
        <f>(6+2+4+4)/4</f>
        <v>4</v>
      </c>
      <c r="D16" s="8">
        <f>(4+6+5+3)/4</f>
        <v>4.5</v>
      </c>
      <c r="E16" s="8">
        <f>(5+3+5+5)/4</f>
        <v>4.5</v>
      </c>
      <c r="F16" s="8">
        <f>(5+3+4+6)/4</f>
        <v>4.5</v>
      </c>
      <c r="G16" s="8">
        <f>(3+4+6+5)/4</f>
        <v>4.5</v>
      </c>
      <c r="H16" s="8">
        <v>5</v>
      </c>
      <c r="I16" s="8">
        <f>(4+4+4+6)/4</f>
        <v>4.5</v>
      </c>
      <c r="J16" s="8">
        <f>(3+3+3+5)/4</f>
        <v>3.5</v>
      </c>
      <c r="K16" s="8">
        <f>(2+4+4+2)/4</f>
        <v>3</v>
      </c>
      <c r="M16" t="s">
        <v>63</v>
      </c>
    </row>
    <row r="17" spans="2:13" x14ac:dyDescent="0.25">
      <c r="B17" s="9">
        <v>5</v>
      </c>
      <c r="C17" s="9">
        <v>6</v>
      </c>
      <c r="D17" s="8">
        <v>6</v>
      </c>
      <c r="E17" s="8">
        <v>5</v>
      </c>
      <c r="F17" s="8">
        <v>6</v>
      </c>
      <c r="G17" s="8">
        <v>6</v>
      </c>
      <c r="H17" s="8">
        <v>7</v>
      </c>
      <c r="I17" s="8">
        <v>6</v>
      </c>
      <c r="J17" s="8">
        <v>5</v>
      </c>
      <c r="K17" s="8">
        <v>4</v>
      </c>
      <c r="M17" t="s">
        <v>64</v>
      </c>
    </row>
    <row r="20" spans="2:13" ht="15.75" customHeight="1" x14ac:dyDescent="0.25">
      <c r="L20" s="5" t="s">
        <v>54</v>
      </c>
    </row>
    <row r="21" spans="2:13" x14ac:dyDescent="0.25">
      <c r="L21" t="s">
        <v>57</v>
      </c>
    </row>
    <row r="24" spans="2:13" x14ac:dyDescent="0.25">
      <c r="L24" s="7" t="s">
        <v>49</v>
      </c>
    </row>
    <row r="25" spans="2:13" x14ac:dyDescent="0.25">
      <c r="L25" s="6" t="s">
        <v>68</v>
      </c>
    </row>
    <row r="26" spans="2:13" x14ac:dyDescent="0.25">
      <c r="L26" s="3" t="s">
        <v>69</v>
      </c>
    </row>
    <row r="27" spans="2:13" x14ac:dyDescent="0.25">
      <c r="L27" s="3"/>
    </row>
    <row r="29" spans="2:13" x14ac:dyDescent="0.25">
      <c r="L29" s="7" t="s">
        <v>50</v>
      </c>
    </row>
    <row r="30" spans="2:13" x14ac:dyDescent="0.25">
      <c r="L30" s="6" t="s">
        <v>51</v>
      </c>
    </row>
    <row r="31" spans="2:13" x14ac:dyDescent="0.25">
      <c r="L31" t="s">
        <v>52</v>
      </c>
    </row>
    <row r="32" spans="2:13" x14ac:dyDescent="0.25">
      <c r="L32" t="s">
        <v>60</v>
      </c>
    </row>
    <row r="34" spans="12:12" x14ac:dyDescent="0.25">
      <c r="L34" s="7" t="s">
        <v>61</v>
      </c>
    </row>
    <row r="35" spans="12:12" x14ac:dyDescent="0.25">
      <c r="L35" t="s">
        <v>58</v>
      </c>
    </row>
    <row r="36" spans="12:12" x14ac:dyDescent="0.25">
      <c r="L36" t="s">
        <v>59</v>
      </c>
    </row>
    <row r="55" spans="1:12" x14ac:dyDescent="0.25">
      <c r="B55" s="4" t="s">
        <v>18</v>
      </c>
      <c r="C55" s="4" t="s">
        <v>55</v>
      </c>
      <c r="D55" s="4" t="s">
        <v>56</v>
      </c>
      <c r="E55" s="4" t="s">
        <v>19</v>
      </c>
    </row>
    <row r="57" spans="1:12" ht="15.75" thickBot="1" x14ac:dyDescent="0.3">
      <c r="A57" s="10"/>
      <c r="B57" s="10" t="s">
        <v>25</v>
      </c>
      <c r="C57" s="10" t="s">
        <v>26</v>
      </c>
      <c r="D57" s="10" t="s">
        <v>30</v>
      </c>
      <c r="E57" s="10" t="s">
        <v>36</v>
      </c>
      <c r="F57" s="10" t="s">
        <v>39</v>
      </c>
      <c r="G57" s="10" t="s">
        <v>41</v>
      </c>
      <c r="H57" s="10" t="s">
        <v>42</v>
      </c>
      <c r="I57" s="10" t="s">
        <v>45</v>
      </c>
      <c r="J57" s="10" t="s">
        <v>46</v>
      </c>
      <c r="K57" s="10" t="s">
        <v>47</v>
      </c>
      <c r="L57" s="10" t="s">
        <v>53</v>
      </c>
    </row>
    <row r="59" spans="1:12" x14ac:dyDescent="0.25">
      <c r="B59" t="s">
        <v>35</v>
      </c>
      <c r="C59" t="s">
        <v>74</v>
      </c>
      <c r="D59" t="s">
        <v>71</v>
      </c>
      <c r="E59" t="s">
        <v>73</v>
      </c>
      <c r="F59" t="s">
        <v>72</v>
      </c>
      <c r="G59" t="s">
        <v>71</v>
      </c>
      <c r="H59" t="s">
        <v>70</v>
      </c>
      <c r="I59" t="s">
        <v>20</v>
      </c>
      <c r="J59" t="s">
        <v>35</v>
      </c>
      <c r="K59" t="s">
        <v>48</v>
      </c>
      <c r="L59" t="s">
        <v>43</v>
      </c>
    </row>
    <row r="60" spans="1:12" x14ac:dyDescent="0.25">
      <c r="B60" t="s">
        <v>34</v>
      </c>
      <c r="C60" t="s">
        <v>20</v>
      </c>
      <c r="D60" t="s">
        <v>33</v>
      </c>
      <c r="E60" t="s">
        <v>33</v>
      </c>
      <c r="F60" t="s">
        <v>27</v>
      </c>
      <c r="G60" t="s">
        <v>28</v>
      </c>
      <c r="H60" t="s">
        <v>62</v>
      </c>
      <c r="I60" t="s">
        <v>40</v>
      </c>
      <c r="J60" t="s">
        <v>28</v>
      </c>
      <c r="K60" t="s">
        <v>28</v>
      </c>
      <c r="L60" t="s">
        <v>28</v>
      </c>
    </row>
    <row r="61" spans="1:12" x14ac:dyDescent="0.25">
      <c r="B61" t="s">
        <v>35</v>
      </c>
      <c r="C61" t="s">
        <v>38</v>
      </c>
      <c r="D61" t="s">
        <v>21</v>
      </c>
      <c r="E61" t="s">
        <v>28</v>
      </c>
      <c r="F61" t="s">
        <v>44</v>
      </c>
      <c r="G61" t="s">
        <v>28</v>
      </c>
      <c r="H61" t="s">
        <v>22</v>
      </c>
      <c r="I61" t="s">
        <v>34</v>
      </c>
      <c r="J61" t="s">
        <v>23</v>
      </c>
      <c r="K61" t="s">
        <v>33</v>
      </c>
      <c r="L61" t="s">
        <v>33</v>
      </c>
    </row>
    <row r="62" spans="1:12" x14ac:dyDescent="0.25">
      <c r="B62" t="s">
        <v>44</v>
      </c>
      <c r="C62" t="s">
        <v>20</v>
      </c>
      <c r="D62" t="s">
        <v>20</v>
      </c>
      <c r="E62" t="s">
        <v>21</v>
      </c>
      <c r="F62" t="s">
        <v>31</v>
      </c>
      <c r="G62" t="s">
        <v>22</v>
      </c>
      <c r="H62" t="s">
        <v>20</v>
      </c>
      <c r="I62" t="s">
        <v>23</v>
      </c>
      <c r="J62" t="s">
        <v>20</v>
      </c>
      <c r="K62" t="s">
        <v>38</v>
      </c>
      <c r="L62" t="s">
        <v>35</v>
      </c>
    </row>
    <row r="63" spans="1:12" x14ac:dyDescent="0.25">
      <c r="B63" t="s">
        <v>31</v>
      </c>
      <c r="C63" t="s">
        <v>62</v>
      </c>
      <c r="D63" t="s">
        <v>44</v>
      </c>
      <c r="E63" t="s">
        <v>23</v>
      </c>
      <c r="F63" t="s">
        <v>33</v>
      </c>
      <c r="G63" t="s">
        <v>32</v>
      </c>
      <c r="H63" t="s">
        <v>33</v>
      </c>
      <c r="I63" t="s">
        <v>27</v>
      </c>
      <c r="J63" t="s">
        <v>32</v>
      </c>
      <c r="K63" t="s">
        <v>40</v>
      </c>
      <c r="L63" t="s">
        <v>27</v>
      </c>
    </row>
    <row r="64" spans="1:12" x14ac:dyDescent="0.25">
      <c r="B64" t="s">
        <v>33</v>
      </c>
      <c r="C64" t="s">
        <v>33</v>
      </c>
      <c r="D64" t="s">
        <v>33</v>
      </c>
      <c r="E64" t="s">
        <v>33</v>
      </c>
      <c r="F64" t="s">
        <v>33</v>
      </c>
      <c r="G64" t="s">
        <v>35</v>
      </c>
      <c r="H64" t="s">
        <v>28</v>
      </c>
      <c r="I64" t="s">
        <v>21</v>
      </c>
      <c r="J64" t="s">
        <v>20</v>
      </c>
      <c r="K64" t="s">
        <v>62</v>
      </c>
      <c r="L64" t="s">
        <v>20</v>
      </c>
    </row>
    <row r="66" spans="2:13" x14ac:dyDescent="0.25">
      <c r="B66" s="8">
        <f>(4+5+4+4)/4</f>
        <v>4.25</v>
      </c>
      <c r="C66" s="8">
        <f>(4+4+4+4)/4</f>
        <v>4</v>
      </c>
      <c r="D66" s="8">
        <f>(5+3+5+3)/4</f>
        <v>4</v>
      </c>
      <c r="E66" s="8">
        <f>(5+5+4+4)/4</f>
        <v>4.5</v>
      </c>
      <c r="F66" s="8">
        <f>(4+4+6+4)/4</f>
        <v>4.5</v>
      </c>
      <c r="G66" s="8">
        <f>(3+5+3+5)/4</f>
        <v>4</v>
      </c>
      <c r="H66" s="8">
        <f>(4+4+4+4)/4</f>
        <v>4</v>
      </c>
      <c r="I66" s="8">
        <f>(6+2+3+3)/4</f>
        <v>3.5</v>
      </c>
      <c r="J66" s="8">
        <v>4.5</v>
      </c>
      <c r="K66" s="8">
        <f>(4+5+3+6)/4</f>
        <v>4.5</v>
      </c>
      <c r="M66" t="s">
        <v>63</v>
      </c>
    </row>
    <row r="67" spans="2:13" x14ac:dyDescent="0.25">
      <c r="B67" s="9">
        <v>5</v>
      </c>
      <c r="C67" s="8">
        <v>4</v>
      </c>
      <c r="D67" s="8">
        <v>5</v>
      </c>
      <c r="E67" s="9">
        <v>5</v>
      </c>
      <c r="F67" s="8">
        <v>6</v>
      </c>
      <c r="G67" s="8">
        <v>5</v>
      </c>
      <c r="H67" s="8">
        <v>4</v>
      </c>
      <c r="I67" s="9">
        <v>6</v>
      </c>
      <c r="J67" s="9">
        <v>6</v>
      </c>
      <c r="K67" s="8">
        <v>6</v>
      </c>
      <c r="M67" t="s">
        <v>64</v>
      </c>
    </row>
    <row r="116" spans="1:2" x14ac:dyDescent="0.25">
      <c r="A116" t="s">
        <v>75</v>
      </c>
      <c r="B116" t="s">
        <v>76</v>
      </c>
    </row>
    <row r="230" spans="1:2" x14ac:dyDescent="0.25">
      <c r="A230" t="s">
        <v>77</v>
      </c>
      <c r="B230" t="s">
        <v>78</v>
      </c>
    </row>
    <row r="250" spans="1:12" ht="15.75" thickBot="1" x14ac:dyDescent="0.3">
      <c r="A250" s="10"/>
      <c r="B250" s="10" t="s">
        <v>25</v>
      </c>
      <c r="C250" s="10" t="s">
        <v>26</v>
      </c>
      <c r="D250" s="10" t="s">
        <v>30</v>
      </c>
      <c r="E250" s="10" t="s">
        <v>36</v>
      </c>
      <c r="F250" s="10" t="s">
        <v>39</v>
      </c>
      <c r="G250" s="10" t="s">
        <v>41</v>
      </c>
      <c r="H250" s="10" t="s">
        <v>42</v>
      </c>
      <c r="I250" s="10" t="s">
        <v>45</v>
      </c>
      <c r="J250" s="10" t="s">
        <v>46</v>
      </c>
      <c r="K250" s="10" t="s">
        <v>47</v>
      </c>
      <c r="L250" s="10" t="s">
        <v>53</v>
      </c>
    </row>
    <row r="310" spans="1:12" x14ac:dyDescent="0.25">
      <c r="A310" t="s">
        <v>79</v>
      </c>
      <c r="B310" t="s">
        <v>80</v>
      </c>
    </row>
    <row r="313" spans="1:12" ht="15.75" thickBot="1" x14ac:dyDescent="0.3">
      <c r="A313" s="10"/>
      <c r="B313" s="10" t="s">
        <v>25</v>
      </c>
      <c r="C313" s="10" t="s">
        <v>26</v>
      </c>
      <c r="D313" s="10" t="s">
        <v>30</v>
      </c>
      <c r="E313" s="10" t="s">
        <v>36</v>
      </c>
      <c r="F313" s="10" t="s">
        <v>39</v>
      </c>
      <c r="G313" s="10" t="s">
        <v>41</v>
      </c>
      <c r="H313" s="10" t="s">
        <v>42</v>
      </c>
      <c r="I313" s="10" t="s">
        <v>45</v>
      </c>
      <c r="J313" s="10" t="s">
        <v>46</v>
      </c>
      <c r="K313" s="10" t="s">
        <v>47</v>
      </c>
      <c r="L313" s="10" t="s">
        <v>53</v>
      </c>
    </row>
    <row r="315" spans="1:12" x14ac:dyDescent="0.25">
      <c r="B315" t="s">
        <v>81</v>
      </c>
      <c r="C315" t="s">
        <v>82</v>
      </c>
      <c r="D315" t="s">
        <v>83</v>
      </c>
      <c r="E315" t="s">
        <v>84</v>
      </c>
      <c r="F315" t="s">
        <v>84</v>
      </c>
      <c r="G315" t="s">
        <v>84</v>
      </c>
      <c r="H315" t="s">
        <v>48</v>
      </c>
      <c r="I315" t="s">
        <v>43</v>
      </c>
      <c r="J315" t="s">
        <v>84</v>
      </c>
      <c r="K315" t="s">
        <v>84</v>
      </c>
      <c r="L315" t="s">
        <v>84</v>
      </c>
    </row>
    <row r="316" spans="1:12" x14ac:dyDescent="0.25">
      <c r="B316" t="s">
        <v>27</v>
      </c>
      <c r="C316" t="s">
        <v>28</v>
      </c>
      <c r="D316" t="s">
        <v>20</v>
      </c>
      <c r="E316" t="s">
        <v>33</v>
      </c>
      <c r="F316" t="s">
        <v>33</v>
      </c>
      <c r="G316" t="s">
        <v>33</v>
      </c>
      <c r="H316" t="s">
        <v>33</v>
      </c>
      <c r="I316" t="s">
        <v>33</v>
      </c>
      <c r="J316" t="s">
        <v>33</v>
      </c>
      <c r="K316" t="s">
        <v>33</v>
      </c>
      <c r="L316" t="s">
        <v>33</v>
      </c>
    </row>
    <row r="317" spans="1:12" x14ac:dyDescent="0.25">
      <c r="B317" t="s">
        <v>35</v>
      </c>
      <c r="C317" t="s">
        <v>33</v>
      </c>
      <c r="D317" t="s">
        <v>33</v>
      </c>
      <c r="E317" t="s">
        <v>33</v>
      </c>
      <c r="F317" t="s">
        <v>33</v>
      </c>
      <c r="G317" t="s">
        <v>33</v>
      </c>
      <c r="H317" t="s">
        <v>33</v>
      </c>
      <c r="I317" t="s">
        <v>33</v>
      </c>
      <c r="J317" t="s">
        <v>33</v>
      </c>
      <c r="K317" t="s">
        <v>33</v>
      </c>
      <c r="L317" t="s">
        <v>33</v>
      </c>
    </row>
    <row r="318" spans="1:12" x14ac:dyDescent="0.25">
      <c r="B318" t="s">
        <v>20</v>
      </c>
      <c r="C318" t="s">
        <v>20</v>
      </c>
      <c r="D318" t="s">
        <v>20</v>
      </c>
      <c r="E318" t="s">
        <v>33</v>
      </c>
      <c r="F318" t="s">
        <v>33</v>
      </c>
      <c r="G318" t="s">
        <v>33</v>
      </c>
      <c r="H318" t="s">
        <v>33</v>
      </c>
      <c r="I318" t="s">
        <v>33</v>
      </c>
      <c r="J318" t="s">
        <v>33</v>
      </c>
      <c r="K318" t="s">
        <v>33</v>
      </c>
      <c r="L318" t="s">
        <v>33</v>
      </c>
    </row>
    <row r="319" spans="1:12" x14ac:dyDescent="0.25">
      <c r="B319" t="s">
        <v>20</v>
      </c>
      <c r="C319" t="s">
        <v>20</v>
      </c>
      <c r="D319" t="s">
        <v>20</v>
      </c>
      <c r="E319" t="s">
        <v>33</v>
      </c>
      <c r="F319" t="s">
        <v>33</v>
      </c>
      <c r="G319" t="s">
        <v>33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</row>
    <row r="320" spans="1:12" x14ac:dyDescent="0.25">
      <c r="B320" t="s">
        <v>62</v>
      </c>
      <c r="C320" t="s">
        <v>28</v>
      </c>
      <c r="D320" t="s">
        <v>28</v>
      </c>
      <c r="E320" t="s">
        <v>34</v>
      </c>
      <c r="F320" t="s">
        <v>34</v>
      </c>
      <c r="G320" t="s">
        <v>34</v>
      </c>
      <c r="H320" t="s">
        <v>34</v>
      </c>
      <c r="I320" t="s">
        <v>34</v>
      </c>
      <c r="J320" t="s">
        <v>34</v>
      </c>
      <c r="K320" t="s">
        <v>34</v>
      </c>
      <c r="L320" t="s">
        <v>34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Quinn</dc:creator>
  <cp:lastModifiedBy>Sabrina Quinn</cp:lastModifiedBy>
  <dcterms:created xsi:type="dcterms:W3CDTF">2017-02-22T19:48:40Z</dcterms:created>
  <dcterms:modified xsi:type="dcterms:W3CDTF">2017-02-27T16:59:56Z</dcterms:modified>
</cp:coreProperties>
</file>