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45250AE9-96BF-450D-ACF1-F75C6B4042AF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RLS_BRL" sheetId="2" r:id="rId1"/>
    <sheet name="comp" sheetId="3" r:id="rId2"/>
    <sheet name="RLS_SPT" sheetId="4" r:id="rId3"/>
    <sheet name="RLM_SPL_SPP" sheetId="5" r:id="rId4"/>
    <sheet name="RLM_TODAS" sheetId="6" r:id="rId5"/>
    <sheet name="RLM_BRL_SPP" sheetId="7" r:id="rId6"/>
    <sheet name="RLS_BRL_D11" sheetId="14" r:id="rId7"/>
    <sheet name="RLS_BRL_D10" sheetId="15" r:id="rId8"/>
    <sheet name="dados" sheetId="1" r:id="rId9"/>
    <sheet name="AR2" sheetId="9" r:id="rId10"/>
    <sheet name="AR3" sheetId="10" r:id="rId11"/>
    <sheet name="AR4" sheetId="11" r:id="rId12"/>
    <sheet name="AR4-O3" sheetId="12" r:id="rId13"/>
    <sheet name="AR4-O3+S12" sheetId="13" r:id="rId14"/>
    <sheet name="dados_ar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2" i="8" l="1" a="1"/>
  <c r="B212" i="8" s="1"/>
  <c r="B211" i="8" a="1"/>
  <c r="B211" i="8" s="1"/>
  <c r="B224" i="1" a="1"/>
  <c r="B224" i="1" s="1"/>
  <c r="B223" i="1" a="1"/>
  <c r="B223" i="1" s="1"/>
  <c r="E10" i="2"/>
  <c r="E9" i="2"/>
  <c r="E8" i="2"/>
  <c r="E1" i="1" l="1"/>
  <c r="F1" i="1"/>
  <c r="G1" i="1"/>
  <c r="D1" i="1"/>
  <c r="H1" i="1"/>
  <c r="I1" i="1"/>
  <c r="J1" i="1"/>
  <c r="K1" i="1"/>
  <c r="L1" i="1"/>
  <c r="M1" i="1"/>
  <c r="N1" i="1"/>
  <c r="O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<sst xmlns="http://schemas.openxmlformats.org/spreadsheetml/2006/main" count="441" uniqueCount="89">
  <si>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</si>
  <si>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</si>
  <si>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</si>
  <si>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</si>
  <si>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</si>
  <si>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</si>
  <si>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</si>
  <si>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</si>
  <si>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</si>
  <si>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</si>
  <si>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</si>
  <si>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</si>
  <si>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</si>
  <si>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 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</si>
  <si>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</si>
  <si>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</si>
  <si>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</si>
  <si>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</si>
  <si>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</si>
  <si>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</si>
  <si>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</si>
  <si>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</si>
  <si>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</si>
  <si>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</si>
  <si>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</si>
  <si>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</si>
  <si>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</si>
  <si>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</si>
  <si>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</si>
  <si>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</si>
  <si>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</si>
  <si>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</si>
  <si>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</si>
  <si>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</si>
  <si>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</si>
  <si>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</si>
  <si>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</si>
  <si>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</si>
  <si>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A*X + B</t>
  </si>
  <si>
    <t>PIB = A*BRL+B</t>
  </si>
  <si>
    <t>PIB = 0,67*BRL + 47,52</t>
  </si>
  <si>
    <t>=&gt; meu primeiro modelo preditivo, de regressão linear</t>
  </si>
  <si>
    <t>=&gt; minha primeira previsão</t>
  </si>
  <si>
    <t>PIBjan15 = 0,67*BRLjan15 + 47,52</t>
  </si>
  <si>
    <t>PIBjan15</t>
  </si>
  <si>
    <t>valor real PIBjan15?</t>
  </si>
  <si>
    <t>ErroPrev</t>
  </si>
  <si>
    <t>ErroPrev%</t>
  </si>
  <si>
    <t>modelo</t>
  </si>
  <si>
    <t>RLS_BRL</t>
  </si>
  <si>
    <t>R2</t>
  </si>
  <si>
    <t>ErroPadrão</t>
  </si>
  <si>
    <t>p-valor</t>
  </si>
  <si>
    <t>=&gt; nosso primeiro erro de previsão</t>
  </si>
  <si>
    <t>ok</t>
  </si>
  <si>
    <t>RLS_SPT</t>
  </si>
  <si>
    <t>OK</t>
  </si>
  <si>
    <t>Y = A1*X1 + A2*X2 + B</t>
  </si>
  <si>
    <t>PIB = A1*SPL + A2*SPP + B</t>
  </si>
  <si>
    <t>PIB = 0,28*SPL + 0,432*SPP + 27,80</t>
  </si>
  <si>
    <t>RLM_SPL_SPP</t>
  </si>
  <si>
    <t>RLM_TODOS</t>
  </si>
  <si>
    <t>NOK</t>
  </si>
  <si>
    <t>?</t>
  </si>
  <si>
    <t>PIBi</t>
  </si>
  <si>
    <t>PIBi-1</t>
  </si>
  <si>
    <t>PIBi-2</t>
  </si>
  <si>
    <t>i</t>
  </si>
  <si>
    <t>AR2</t>
  </si>
  <si>
    <t>PIBi-3</t>
  </si>
  <si>
    <t>AR3</t>
  </si>
  <si>
    <t>PIBi-4</t>
  </si>
  <si>
    <t>AR4</t>
  </si>
  <si>
    <t>PIBi-12</t>
  </si>
  <si>
    <t>AR4-O3+S12</t>
  </si>
  <si>
    <t>AR_TRF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</si>
  <si>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</si>
  <si>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</si>
  <si>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</si>
  <si>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</si>
  <si>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</si>
  <si>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</si>
  <si>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</si>
  <si>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</si>
  <si>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</si>
  <si>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</si>
  <si>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</si>
  <si>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RLS_BRL_D11</t>
  </si>
  <si>
    <t>RLS_BRL_D10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</si>
</sst>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4" xfId="0" applyFill="1" applyBorder="1" applyAlignment="1"/>
    <xf numFmtId="0" fontId="0" fillId="7" borderId="0" xfId="0" applyFill="1" applyBorder="1" applyAlignment="1"/>
    <xf numFmtId="0" fontId="0" fillId="0" borderId="0" xfId="0" quotePrefix="1"/>
    <xf numFmtId="10" fontId="0" fillId="0" borderId="0" xfId="26" applyNumberFormat="1" applyFont="1"/>
    <xf numFmtId="0" fontId="11" fillId="7" borderId="5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12" fillId="0" borderId="0" xfId="0" applyFont="1"/>
    <xf numFmtId="0" fontId="12" fillId="8" borderId="0" xfId="0" applyFont="1" applyFill="1"/>
    <xf numFmtId="0" fontId="4" fillId="9" borderId="0" xfId="0" applyFont="1" applyFill="1"/>
    <xf numFmtId="0" fontId="0" fillId="5" borderId="0" xfId="0" applyFill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3552-0924-49B7-8062-7079D3D357A7}">
  <dimension ref="A1:J19"/>
  <sheetViews>
    <sheetView zoomScale="190" zoomScaleNormal="190" workbookViewId="0">
      <selection activeCell="D10" sqref="D10"/>
    </sheetView>
  </sheetViews>
  <sheetFormatPr defaultRowHeight="14.4" x14ac:dyDescent="0.3"/>
  <cols>
    <col min="1" max="1" width="11.77734375" customWidth="1"/>
    <col min="2" max="2" width="11.5546875" customWidth="1"/>
    <col min="3" max="3" width="9.5546875" customWidth="1"/>
    <col min="6" max="6" width="11" customWidth="1"/>
  </cols>
  <sheetData>
    <row r="1" spans="1:10" x14ac:dyDescent="0.3">
      <c r="A1" t="s">
        <v>14</v>
      </c>
    </row>
    <row r="2" spans="1:10" ht="15" thickBot="1" x14ac:dyDescent="0.35">
      <c r="D2" t="s">
        <v>38</v>
      </c>
    </row>
    <row r="3" spans="1:10" x14ac:dyDescent="0.3">
      <c r="A3" s="15" t="s">
        <v>15</v>
      </c>
      <c r="B3" s="15"/>
      <c r="D3" t="s">
        <v>39</v>
      </c>
    </row>
    <row r="4" spans="1:10" x14ac:dyDescent="0.3">
      <c r="A4" s="12" t="s">
        <v>16</v>
      </c>
      <c r="B4" s="12">
        <v>0.88569546395284127</v>
      </c>
    </row>
    <row r="5" spans="1:10" x14ac:dyDescent="0.3">
      <c r="A5" s="18" t="s">
        <v>17</v>
      </c>
      <c r="B5" s="18">
        <v>0.78445645486663884</v>
      </c>
      <c r="D5" t="s">
        <v>40</v>
      </c>
      <c r="G5" s="19" t="s">
        <v>41</v>
      </c>
    </row>
    <row r="6" spans="1:10" x14ac:dyDescent="0.3">
      <c r="A6" s="12" t="s">
        <v>18</v>
      </c>
      <c r="B6" s="12">
        <v>0.78293854257696727</v>
      </c>
    </row>
    <row r="7" spans="1:10" x14ac:dyDescent="0.3">
      <c r="A7" s="18" t="s">
        <v>19</v>
      </c>
      <c r="B7" s="18">
        <v>7.9002424315573059</v>
      </c>
      <c r="D7" t="s">
        <v>43</v>
      </c>
      <c r="G7" s="19" t="s">
        <v>42</v>
      </c>
    </row>
    <row r="8" spans="1:10" ht="15" thickBot="1" x14ac:dyDescent="0.35">
      <c r="A8" s="13" t="s">
        <v>20</v>
      </c>
      <c r="B8" s="13">
        <v>144</v>
      </c>
      <c r="D8" t="s">
        <v>44</v>
      </c>
      <c r="E8">
        <f>0.67*177.84 + 47.52</f>
        <v>166.67280000000002</v>
      </c>
      <c r="H8" t="s">
        <v>45</v>
      </c>
      <c r="J8">
        <v>148.30000000000001</v>
      </c>
    </row>
    <row r="9" spans="1:10" x14ac:dyDescent="0.3">
      <c r="D9" t="s">
        <v>46</v>
      </c>
      <c r="E9">
        <f>E8-J8</f>
        <v>18.372800000000012</v>
      </c>
      <c r="G9" s="19" t="s">
        <v>53</v>
      </c>
    </row>
    <row r="10" spans="1:10" x14ac:dyDescent="0.3">
      <c r="D10" t="s">
        <v>47</v>
      </c>
      <c r="E10" s="20">
        <f>E9/E8</f>
        <v>0.11023274343504165</v>
      </c>
    </row>
    <row r="11" spans="1:10" ht="15" thickBot="1" x14ac:dyDescent="0.35">
      <c r="A11" t="s">
        <v>21</v>
      </c>
    </row>
    <row r="12" spans="1:10" x14ac:dyDescent="0.3">
      <c r="A12" s="14"/>
      <c r="B12" s="14" t="s">
        <v>26</v>
      </c>
      <c r="C12" s="14" t="s">
        <v>27</v>
      </c>
      <c r="D12" s="14" t="s">
        <v>28</v>
      </c>
      <c r="E12" s="14" t="s">
        <v>29</v>
      </c>
      <c r="F12" s="14" t="s">
        <v>30</v>
      </c>
    </row>
    <row r="13" spans="1:10" x14ac:dyDescent="0.3">
      <c r="A13" s="12" t="s">
        <v>22</v>
      </c>
      <c r="B13" s="12">
        <v>1</v>
      </c>
      <c r="C13" s="12">
        <v>32255.442243982216</v>
      </c>
      <c r="D13" s="12">
        <v>32255.442243982216</v>
      </c>
      <c r="E13" s="12">
        <v>516.79959389246267</v>
      </c>
      <c r="F13" s="12">
        <v>3.6133379020509006E-49</v>
      </c>
    </row>
    <row r="14" spans="1:10" x14ac:dyDescent="0.3">
      <c r="A14" s="12" t="s">
        <v>23</v>
      </c>
      <c r="B14" s="12">
        <v>142</v>
      </c>
      <c r="C14" s="12">
        <v>8862.7639277877461</v>
      </c>
      <c r="D14" s="12">
        <v>62.413830477378497</v>
      </c>
      <c r="E14" s="12"/>
      <c r="F14" s="12"/>
    </row>
    <row r="15" spans="1:10" ht="15" thickBot="1" x14ac:dyDescent="0.35">
      <c r="A15" s="13" t="s">
        <v>24</v>
      </c>
      <c r="B15" s="13">
        <v>143</v>
      </c>
      <c r="C15" s="13">
        <v>41118.206171769962</v>
      </c>
      <c r="D15" s="13"/>
      <c r="E15" s="13"/>
      <c r="F15" s="13"/>
    </row>
    <row r="16" spans="1:10" ht="15" thickBot="1" x14ac:dyDescent="0.35"/>
    <row r="17" spans="1:9" x14ac:dyDescent="0.3">
      <c r="A17" s="14"/>
      <c r="B17" s="14" t="s">
        <v>31</v>
      </c>
      <c r="C17" s="14" t="s">
        <v>19</v>
      </c>
      <c r="D17" s="14" t="s">
        <v>32</v>
      </c>
      <c r="E17" s="21" t="s">
        <v>33</v>
      </c>
      <c r="F17" s="14" t="s">
        <v>34</v>
      </c>
      <c r="G17" s="14" t="s">
        <v>35</v>
      </c>
      <c r="H17" s="14" t="s">
        <v>36</v>
      </c>
      <c r="I17" s="14" t="s">
        <v>37</v>
      </c>
    </row>
    <row r="18" spans="1:9" x14ac:dyDescent="0.3">
      <c r="A18" s="18" t="s">
        <v>25</v>
      </c>
      <c r="B18" s="18">
        <v>47.529567073349597</v>
      </c>
      <c r="C18" s="12">
        <v>3.6473161032279369</v>
      </c>
      <c r="D18" s="12">
        <v>13.031381357729076</v>
      </c>
      <c r="E18" s="18">
        <v>5.0130394573860239E-26</v>
      </c>
      <c r="F18" s="12">
        <v>40.319512503234456</v>
      </c>
      <c r="G18" s="12">
        <v>54.739621643464737</v>
      </c>
      <c r="H18" s="12">
        <v>40.319512503234456</v>
      </c>
      <c r="I18" s="12">
        <v>54.739621643464737</v>
      </c>
    </row>
    <row r="19" spans="1:9" ht="15" thickBot="1" x14ac:dyDescent="0.35">
      <c r="A19" s="16" t="s">
        <v>1</v>
      </c>
      <c r="B19" s="16">
        <v>0.67005740183837692</v>
      </c>
      <c r="C19" s="13">
        <v>2.9474804090619647E-2</v>
      </c>
      <c r="D19" s="13">
        <v>22.733226649388403</v>
      </c>
      <c r="E19" s="22">
        <v>3.6133379020507471E-49</v>
      </c>
      <c r="F19" s="13">
        <v>0.61179128507686531</v>
      </c>
      <c r="G19" s="13">
        <v>0.72832351859988853</v>
      </c>
      <c r="H19" s="13">
        <v>0.61179128507686531</v>
      </c>
      <c r="I19" s="13">
        <v>0.72832351859988853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769F-133A-4D1C-BA05-52FFBEA7A039}">
  <dimension ref="A1:I19"/>
  <sheetViews>
    <sheetView zoomScale="170" zoomScaleNormal="170" workbookViewId="0">
      <selection activeCell="E17" sqref="E17"/>
    </sheetView>
  </sheetViews>
  <sheetFormatPr defaultRowHeight="14.4" x14ac:dyDescent="0.3"/>
  <cols>
    <col min="1" max="1" width="14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0.98669198528438429</v>
      </c>
    </row>
    <row r="5" spans="1:9" x14ac:dyDescent="0.3">
      <c r="A5" s="23" t="s">
        <v>17</v>
      </c>
      <c r="B5" s="23">
        <v>0.97356107382443957</v>
      </c>
    </row>
    <row r="6" spans="1:9" x14ac:dyDescent="0.3">
      <c r="A6" s="12" t="s">
        <v>18</v>
      </c>
      <c r="B6" s="12">
        <v>0.97318065762047468</v>
      </c>
    </row>
    <row r="7" spans="1:9" x14ac:dyDescent="0.3">
      <c r="A7" s="23" t="s">
        <v>19</v>
      </c>
      <c r="B7" s="23">
        <v>2.7395730204872244</v>
      </c>
    </row>
    <row r="8" spans="1:9" ht="15" thickBot="1" x14ac:dyDescent="0.35">
      <c r="A8" s="13" t="s">
        <v>20</v>
      </c>
      <c r="B8" s="13">
        <v>142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2</v>
      </c>
      <c r="C12" s="12">
        <v>38414.921522855759</v>
      </c>
      <c r="D12" s="12">
        <v>19207.460761427879</v>
      </c>
      <c r="E12" s="12">
        <v>2559.199801894536</v>
      </c>
      <c r="F12" s="12">
        <v>2.2179152468291236E-110</v>
      </c>
    </row>
    <row r="13" spans="1:9" x14ac:dyDescent="0.3">
      <c r="A13" s="12" t="s">
        <v>23</v>
      </c>
      <c r="B13" s="12">
        <v>139</v>
      </c>
      <c r="C13" s="12">
        <v>1043.2311865068277</v>
      </c>
      <c r="D13" s="12">
        <v>7.5052603345814948</v>
      </c>
      <c r="E13" s="12"/>
      <c r="F13" s="12"/>
    </row>
    <row r="14" spans="1:9" ht="15" thickBot="1" x14ac:dyDescent="0.35">
      <c r="A14" s="13" t="s">
        <v>24</v>
      </c>
      <c r="B14" s="13">
        <v>141</v>
      </c>
      <c r="C14" s="13">
        <v>39458.152709362585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2.66550046978913</v>
      </c>
      <c r="C17" s="12">
        <v>1.7881960980131675</v>
      </c>
      <c r="D17" s="12">
        <v>1.4906085930680195</v>
      </c>
      <c r="E17" s="24">
        <v>0.13833007513603945</v>
      </c>
      <c r="F17" s="12">
        <v>-0.87008102222303441</v>
      </c>
      <c r="G17" s="12">
        <v>6.2010819618012949</v>
      </c>
      <c r="H17" s="12">
        <v>-0.87008102222303441</v>
      </c>
      <c r="I17" s="12">
        <v>6.2010819618012949</v>
      </c>
    </row>
    <row r="18" spans="1:9" x14ac:dyDescent="0.3">
      <c r="A18" s="12" t="s">
        <v>65</v>
      </c>
      <c r="B18" s="12">
        <v>0.57360435328882964</v>
      </c>
      <c r="C18" s="12">
        <v>7.7369455926404068E-2</v>
      </c>
      <c r="D18" s="12">
        <v>7.4138346511633442</v>
      </c>
      <c r="E18" s="23">
        <v>1.0933549292080678E-11</v>
      </c>
      <c r="F18" s="12">
        <v>0.42063118847520709</v>
      </c>
      <c r="G18" s="12">
        <v>0.72657751810245219</v>
      </c>
      <c r="H18" s="12">
        <v>0.42063118847520709</v>
      </c>
      <c r="I18" s="12">
        <v>0.72657751810245219</v>
      </c>
    </row>
    <row r="19" spans="1:9" ht="15" thickBot="1" x14ac:dyDescent="0.35">
      <c r="A19" s="13" t="s">
        <v>66</v>
      </c>
      <c r="B19" s="13">
        <v>0.40946889493546557</v>
      </c>
      <c r="C19" s="13">
        <v>7.6986277795170338E-2</v>
      </c>
      <c r="D19" s="13">
        <v>5.3187257088191533</v>
      </c>
      <c r="E19" s="16">
        <v>4.0750877419284116E-7</v>
      </c>
      <c r="F19" s="13">
        <v>0.25725334138743017</v>
      </c>
      <c r="G19" s="13">
        <v>0.56168444848350096</v>
      </c>
      <c r="H19" s="13">
        <v>0.25725334138743017</v>
      </c>
      <c r="I19" s="13">
        <v>0.56168444848350096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3661-8A18-451D-A63C-566EF7D4430F}">
  <dimension ref="A1:I20"/>
  <sheetViews>
    <sheetView zoomScale="160" zoomScaleNormal="160" workbookViewId="0">
      <selection activeCell="E17" sqref="E1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0.98641454131097694</v>
      </c>
    </row>
    <row r="5" spans="1:9" x14ac:dyDescent="0.3">
      <c r="A5" s="23" t="s">
        <v>17</v>
      </c>
      <c r="B5" s="23">
        <v>0.97301364730974504</v>
      </c>
    </row>
    <row r="6" spans="1:9" x14ac:dyDescent="0.3">
      <c r="A6" s="12" t="s">
        <v>18</v>
      </c>
      <c r="B6" s="12">
        <v>0.97242270528003139</v>
      </c>
    </row>
    <row r="7" spans="1:9" x14ac:dyDescent="0.3">
      <c r="A7" s="23" t="s">
        <v>19</v>
      </c>
      <c r="B7" s="23">
        <v>2.7593880439234173</v>
      </c>
    </row>
    <row r="8" spans="1:9" ht="15" thickBot="1" x14ac:dyDescent="0.35">
      <c r="A8" s="13" t="s">
        <v>20</v>
      </c>
      <c r="B8" s="13">
        <v>141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3</v>
      </c>
      <c r="C12" s="12">
        <v>37611.518121388392</v>
      </c>
      <c r="D12" s="12">
        <v>12537.172707129464</v>
      </c>
      <c r="E12" s="12">
        <v>1646.5466972814552</v>
      </c>
      <c r="F12" s="12">
        <v>3.1636585678404701E-107</v>
      </c>
    </row>
    <row r="13" spans="1:9" x14ac:dyDescent="0.3">
      <c r="A13" s="12" t="s">
        <v>23</v>
      </c>
      <c r="B13" s="12">
        <v>137</v>
      </c>
      <c r="C13" s="12">
        <v>1043.1484656418081</v>
      </c>
      <c r="D13" s="12">
        <v>7.6142223769475041</v>
      </c>
      <c r="E13" s="12"/>
      <c r="F13" s="12"/>
    </row>
    <row r="14" spans="1:9" ht="15" thickBot="1" x14ac:dyDescent="0.35">
      <c r="A14" s="13" t="s">
        <v>24</v>
      </c>
      <c r="B14" s="13">
        <v>140</v>
      </c>
      <c r="C14" s="13">
        <v>38654.666587030202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2.6939640313628157</v>
      </c>
      <c r="C17" s="12">
        <v>1.8223678278008613</v>
      </c>
      <c r="D17" s="12">
        <v>1.478276772814713</v>
      </c>
      <c r="E17" s="24">
        <v>0.14162914190461201</v>
      </c>
      <c r="F17" s="12">
        <v>-0.90964299163685647</v>
      </c>
      <c r="G17" s="12">
        <v>6.2975710543624874</v>
      </c>
      <c r="H17" s="12">
        <v>-0.90964299163685647</v>
      </c>
      <c r="I17" s="12">
        <v>6.2975710543624874</v>
      </c>
    </row>
    <row r="18" spans="1:9" x14ac:dyDescent="0.3">
      <c r="A18" s="12" t="s">
        <v>65</v>
      </c>
      <c r="B18" s="12">
        <v>0.57305544007742193</v>
      </c>
      <c r="C18" s="12">
        <v>8.590204805455004E-2</v>
      </c>
      <c r="D18" s="12">
        <v>6.6710334975193701</v>
      </c>
      <c r="E18" s="23">
        <v>5.7644989965707664E-10</v>
      </c>
      <c r="F18" s="12">
        <v>0.40319004905315797</v>
      </c>
      <c r="G18" s="12">
        <v>0.74292083110168594</v>
      </c>
      <c r="H18" s="12">
        <v>0.40319004905315797</v>
      </c>
      <c r="I18" s="12">
        <v>0.74292083110168594</v>
      </c>
    </row>
    <row r="19" spans="1:9" x14ac:dyDescent="0.3">
      <c r="A19" s="12" t="s">
        <v>66</v>
      </c>
      <c r="B19" s="12">
        <v>0.40850372518298789</v>
      </c>
      <c r="C19" s="12">
        <v>9.2150176241892964E-2</v>
      </c>
      <c r="D19" s="12">
        <v>4.4330216375351377</v>
      </c>
      <c r="E19" s="23">
        <v>1.8891998148488412E-5</v>
      </c>
      <c r="F19" s="12">
        <v>0.22628309046256953</v>
      </c>
      <c r="G19" s="12">
        <v>0.59072435990340622</v>
      </c>
      <c r="H19" s="12">
        <v>0.22628309046256953</v>
      </c>
      <c r="I19" s="12">
        <v>0.59072435990340622</v>
      </c>
    </row>
    <row r="20" spans="1:9" ht="15" thickBot="1" x14ac:dyDescent="0.35">
      <c r="A20" s="13" t="s">
        <v>69</v>
      </c>
      <c r="B20" s="13">
        <v>1.3142668461756859E-3</v>
      </c>
      <c r="C20" s="13">
        <v>8.6307671552217344E-2</v>
      </c>
      <c r="D20" s="13">
        <v>1.5227694393082266E-2</v>
      </c>
      <c r="E20" s="17">
        <v>0.98787268086952307</v>
      </c>
      <c r="F20" s="13">
        <v>-0.16935321674282122</v>
      </c>
      <c r="G20" s="13">
        <v>0.17198175043517261</v>
      </c>
      <c r="H20" s="13">
        <v>-0.16935321674282122</v>
      </c>
      <c r="I20" s="13">
        <v>0.17198175043517261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3E31-3645-406D-B0B0-7D392311B9DE}">
  <dimension ref="A1:I21"/>
  <sheetViews>
    <sheetView zoomScale="160" zoomScaleNormal="160" workbookViewId="0">
      <selection activeCell="E17" sqref="E17"/>
    </sheetView>
  </sheetViews>
  <sheetFormatPr defaultRowHeight="14.4" x14ac:dyDescent="0.3"/>
  <cols>
    <col min="1" max="1" width="12.777343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0.98694203947199233</v>
      </c>
    </row>
    <row r="5" spans="1:9" x14ac:dyDescent="0.3">
      <c r="A5" s="23" t="s">
        <v>17</v>
      </c>
      <c r="B5" s="23">
        <v>0.97405458927713573</v>
      </c>
    </row>
    <row r="6" spans="1:9" x14ac:dyDescent="0.3">
      <c r="A6" s="12" t="s">
        <v>18</v>
      </c>
      <c r="B6" s="12">
        <v>0.97328583636682864</v>
      </c>
    </row>
    <row r="7" spans="1:9" x14ac:dyDescent="0.3">
      <c r="A7" s="23" t="s">
        <v>19</v>
      </c>
      <c r="B7" s="23">
        <v>2.695540282551105</v>
      </c>
    </row>
    <row r="8" spans="1:9" ht="15" thickBot="1" x14ac:dyDescent="0.35">
      <c r="A8" s="13" t="s">
        <v>20</v>
      </c>
      <c r="B8" s="13">
        <v>140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4</v>
      </c>
      <c r="C12" s="12">
        <v>36825.458944999315</v>
      </c>
      <c r="D12" s="12">
        <v>9206.3647362498286</v>
      </c>
      <c r="E12" s="12">
        <v>1267.0580835759476</v>
      </c>
      <c r="F12" s="12">
        <v>5.9364914059825344E-106</v>
      </c>
    </row>
    <row r="13" spans="1:9" x14ac:dyDescent="0.3">
      <c r="A13" s="12" t="s">
        <v>23</v>
      </c>
      <c r="B13" s="12">
        <v>135</v>
      </c>
      <c r="C13" s="12">
        <v>980.9015510055184</v>
      </c>
      <c r="D13" s="12">
        <v>7.2659374148556921</v>
      </c>
      <c r="E13" s="12"/>
      <c r="F13" s="12"/>
    </row>
    <row r="14" spans="1:9" ht="15" thickBot="1" x14ac:dyDescent="0.35">
      <c r="A14" s="13" t="s">
        <v>24</v>
      </c>
      <c r="B14" s="13">
        <v>139</v>
      </c>
      <c r="C14" s="13">
        <v>37806.360496004832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2.8719946223290371</v>
      </c>
      <c r="C17" s="12">
        <v>1.8012751017836788</v>
      </c>
      <c r="D17" s="12">
        <v>1.5944230947760831</v>
      </c>
      <c r="E17" s="24">
        <v>0.11317983726868057</v>
      </c>
      <c r="F17" s="12">
        <v>-0.69037323565190167</v>
      </c>
      <c r="G17" s="12">
        <v>6.4343624803099759</v>
      </c>
      <c r="H17" s="12">
        <v>-0.69037323565190167</v>
      </c>
      <c r="I17" s="12">
        <v>6.4343624803099759</v>
      </c>
    </row>
    <row r="18" spans="1:9" x14ac:dyDescent="0.3">
      <c r="A18" s="12" t="s">
        <v>65</v>
      </c>
      <c r="B18" s="12">
        <v>0.5735174035402838</v>
      </c>
      <c r="C18" s="12">
        <v>8.3917330523888597E-2</v>
      </c>
      <c r="D18" s="12">
        <v>6.8343141989844591</v>
      </c>
      <c r="E18" s="23">
        <v>2.5824777148645453E-10</v>
      </c>
      <c r="F18" s="12">
        <v>0.40755474703665512</v>
      </c>
      <c r="G18" s="12">
        <v>0.73948006004391242</v>
      </c>
      <c r="H18" s="12">
        <v>0.40755474703665512</v>
      </c>
      <c r="I18" s="12">
        <v>0.73948006004391242</v>
      </c>
    </row>
    <row r="19" spans="1:9" x14ac:dyDescent="0.3">
      <c r="A19" s="12" t="s">
        <v>66</v>
      </c>
      <c r="B19" s="12">
        <v>0.51043314976539178</v>
      </c>
      <c r="C19" s="12">
        <v>9.6703774370086537E-2</v>
      </c>
      <c r="D19" s="12">
        <v>5.2783167264181214</v>
      </c>
      <c r="E19" s="23">
        <v>5.0712459775766097E-7</v>
      </c>
      <c r="F19" s="12">
        <v>0.319182842013784</v>
      </c>
      <c r="G19" s="12">
        <v>0.70168345751699956</v>
      </c>
      <c r="H19" s="12">
        <v>0.319182842013784</v>
      </c>
      <c r="I19" s="12">
        <v>0.70168345751699956</v>
      </c>
    </row>
    <row r="20" spans="1:9" x14ac:dyDescent="0.3">
      <c r="A20" s="12" t="s">
        <v>69</v>
      </c>
      <c r="B20" s="12">
        <v>0.13929362726817854</v>
      </c>
      <c r="C20" s="12">
        <v>9.7173646214544607E-2</v>
      </c>
      <c r="D20" s="12">
        <v>1.4334506596638292</v>
      </c>
      <c r="E20" s="24">
        <v>0.15404104010377415</v>
      </c>
      <c r="F20" s="12">
        <v>-5.2885942401506125E-2</v>
      </c>
      <c r="G20" s="12">
        <v>0.3314731969378632</v>
      </c>
      <c r="H20" s="12">
        <v>-5.2885942401506125E-2</v>
      </c>
      <c r="I20" s="12">
        <v>0.3314731969378632</v>
      </c>
    </row>
    <row r="21" spans="1:9" ht="15" thickBot="1" x14ac:dyDescent="0.35">
      <c r="A21" s="13" t="s">
        <v>71</v>
      </c>
      <c r="B21" s="13">
        <v>-0.24268373231380425</v>
      </c>
      <c r="C21" s="13">
        <v>8.432676961960861E-2</v>
      </c>
      <c r="D21" s="13">
        <v>-2.8778967036035104</v>
      </c>
      <c r="E21" s="16">
        <v>4.6555809140165329E-3</v>
      </c>
      <c r="F21" s="13">
        <v>-0.40945613335503822</v>
      </c>
      <c r="G21" s="13">
        <v>-7.591133127257027E-2</v>
      </c>
      <c r="H21" s="13">
        <v>-0.40945613335503822</v>
      </c>
      <c r="I21" s="13">
        <v>-7.591133127257027E-2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B037-4105-4F0F-8A5F-FCC8E3D3E9E7}">
  <dimension ref="A1:I20"/>
  <sheetViews>
    <sheetView zoomScale="170" zoomScaleNormal="170" workbookViewId="0">
      <selection activeCell="E17" sqref="E1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0.98674195441277224</v>
      </c>
    </row>
    <row r="5" spans="1:9" x14ac:dyDescent="0.3">
      <c r="A5" s="23" t="s">
        <v>17</v>
      </c>
      <c r="B5" s="23">
        <v>0.9736596845983374</v>
      </c>
    </row>
    <row r="6" spans="1:9" x14ac:dyDescent="0.3">
      <c r="A6" s="12" t="s">
        <v>18</v>
      </c>
      <c r="B6" s="12">
        <v>0.97307864822918311</v>
      </c>
    </row>
    <row r="7" spans="1:9" x14ac:dyDescent="0.3">
      <c r="A7" s="23" t="s">
        <v>19</v>
      </c>
      <c r="B7" s="23">
        <v>2.705973049480106</v>
      </c>
    </row>
    <row r="8" spans="1:9" ht="15" thickBot="1" x14ac:dyDescent="0.35">
      <c r="A8" s="13" t="s">
        <v>20</v>
      </c>
      <c r="B8" s="13">
        <v>140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3</v>
      </c>
      <c r="C12" s="12">
        <v>36810.529036351109</v>
      </c>
      <c r="D12" s="12">
        <v>12270.176345450369</v>
      </c>
      <c r="E12" s="12">
        <v>1675.7293282956914</v>
      </c>
      <c r="F12" s="12">
        <v>3.6949415841043958E-107</v>
      </c>
    </row>
    <row r="13" spans="1:9" x14ac:dyDescent="0.3">
      <c r="A13" s="12" t="s">
        <v>23</v>
      </c>
      <c r="B13" s="12">
        <v>136</v>
      </c>
      <c r="C13" s="12">
        <v>995.83145965372239</v>
      </c>
      <c r="D13" s="12">
        <v>7.3222901445126647</v>
      </c>
      <c r="E13" s="12"/>
      <c r="F13" s="12"/>
    </row>
    <row r="14" spans="1:9" ht="15" thickBot="1" x14ac:dyDescent="0.35">
      <c r="A14" s="13" t="s">
        <v>24</v>
      </c>
      <c r="B14" s="13">
        <v>139</v>
      </c>
      <c r="C14" s="13">
        <v>37806.360496004832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2.8817254677518847</v>
      </c>
      <c r="C17" s="12">
        <v>1.8082338808925538</v>
      </c>
      <c r="D17" s="12">
        <v>1.5936685504031425</v>
      </c>
      <c r="E17" s="24">
        <v>0.11333175512329381</v>
      </c>
      <c r="F17" s="12">
        <v>-0.69416692994616858</v>
      </c>
      <c r="G17" s="12">
        <v>6.4576178654499383</v>
      </c>
      <c r="H17" s="12">
        <v>-0.69416692994616858</v>
      </c>
      <c r="I17" s="12">
        <v>6.4576178654499383</v>
      </c>
    </row>
    <row r="18" spans="1:9" x14ac:dyDescent="0.3">
      <c r="A18" s="12" t="s">
        <v>65</v>
      </c>
      <c r="B18" s="12">
        <v>0.61721067228932003</v>
      </c>
      <c r="C18" s="12">
        <v>7.8488387343138358E-2</v>
      </c>
      <c r="D18" s="12">
        <v>7.8637196301533905</v>
      </c>
      <c r="E18" s="23">
        <v>1.0275492755629029E-12</v>
      </c>
      <c r="F18" s="12">
        <v>0.46199511606416493</v>
      </c>
      <c r="G18" s="12">
        <v>0.77242622851447518</v>
      </c>
      <c r="H18" s="12">
        <v>0.46199511606416493</v>
      </c>
      <c r="I18" s="12">
        <v>0.77242622851447518</v>
      </c>
    </row>
    <row r="19" spans="1:9" x14ac:dyDescent="0.3">
      <c r="A19" s="12" t="s">
        <v>66</v>
      </c>
      <c r="B19" s="12">
        <v>0.54572135390681031</v>
      </c>
      <c r="C19" s="12">
        <v>9.3879812642916866E-2</v>
      </c>
      <c r="D19" s="12">
        <v>5.81297872826533</v>
      </c>
      <c r="E19" s="23">
        <v>4.1644977092895019E-8</v>
      </c>
      <c r="F19" s="12">
        <v>0.36006831871347644</v>
      </c>
      <c r="G19" s="12">
        <v>0.73137438910014418</v>
      </c>
      <c r="H19" s="12">
        <v>0.36006831871347644</v>
      </c>
      <c r="I19" s="12">
        <v>0.73137438910014418</v>
      </c>
    </row>
    <row r="20" spans="1:9" ht="15" thickBot="1" x14ac:dyDescent="0.35">
      <c r="A20" s="13" t="s">
        <v>71</v>
      </c>
      <c r="B20" s="13">
        <v>-0.18262414565834406</v>
      </c>
      <c r="C20" s="13">
        <v>7.346459496596569E-2</v>
      </c>
      <c r="D20" s="13">
        <v>-2.4858797049510621</v>
      </c>
      <c r="E20" s="16">
        <v>1.4134863180456867E-2</v>
      </c>
      <c r="F20" s="13">
        <v>-0.32790484712882673</v>
      </c>
      <c r="G20" s="13">
        <v>-3.7343444187861424E-2</v>
      </c>
      <c r="H20" s="13">
        <v>-0.32790484712882673</v>
      </c>
      <c r="I20" s="13">
        <v>-3.7343444187861424E-2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5B0C-3894-47BA-9AAE-A88ED8497291}">
  <dimension ref="A1:I21"/>
  <sheetViews>
    <sheetView zoomScale="150" zoomScaleNormal="150" workbookViewId="0">
      <selection activeCell="F4" sqref="F4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0.98791776725692138</v>
      </c>
    </row>
    <row r="5" spans="1:9" x14ac:dyDescent="0.3">
      <c r="A5" s="23" t="s">
        <v>17</v>
      </c>
      <c r="B5" s="23">
        <v>0.97598151486190066</v>
      </c>
    </row>
    <row r="6" spans="1:9" x14ac:dyDescent="0.3">
      <c r="A6" s="12" t="s">
        <v>18</v>
      </c>
      <c r="B6" s="12">
        <v>0.97522502714101567</v>
      </c>
    </row>
    <row r="7" spans="1:9" x14ac:dyDescent="0.3">
      <c r="A7" s="23" t="s">
        <v>19</v>
      </c>
      <c r="B7" s="23">
        <v>2.4320200572277546</v>
      </c>
    </row>
    <row r="8" spans="1:9" ht="15" thickBot="1" x14ac:dyDescent="0.35">
      <c r="A8" s="13" t="s">
        <v>20</v>
      </c>
      <c r="B8" s="13">
        <v>132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4</v>
      </c>
      <c r="C12" s="12">
        <v>30523.477103631503</v>
      </c>
      <c r="D12" s="12">
        <v>7630.8692759078758</v>
      </c>
      <c r="E12" s="12">
        <v>1290.1485218029641</v>
      </c>
      <c r="F12" s="12">
        <v>9.200541385812066E-102</v>
      </c>
    </row>
    <row r="13" spans="1:9" x14ac:dyDescent="0.3">
      <c r="A13" s="12" t="s">
        <v>23</v>
      </c>
      <c r="B13" s="12">
        <v>127</v>
      </c>
      <c r="C13" s="12">
        <v>751.16963796227765</v>
      </c>
      <c r="D13" s="12">
        <v>5.9147215587580915</v>
      </c>
      <c r="E13" s="12"/>
      <c r="F13" s="12"/>
    </row>
    <row r="14" spans="1:9" ht="15" thickBot="1" x14ac:dyDescent="0.35">
      <c r="A14" s="13" t="s">
        <v>24</v>
      </c>
      <c r="B14" s="13">
        <v>131</v>
      </c>
      <c r="C14" s="13">
        <v>31274.64674159378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5.3293036622893482</v>
      </c>
      <c r="C17" s="12">
        <v>1.8283134272982835</v>
      </c>
      <c r="D17" s="12">
        <v>2.9148742128774452</v>
      </c>
      <c r="E17" s="23">
        <v>4.2070655910251362E-3</v>
      </c>
      <c r="F17" s="12">
        <v>1.7114013367919778</v>
      </c>
      <c r="G17" s="12">
        <v>8.9472059877867185</v>
      </c>
      <c r="H17" s="12">
        <v>1.7114013367919778</v>
      </c>
      <c r="I17" s="12">
        <v>8.9472059877867185</v>
      </c>
    </row>
    <row r="18" spans="1:9" x14ac:dyDescent="0.3">
      <c r="A18" s="12" t="s">
        <v>65</v>
      </c>
      <c r="B18" s="12">
        <v>0.46061401924457468</v>
      </c>
      <c r="C18" s="12">
        <v>7.529652965136438E-2</v>
      </c>
      <c r="D18" s="12">
        <v>6.1173339777715547</v>
      </c>
      <c r="E18" s="23">
        <v>1.0913215214056769E-8</v>
      </c>
      <c r="F18" s="12">
        <v>0.31161577547512215</v>
      </c>
      <c r="G18" s="12">
        <v>0.60961226301402727</v>
      </c>
      <c r="H18" s="12">
        <v>0.31161577547512215</v>
      </c>
      <c r="I18" s="12">
        <v>0.60961226301402727</v>
      </c>
    </row>
    <row r="19" spans="1:9" x14ac:dyDescent="0.3">
      <c r="A19" s="12" t="s">
        <v>66</v>
      </c>
      <c r="B19" s="12">
        <v>0.42989572259071918</v>
      </c>
      <c r="C19" s="12">
        <v>8.7478726025649919E-2</v>
      </c>
      <c r="D19" s="12">
        <v>4.914288789078479</v>
      </c>
      <c r="E19" s="23">
        <v>2.6933773247262552E-6</v>
      </c>
      <c r="F19" s="12">
        <v>0.25679111066024413</v>
      </c>
      <c r="G19" s="12">
        <v>0.60300033452119428</v>
      </c>
      <c r="H19" s="12">
        <v>0.25679111066024413</v>
      </c>
      <c r="I19" s="12">
        <v>0.60300033452119428</v>
      </c>
    </row>
    <row r="20" spans="1:9" x14ac:dyDescent="0.3">
      <c r="A20" s="12" t="s">
        <v>71</v>
      </c>
      <c r="B20" s="12">
        <v>-0.22600165618731069</v>
      </c>
      <c r="C20" s="12">
        <v>6.682836158539017E-2</v>
      </c>
      <c r="D20" s="12">
        <v>-3.3818224901195024</v>
      </c>
      <c r="E20" s="23">
        <v>9.5748951907123744E-4</v>
      </c>
      <c r="F20" s="12">
        <v>-0.35824292356466658</v>
      </c>
      <c r="G20" s="12">
        <v>-9.3760388809954798E-2</v>
      </c>
      <c r="H20" s="12">
        <v>-0.35824292356466658</v>
      </c>
      <c r="I20" s="12">
        <v>-9.3760388809954798E-2</v>
      </c>
    </row>
    <row r="21" spans="1:9" ht="15" thickBot="1" x14ac:dyDescent="0.35">
      <c r="A21" s="13" t="s">
        <v>73</v>
      </c>
      <c r="B21" s="13">
        <v>0.30641660709322105</v>
      </c>
      <c r="C21" s="13">
        <v>5.0448615485611588E-2</v>
      </c>
      <c r="D21" s="13">
        <v>6.0738358058728865</v>
      </c>
      <c r="E21" s="16">
        <v>1.346764457925921E-8</v>
      </c>
      <c r="F21" s="13">
        <v>0.20658790127157992</v>
      </c>
      <c r="G21" s="13">
        <v>0.40624531291486221</v>
      </c>
      <c r="H21" s="13">
        <v>0.20658790127157992</v>
      </c>
      <c r="I21" s="13">
        <v>0.40624531291486221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BD4-BC04-4CBE-AFA3-2E00D2C7D743}">
  <dimension ref="A1:I218"/>
  <sheetViews>
    <sheetView zoomScale="12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ColWidth="9.109375" defaultRowHeight="13.2" x14ac:dyDescent="0.25"/>
  <cols>
    <col min="1" max="1" width="9.88671875" style="2" bestFit="1" customWidth="1"/>
    <col min="2" max="2" width="10" style="3" customWidth="1"/>
    <col min="3" max="16384" width="9.109375" style="3"/>
  </cols>
  <sheetData>
    <row r="1" spans="1:9" x14ac:dyDescent="0.25">
      <c r="B1" s="3" t="s">
        <v>13</v>
      </c>
    </row>
    <row r="2" spans="1:9" x14ac:dyDescent="0.25">
      <c r="A2" s="2" t="s">
        <v>67</v>
      </c>
      <c r="B2" s="4" t="s">
        <v>64</v>
      </c>
      <c r="C2" s="4" t="s">
        <v>65</v>
      </c>
      <c r="D2" s="4" t="s">
        <v>66</v>
      </c>
      <c r="E2" s="4" t="s">
        <v>71</v>
      </c>
      <c r="F2" s="4" t="s">
        <v>73</v>
      </c>
      <c r="I2" s="4" t="s">
        <v>69</v>
      </c>
    </row>
    <row r="3" spans="1:9" x14ac:dyDescent="0.25">
      <c r="A3" s="1">
        <v>37987</v>
      </c>
      <c r="B3" s="5">
        <v>103.09288954876487</v>
      </c>
      <c r="C3" s="5">
        <v>102.80259182359916</v>
      </c>
      <c r="D3" s="5">
        <v>103.21606421070352</v>
      </c>
      <c r="E3" s="5">
        <v>103.91300350063102</v>
      </c>
      <c r="F3" s="5">
        <v>100</v>
      </c>
      <c r="I3" s="5">
        <v>104.96974035268551</v>
      </c>
    </row>
    <row r="4" spans="1:9" x14ac:dyDescent="0.25">
      <c r="A4" s="1">
        <v>38018</v>
      </c>
      <c r="B4" s="5">
        <v>102.99094278622424</v>
      </c>
      <c r="C4" s="5">
        <v>103.09288954876487</v>
      </c>
      <c r="D4" s="5">
        <v>102.80259182359916</v>
      </c>
      <c r="E4" s="5">
        <v>104.96974035268551</v>
      </c>
      <c r="F4" s="5">
        <v>100.95481206589683</v>
      </c>
      <c r="I4" s="5">
        <v>103.21606421070352</v>
      </c>
    </row>
    <row r="5" spans="1:9" x14ac:dyDescent="0.25">
      <c r="A5" s="1">
        <v>38047</v>
      </c>
      <c r="B5" s="5">
        <v>109.92914118602536</v>
      </c>
      <c r="C5" s="5">
        <v>102.99094278622424</v>
      </c>
      <c r="D5" s="5">
        <v>103.09288954876487</v>
      </c>
      <c r="E5" s="5">
        <v>103.21606421070352</v>
      </c>
      <c r="F5" s="5">
        <v>101.23994106491968</v>
      </c>
      <c r="I5" s="5">
        <v>102.80259182359916</v>
      </c>
    </row>
    <row r="6" spans="1:9" x14ac:dyDescent="0.25">
      <c r="A6" s="1">
        <v>38078</v>
      </c>
      <c r="B6" s="5">
        <v>106.23235598350202</v>
      </c>
      <c r="C6" s="5">
        <v>109.92914118602536</v>
      </c>
      <c r="D6" s="5">
        <v>102.99094278622424</v>
      </c>
      <c r="E6" s="5">
        <v>102.80259182359916</v>
      </c>
      <c r="F6" s="5">
        <v>100.66388307310572</v>
      </c>
      <c r="I6" s="5">
        <v>103.09288954876487</v>
      </c>
    </row>
    <row r="7" spans="1:9" x14ac:dyDescent="0.25">
      <c r="A7" s="1">
        <v>38108</v>
      </c>
      <c r="B7" s="5">
        <v>107.24604303121366</v>
      </c>
      <c r="C7" s="5">
        <v>106.23235598350202</v>
      </c>
      <c r="D7" s="5">
        <v>109.92914118602536</v>
      </c>
      <c r="E7" s="5">
        <v>103.09288954876487</v>
      </c>
      <c r="F7" s="5">
        <v>101.14723091068541</v>
      </c>
      <c r="I7" s="5">
        <v>102.99094278622424</v>
      </c>
    </row>
    <row r="8" spans="1:9" x14ac:dyDescent="0.25">
      <c r="A8" s="1">
        <v>38139</v>
      </c>
      <c r="B8" s="5">
        <v>108.573329339995</v>
      </c>
      <c r="C8" s="5">
        <v>107.24604303121366</v>
      </c>
      <c r="D8" s="5">
        <v>106.23235598350202</v>
      </c>
      <c r="E8" s="5">
        <v>102.99094278622424</v>
      </c>
      <c r="F8" s="5">
        <v>99.393398230028069</v>
      </c>
      <c r="I8" s="5">
        <v>109.92914118602536</v>
      </c>
    </row>
    <row r="9" spans="1:9" x14ac:dyDescent="0.25">
      <c r="A9" s="1">
        <v>38169</v>
      </c>
      <c r="B9" s="5">
        <v>110.34042330002822</v>
      </c>
      <c r="C9" s="5">
        <v>108.573329339995</v>
      </c>
      <c r="D9" s="5">
        <v>107.24604303121366</v>
      </c>
      <c r="E9" s="5">
        <v>109.92914118602536</v>
      </c>
      <c r="F9" s="5">
        <v>100.76591665994656</v>
      </c>
      <c r="I9" s="5">
        <v>106.23235598350202</v>
      </c>
    </row>
    <row r="10" spans="1:9" x14ac:dyDescent="0.25">
      <c r="A10" s="1">
        <v>38200</v>
      </c>
      <c r="B10" s="5">
        <v>109.61170323896572</v>
      </c>
      <c r="C10" s="5">
        <v>110.34042330002822</v>
      </c>
      <c r="D10" s="5">
        <v>108.573329339995</v>
      </c>
      <c r="E10" s="5">
        <v>106.23235598350202</v>
      </c>
      <c r="F10" s="5">
        <v>101.37923017680916</v>
      </c>
      <c r="I10" s="5">
        <v>107.24604303121366</v>
      </c>
    </row>
    <row r="11" spans="1:9" x14ac:dyDescent="0.25">
      <c r="A11" s="1">
        <v>38231</v>
      </c>
      <c r="B11" s="5">
        <v>109.53845443866928</v>
      </c>
      <c r="C11" s="5">
        <v>109.61170323896572</v>
      </c>
      <c r="D11" s="5">
        <v>110.34042330002822</v>
      </c>
      <c r="E11" s="5">
        <v>107.24604303121366</v>
      </c>
      <c r="F11" s="5">
        <v>103.91300350063102</v>
      </c>
      <c r="I11" s="5">
        <v>108.573329339995</v>
      </c>
    </row>
    <row r="12" spans="1:9" x14ac:dyDescent="0.25">
      <c r="A12" s="1">
        <v>38261</v>
      </c>
      <c r="B12" s="5">
        <v>108.36815030663092</v>
      </c>
      <c r="C12" s="5">
        <v>109.53845443866928</v>
      </c>
      <c r="D12" s="5">
        <v>109.61170323896572</v>
      </c>
      <c r="E12" s="5">
        <v>108.573329339995</v>
      </c>
      <c r="F12" s="5">
        <v>104.96974035268551</v>
      </c>
      <c r="I12" s="5">
        <v>110.34042330002822</v>
      </c>
    </row>
    <row r="13" spans="1:9" x14ac:dyDescent="0.25">
      <c r="A13" s="1">
        <v>38292</v>
      </c>
      <c r="B13" s="5">
        <v>108.31454613925574</v>
      </c>
      <c r="C13" s="5">
        <v>108.36815030663092</v>
      </c>
      <c r="D13" s="5">
        <v>109.53845443866928</v>
      </c>
      <c r="E13" s="5">
        <v>110.34042330002822</v>
      </c>
      <c r="F13" s="5">
        <v>103.21606421070352</v>
      </c>
      <c r="I13" s="5">
        <v>109.61170323896572</v>
      </c>
    </row>
    <row r="14" spans="1:9" x14ac:dyDescent="0.25">
      <c r="A14" s="1">
        <v>38322</v>
      </c>
      <c r="B14" s="5">
        <v>110.34260338887505</v>
      </c>
      <c r="C14" s="5">
        <v>108.31454613925574</v>
      </c>
      <c r="D14" s="5">
        <v>108.36815030663092</v>
      </c>
      <c r="E14" s="5">
        <v>109.61170323896572</v>
      </c>
      <c r="F14" s="5">
        <v>102.80259182359916</v>
      </c>
      <c r="I14" s="5">
        <v>109.53845443866928</v>
      </c>
    </row>
    <row r="15" spans="1:9" x14ac:dyDescent="0.25">
      <c r="A15" s="1">
        <v>38353</v>
      </c>
      <c r="B15" s="5">
        <v>108.25857901380255</v>
      </c>
      <c r="C15" s="5">
        <v>110.34260338887505</v>
      </c>
      <c r="D15" s="5">
        <v>108.31454613925574</v>
      </c>
      <c r="E15" s="5">
        <v>109.53845443866928</v>
      </c>
      <c r="F15" s="5">
        <v>103.09288954876487</v>
      </c>
      <c r="I15" s="5">
        <v>108.36815030663092</v>
      </c>
    </row>
    <row r="16" spans="1:9" x14ac:dyDescent="0.25">
      <c r="A16" s="1">
        <v>38384</v>
      </c>
      <c r="B16" s="5">
        <v>106.4944860866708</v>
      </c>
      <c r="C16" s="5">
        <v>108.25857901380255</v>
      </c>
      <c r="D16" s="5">
        <v>110.34260338887505</v>
      </c>
      <c r="E16" s="5">
        <v>108.36815030663092</v>
      </c>
      <c r="F16" s="5">
        <v>102.99094278622424</v>
      </c>
      <c r="I16" s="5">
        <v>108.31454613925574</v>
      </c>
    </row>
    <row r="17" spans="1:9" x14ac:dyDescent="0.25">
      <c r="A17" s="1">
        <v>38412</v>
      </c>
      <c r="B17" s="5">
        <v>112.48881391930591</v>
      </c>
      <c r="C17" s="5">
        <v>106.4944860866708</v>
      </c>
      <c r="D17" s="5">
        <v>108.25857901380255</v>
      </c>
      <c r="E17" s="5">
        <v>108.31454613925574</v>
      </c>
      <c r="F17" s="5">
        <v>109.92914118602536</v>
      </c>
      <c r="I17" s="5">
        <v>110.34260338887505</v>
      </c>
    </row>
    <row r="18" spans="1:9" x14ac:dyDescent="0.25">
      <c r="A18" s="1">
        <v>38443</v>
      </c>
      <c r="B18" s="5">
        <v>110.83034733036182</v>
      </c>
      <c r="C18" s="5">
        <v>112.48881391930591</v>
      </c>
      <c r="D18" s="5">
        <v>106.4944860866708</v>
      </c>
      <c r="E18" s="5">
        <v>110.34260338887505</v>
      </c>
      <c r="F18" s="5">
        <v>106.23235598350202</v>
      </c>
      <c r="I18" s="5">
        <v>108.25857901380255</v>
      </c>
    </row>
    <row r="19" spans="1:9" x14ac:dyDescent="0.25">
      <c r="A19" s="1">
        <v>38473</v>
      </c>
      <c r="B19" s="5">
        <v>111.65283476605023</v>
      </c>
      <c r="C19" s="5">
        <v>110.83034733036182</v>
      </c>
      <c r="D19" s="5">
        <v>112.48881391930591</v>
      </c>
      <c r="E19" s="5">
        <v>108.25857901380255</v>
      </c>
      <c r="F19" s="5">
        <v>107.24604303121366</v>
      </c>
      <c r="I19" s="5">
        <v>106.4944860866708</v>
      </c>
    </row>
    <row r="20" spans="1:9" x14ac:dyDescent="0.25">
      <c r="A20" s="1">
        <v>38504</v>
      </c>
      <c r="B20" s="5">
        <v>112.79076379519867</v>
      </c>
      <c r="C20" s="5">
        <v>111.65283476605023</v>
      </c>
      <c r="D20" s="5">
        <v>110.83034733036182</v>
      </c>
      <c r="E20" s="5">
        <v>106.4944860866708</v>
      </c>
      <c r="F20" s="5">
        <v>108.573329339995</v>
      </c>
      <c r="I20" s="5">
        <v>112.48881391930591</v>
      </c>
    </row>
    <row r="21" spans="1:9" x14ac:dyDescent="0.25">
      <c r="A21" s="1">
        <v>38534</v>
      </c>
      <c r="B21" s="5">
        <v>111.80051900907785</v>
      </c>
      <c r="C21" s="5">
        <v>112.79076379519867</v>
      </c>
      <c r="D21" s="5">
        <v>111.65283476605023</v>
      </c>
      <c r="E21" s="5">
        <v>112.48881391930591</v>
      </c>
      <c r="F21" s="5">
        <v>110.34042330002822</v>
      </c>
      <c r="I21" s="5">
        <v>110.83034733036182</v>
      </c>
    </row>
    <row r="22" spans="1:9" x14ac:dyDescent="0.25">
      <c r="A22" s="1">
        <v>38565</v>
      </c>
      <c r="B22" s="5">
        <v>113.61578692581202</v>
      </c>
      <c r="C22" s="5">
        <v>111.80051900907785</v>
      </c>
      <c r="D22" s="5">
        <v>112.79076379519867</v>
      </c>
      <c r="E22" s="5">
        <v>110.83034733036182</v>
      </c>
      <c r="F22" s="5">
        <v>109.61170323896572</v>
      </c>
      <c r="I22" s="5">
        <v>111.65283476605023</v>
      </c>
    </row>
    <row r="23" spans="1:9" x14ac:dyDescent="0.25">
      <c r="A23" s="1">
        <v>38596</v>
      </c>
      <c r="B23" s="5">
        <v>112.03808033331386</v>
      </c>
      <c r="C23" s="5">
        <v>113.61578692581202</v>
      </c>
      <c r="D23" s="5">
        <v>111.80051900907785</v>
      </c>
      <c r="E23" s="5">
        <v>111.65283476605023</v>
      </c>
      <c r="F23" s="5">
        <v>109.53845443866928</v>
      </c>
      <c r="I23" s="5">
        <v>112.79076379519867</v>
      </c>
    </row>
    <row r="24" spans="1:9" x14ac:dyDescent="0.25">
      <c r="A24" s="1">
        <v>38626</v>
      </c>
      <c r="B24" s="5">
        <v>111.02659855756966</v>
      </c>
      <c r="C24" s="5">
        <v>112.03808033331386</v>
      </c>
      <c r="D24" s="5">
        <v>113.61578692581202</v>
      </c>
      <c r="E24" s="5">
        <v>112.79076379519867</v>
      </c>
      <c r="F24" s="5">
        <v>108.36815030663092</v>
      </c>
      <c r="I24" s="5">
        <v>111.80051900907785</v>
      </c>
    </row>
    <row r="25" spans="1:9" x14ac:dyDescent="0.25">
      <c r="A25" s="1">
        <v>38657</v>
      </c>
      <c r="B25" s="5">
        <v>111.90438357155222</v>
      </c>
      <c r="C25" s="5">
        <v>111.02659855756966</v>
      </c>
      <c r="D25" s="5">
        <v>112.03808033331386</v>
      </c>
      <c r="E25" s="5">
        <v>111.80051900907785</v>
      </c>
      <c r="F25" s="5">
        <v>108.31454613925574</v>
      </c>
      <c r="I25" s="5">
        <v>113.61578692581202</v>
      </c>
    </row>
    <row r="26" spans="1:9" x14ac:dyDescent="0.25">
      <c r="A26" s="1">
        <v>38687</v>
      </c>
      <c r="B26" s="5">
        <v>115.13246826827753</v>
      </c>
      <c r="C26" s="5">
        <v>111.90438357155222</v>
      </c>
      <c r="D26" s="5">
        <v>111.02659855756966</v>
      </c>
      <c r="E26" s="5">
        <v>113.61578692581202</v>
      </c>
      <c r="F26" s="5">
        <v>110.34260338887505</v>
      </c>
      <c r="I26" s="5">
        <v>112.03808033331386</v>
      </c>
    </row>
    <row r="27" spans="1:9" x14ac:dyDescent="0.25">
      <c r="A27" s="1">
        <v>38718</v>
      </c>
      <c r="B27" s="5">
        <v>113.25248300585885</v>
      </c>
      <c r="C27" s="5">
        <v>115.13246826827753</v>
      </c>
      <c r="D27" s="5">
        <v>111.90438357155222</v>
      </c>
      <c r="E27" s="5">
        <v>112.03808033331386</v>
      </c>
      <c r="F27" s="5">
        <v>108.25857901380255</v>
      </c>
      <c r="I27" s="5">
        <v>111.02659855756966</v>
      </c>
    </row>
    <row r="28" spans="1:9" x14ac:dyDescent="0.25">
      <c r="A28" s="1">
        <v>38749</v>
      </c>
      <c r="B28" s="5">
        <v>109.7530121501008</v>
      </c>
      <c r="C28" s="5">
        <v>113.25248300585885</v>
      </c>
      <c r="D28" s="5">
        <v>115.13246826827753</v>
      </c>
      <c r="E28" s="5">
        <v>111.02659855756966</v>
      </c>
      <c r="F28" s="5">
        <v>106.4944860866708</v>
      </c>
      <c r="I28" s="5">
        <v>111.90438357155222</v>
      </c>
    </row>
    <row r="29" spans="1:9" x14ac:dyDescent="0.25">
      <c r="A29" s="1">
        <v>38777</v>
      </c>
      <c r="B29" s="5">
        <v>114.53784697850998</v>
      </c>
      <c r="C29" s="5">
        <v>109.7530121501008</v>
      </c>
      <c r="D29" s="5">
        <v>113.25248300585885</v>
      </c>
      <c r="E29" s="5">
        <v>111.90438357155222</v>
      </c>
      <c r="F29" s="5">
        <v>112.48881391930591</v>
      </c>
      <c r="I29" s="5">
        <v>115.13246826827753</v>
      </c>
    </row>
    <row r="30" spans="1:9" x14ac:dyDescent="0.25">
      <c r="A30" s="1">
        <v>38808</v>
      </c>
      <c r="B30" s="5">
        <v>110.88116301461439</v>
      </c>
      <c r="C30" s="5">
        <v>114.53784697850998</v>
      </c>
      <c r="D30" s="5">
        <v>109.7530121501008</v>
      </c>
      <c r="E30" s="5">
        <v>115.13246826827753</v>
      </c>
      <c r="F30" s="5">
        <v>110.83034733036182</v>
      </c>
      <c r="I30" s="5">
        <v>113.25248300585885</v>
      </c>
    </row>
    <row r="31" spans="1:9" x14ac:dyDescent="0.25">
      <c r="A31" s="1">
        <v>38838</v>
      </c>
      <c r="B31" s="5">
        <v>117.5906907003929</v>
      </c>
      <c r="C31" s="5">
        <v>110.88116301461439</v>
      </c>
      <c r="D31" s="5">
        <v>114.53784697850998</v>
      </c>
      <c r="E31" s="5">
        <v>113.25248300585885</v>
      </c>
      <c r="F31" s="5">
        <v>111.65283476605023</v>
      </c>
      <c r="I31" s="5">
        <v>109.7530121501008</v>
      </c>
    </row>
    <row r="32" spans="1:9" x14ac:dyDescent="0.25">
      <c r="A32" s="1">
        <v>38869</v>
      </c>
      <c r="B32" s="5">
        <v>116.2592947289955</v>
      </c>
      <c r="C32" s="5">
        <v>117.5906907003929</v>
      </c>
      <c r="D32" s="5">
        <v>110.88116301461439</v>
      </c>
      <c r="E32" s="5">
        <v>109.7530121501008</v>
      </c>
      <c r="F32" s="5">
        <v>112.79076379519867</v>
      </c>
      <c r="I32" s="5">
        <v>114.53784697850998</v>
      </c>
    </row>
    <row r="33" spans="1:9" x14ac:dyDescent="0.25">
      <c r="A33" s="1">
        <v>38899</v>
      </c>
      <c r="B33" s="5">
        <v>117.85874336707381</v>
      </c>
      <c r="C33" s="5">
        <v>116.2592947289955</v>
      </c>
      <c r="D33" s="5">
        <v>117.5906907003929</v>
      </c>
      <c r="E33" s="5">
        <v>114.53784697850998</v>
      </c>
      <c r="F33" s="5">
        <v>111.80051900907785</v>
      </c>
      <c r="I33" s="5">
        <v>110.88116301461439</v>
      </c>
    </row>
    <row r="34" spans="1:9" x14ac:dyDescent="0.25">
      <c r="A34" s="1">
        <v>38930</v>
      </c>
      <c r="B34" s="5">
        <v>119.43542730969385</v>
      </c>
      <c r="C34" s="5">
        <v>117.85874336707381</v>
      </c>
      <c r="D34" s="5">
        <v>116.2592947289955</v>
      </c>
      <c r="E34" s="5">
        <v>110.88116301461439</v>
      </c>
      <c r="F34" s="5">
        <v>113.61578692581202</v>
      </c>
      <c r="I34" s="5">
        <v>117.5906907003929</v>
      </c>
    </row>
    <row r="35" spans="1:9" x14ac:dyDescent="0.25">
      <c r="A35" s="1">
        <v>38961</v>
      </c>
      <c r="B35" s="5">
        <v>117.32403207898945</v>
      </c>
      <c r="C35" s="5">
        <v>119.43542730969385</v>
      </c>
      <c r="D35" s="5">
        <v>117.85874336707381</v>
      </c>
      <c r="E35" s="5">
        <v>117.5906907003929</v>
      </c>
      <c r="F35" s="5">
        <v>112.03808033331386</v>
      </c>
      <c r="I35" s="5">
        <v>116.2592947289955</v>
      </c>
    </row>
    <row r="36" spans="1:9" x14ac:dyDescent="0.25">
      <c r="A36" s="1">
        <v>38991</v>
      </c>
      <c r="B36" s="5">
        <v>117.66193172567827</v>
      </c>
      <c r="C36" s="5">
        <v>117.32403207898945</v>
      </c>
      <c r="D36" s="5">
        <v>119.43542730969385</v>
      </c>
      <c r="E36" s="5">
        <v>116.2592947289955</v>
      </c>
      <c r="F36" s="5">
        <v>111.02659855756966</v>
      </c>
      <c r="I36" s="5">
        <v>117.85874336707381</v>
      </c>
    </row>
    <row r="37" spans="1:9" x14ac:dyDescent="0.25">
      <c r="A37" s="1">
        <v>39022</v>
      </c>
      <c r="B37" s="5">
        <v>117.81782784579205</v>
      </c>
      <c r="C37" s="5">
        <v>117.66193172567827</v>
      </c>
      <c r="D37" s="5">
        <v>117.32403207898945</v>
      </c>
      <c r="E37" s="5">
        <v>117.85874336707381</v>
      </c>
      <c r="F37" s="5">
        <v>111.90438357155222</v>
      </c>
      <c r="I37" s="5">
        <v>119.43542730969385</v>
      </c>
    </row>
    <row r="38" spans="1:9" x14ac:dyDescent="0.25">
      <c r="A38" s="1">
        <v>39052</v>
      </c>
      <c r="B38" s="5">
        <v>118.78622161370104</v>
      </c>
      <c r="C38" s="5">
        <v>117.81782784579205</v>
      </c>
      <c r="D38" s="5">
        <v>117.66193172567827</v>
      </c>
      <c r="E38" s="5">
        <v>119.43542730969385</v>
      </c>
      <c r="F38" s="5">
        <v>115.13246826827753</v>
      </c>
      <c r="I38" s="5">
        <v>117.32403207898945</v>
      </c>
    </row>
    <row r="39" spans="1:9" x14ac:dyDescent="0.25">
      <c r="A39" s="1">
        <v>39083</v>
      </c>
      <c r="B39" s="5">
        <v>118.52143567332266</v>
      </c>
      <c r="C39" s="5">
        <v>118.78622161370104</v>
      </c>
      <c r="D39" s="5">
        <v>117.81782784579205</v>
      </c>
      <c r="E39" s="5">
        <v>117.32403207898945</v>
      </c>
      <c r="F39" s="5">
        <v>113.25248300585885</v>
      </c>
      <c r="I39" s="5">
        <v>117.66193172567827</v>
      </c>
    </row>
    <row r="40" spans="1:9" x14ac:dyDescent="0.25">
      <c r="A40" s="1">
        <v>39114</v>
      </c>
      <c r="B40" s="5">
        <v>113.95607685243988</v>
      </c>
      <c r="C40" s="5">
        <v>118.52143567332266</v>
      </c>
      <c r="D40" s="5">
        <v>118.78622161370104</v>
      </c>
      <c r="E40" s="5">
        <v>117.66193172567827</v>
      </c>
      <c r="F40" s="5">
        <v>109.7530121501008</v>
      </c>
      <c r="I40" s="5">
        <v>117.81782784579205</v>
      </c>
    </row>
    <row r="41" spans="1:9" x14ac:dyDescent="0.25">
      <c r="A41" s="1">
        <v>39142</v>
      </c>
      <c r="B41" s="5">
        <v>119.43699443911095</v>
      </c>
      <c r="C41" s="5">
        <v>113.95607685243988</v>
      </c>
      <c r="D41" s="5">
        <v>118.52143567332266</v>
      </c>
      <c r="E41" s="5">
        <v>117.81782784579205</v>
      </c>
      <c r="F41" s="5">
        <v>114.53784697850998</v>
      </c>
      <c r="I41" s="5">
        <v>118.78622161370104</v>
      </c>
    </row>
    <row r="42" spans="1:9" x14ac:dyDescent="0.25">
      <c r="A42" s="1">
        <v>39173</v>
      </c>
      <c r="B42" s="5">
        <v>117.01958473927741</v>
      </c>
      <c r="C42" s="5">
        <v>119.43699443911095</v>
      </c>
      <c r="D42" s="5">
        <v>113.95607685243988</v>
      </c>
      <c r="E42" s="5">
        <v>118.78622161370104</v>
      </c>
      <c r="F42" s="5">
        <v>110.88116301461439</v>
      </c>
      <c r="I42" s="5">
        <v>118.52143567332266</v>
      </c>
    </row>
    <row r="43" spans="1:9" x14ac:dyDescent="0.25">
      <c r="A43" s="1">
        <v>39203</v>
      </c>
      <c r="B43" s="5">
        <v>124.30923557091695</v>
      </c>
      <c r="C43" s="5">
        <v>117.01958473927741</v>
      </c>
      <c r="D43" s="5">
        <v>119.43699443911095</v>
      </c>
      <c r="E43" s="5">
        <v>118.52143567332266</v>
      </c>
      <c r="F43" s="5">
        <v>117.5906907003929</v>
      </c>
      <c r="I43" s="5">
        <v>113.95607685243988</v>
      </c>
    </row>
    <row r="44" spans="1:9" x14ac:dyDescent="0.25">
      <c r="A44" s="1">
        <v>39234</v>
      </c>
      <c r="B44" s="5">
        <v>123.83062249758163</v>
      </c>
      <c r="C44" s="5">
        <v>124.30923557091695</v>
      </c>
      <c r="D44" s="5">
        <v>117.01958473927741</v>
      </c>
      <c r="E44" s="5">
        <v>113.95607685243988</v>
      </c>
      <c r="F44" s="5">
        <v>116.2592947289955</v>
      </c>
      <c r="I44" s="5">
        <v>119.43699443911095</v>
      </c>
    </row>
    <row r="45" spans="1:9" x14ac:dyDescent="0.25">
      <c r="A45" s="1">
        <v>39264</v>
      </c>
      <c r="B45" s="5">
        <v>125.83195268877768</v>
      </c>
      <c r="C45" s="5">
        <v>123.83062249758163</v>
      </c>
      <c r="D45" s="5">
        <v>124.30923557091695</v>
      </c>
      <c r="E45" s="5">
        <v>119.43699443911095</v>
      </c>
      <c r="F45" s="5">
        <v>117.85874336707381</v>
      </c>
      <c r="I45" s="5">
        <v>117.01958473927741</v>
      </c>
    </row>
    <row r="46" spans="1:9" x14ac:dyDescent="0.25">
      <c r="A46" s="1">
        <v>39295</v>
      </c>
      <c r="B46" s="5">
        <v>127.34751315376171</v>
      </c>
      <c r="C46" s="5">
        <v>125.83195268877768</v>
      </c>
      <c r="D46" s="5">
        <v>123.83062249758163</v>
      </c>
      <c r="E46" s="5">
        <v>117.01958473927741</v>
      </c>
      <c r="F46" s="5">
        <v>119.43542730969385</v>
      </c>
      <c r="I46" s="5">
        <v>124.30923557091695</v>
      </c>
    </row>
    <row r="47" spans="1:9" x14ac:dyDescent="0.25">
      <c r="A47" s="1">
        <v>39326</v>
      </c>
      <c r="B47" s="5">
        <v>124.37076343652342</v>
      </c>
      <c r="C47" s="5">
        <v>127.34751315376171</v>
      </c>
      <c r="D47" s="5">
        <v>125.83195268877768</v>
      </c>
      <c r="E47" s="5">
        <v>124.30923557091695</v>
      </c>
      <c r="F47" s="5">
        <v>117.32403207898945</v>
      </c>
      <c r="I47" s="5">
        <v>123.83062249758163</v>
      </c>
    </row>
    <row r="48" spans="1:9" x14ac:dyDescent="0.25">
      <c r="A48" s="1">
        <v>39356</v>
      </c>
      <c r="B48" s="5">
        <v>127.72117696825465</v>
      </c>
      <c r="C48" s="5">
        <v>124.37076343652342</v>
      </c>
      <c r="D48" s="5">
        <v>127.34751315376171</v>
      </c>
      <c r="E48" s="5">
        <v>123.83062249758163</v>
      </c>
      <c r="F48" s="5">
        <v>117.66193172567827</v>
      </c>
      <c r="I48" s="5">
        <v>125.83195268877768</v>
      </c>
    </row>
    <row r="49" spans="1:9" x14ac:dyDescent="0.25">
      <c r="A49" s="1">
        <v>39387</v>
      </c>
      <c r="B49" s="5">
        <v>125.82522740823354</v>
      </c>
      <c r="C49" s="5">
        <v>127.72117696825465</v>
      </c>
      <c r="D49" s="5">
        <v>124.37076343652342</v>
      </c>
      <c r="E49" s="5">
        <v>125.83195268877768</v>
      </c>
      <c r="F49" s="5">
        <v>117.81782784579205</v>
      </c>
      <c r="I49" s="5">
        <v>127.34751315376171</v>
      </c>
    </row>
    <row r="50" spans="1:9" x14ac:dyDescent="0.25">
      <c r="A50" s="1">
        <v>39417</v>
      </c>
      <c r="B50" s="5">
        <v>126.07745233814317</v>
      </c>
      <c r="C50" s="5">
        <v>125.82522740823354</v>
      </c>
      <c r="D50" s="5">
        <v>127.72117696825465</v>
      </c>
      <c r="E50" s="5">
        <v>127.34751315376171</v>
      </c>
      <c r="F50" s="5">
        <v>118.78622161370104</v>
      </c>
      <c r="I50" s="5">
        <v>124.37076343652342</v>
      </c>
    </row>
    <row r="51" spans="1:9" x14ac:dyDescent="0.25">
      <c r="A51" s="1">
        <v>39448</v>
      </c>
      <c r="B51" s="5">
        <v>125.35742822732755</v>
      </c>
      <c r="C51" s="5">
        <v>126.07745233814317</v>
      </c>
      <c r="D51" s="5">
        <v>125.82522740823354</v>
      </c>
      <c r="E51" s="5">
        <v>124.37076343652342</v>
      </c>
      <c r="F51" s="5">
        <v>118.52143567332266</v>
      </c>
      <c r="I51" s="5">
        <v>127.72117696825465</v>
      </c>
    </row>
    <row r="52" spans="1:9" x14ac:dyDescent="0.25">
      <c r="A52" s="1">
        <v>39479</v>
      </c>
      <c r="B52" s="5">
        <v>124.16727021534635</v>
      </c>
      <c r="C52" s="5">
        <v>125.35742822732755</v>
      </c>
      <c r="D52" s="5">
        <v>126.07745233814317</v>
      </c>
      <c r="E52" s="5">
        <v>127.72117696825465</v>
      </c>
      <c r="F52" s="5">
        <v>113.95607685243988</v>
      </c>
      <c r="I52" s="5">
        <v>125.82522740823354</v>
      </c>
    </row>
    <row r="53" spans="1:9" x14ac:dyDescent="0.25">
      <c r="A53" s="1">
        <v>39508</v>
      </c>
      <c r="B53" s="5">
        <v>125.81360334307733</v>
      </c>
      <c r="C53" s="5">
        <v>124.16727021534635</v>
      </c>
      <c r="D53" s="5">
        <v>125.35742822732755</v>
      </c>
      <c r="E53" s="5">
        <v>125.82522740823354</v>
      </c>
      <c r="F53" s="5">
        <v>119.43699443911095</v>
      </c>
      <c r="I53" s="5">
        <v>126.07745233814317</v>
      </c>
    </row>
    <row r="54" spans="1:9" x14ac:dyDescent="0.25">
      <c r="A54" s="1">
        <v>39539</v>
      </c>
      <c r="B54" s="5">
        <v>126.3523083109922</v>
      </c>
      <c r="C54" s="5">
        <v>125.81360334307733</v>
      </c>
      <c r="D54" s="5">
        <v>124.16727021534635</v>
      </c>
      <c r="E54" s="5">
        <v>126.07745233814317</v>
      </c>
      <c r="F54" s="5">
        <v>117.01958473927741</v>
      </c>
      <c r="I54" s="5">
        <v>125.35742822732755</v>
      </c>
    </row>
    <row r="55" spans="1:9" x14ac:dyDescent="0.25">
      <c r="A55" s="1">
        <v>39569</v>
      </c>
      <c r="B55" s="5">
        <v>131.2792536560863</v>
      </c>
      <c r="C55" s="5">
        <v>126.3523083109922</v>
      </c>
      <c r="D55" s="5">
        <v>125.81360334307733</v>
      </c>
      <c r="E55" s="5">
        <v>125.35742822732755</v>
      </c>
      <c r="F55" s="5">
        <v>124.30923557091695</v>
      </c>
      <c r="I55" s="5">
        <v>124.16727021534635</v>
      </c>
    </row>
    <row r="56" spans="1:9" x14ac:dyDescent="0.25">
      <c r="A56" s="1">
        <v>39600</v>
      </c>
      <c r="B56" s="5">
        <v>133.22910270791394</v>
      </c>
      <c r="C56" s="5">
        <v>131.2792536560863</v>
      </c>
      <c r="D56" s="5">
        <v>126.3523083109922</v>
      </c>
      <c r="E56" s="5">
        <v>124.16727021534635</v>
      </c>
      <c r="F56" s="5">
        <v>123.83062249758163</v>
      </c>
      <c r="I56" s="5">
        <v>125.81360334307733</v>
      </c>
    </row>
    <row r="57" spans="1:9" x14ac:dyDescent="0.25">
      <c r="A57" s="1">
        <v>39630</v>
      </c>
      <c r="B57" s="5">
        <v>135.77989632105508</v>
      </c>
      <c r="C57" s="5">
        <v>133.22910270791394</v>
      </c>
      <c r="D57" s="5">
        <v>131.2792536560863</v>
      </c>
      <c r="E57" s="5">
        <v>125.81360334307733</v>
      </c>
      <c r="F57" s="5">
        <v>125.83195268877768</v>
      </c>
      <c r="I57" s="5">
        <v>126.3523083109922</v>
      </c>
    </row>
    <row r="58" spans="1:9" x14ac:dyDescent="0.25">
      <c r="A58" s="1">
        <v>39661</v>
      </c>
      <c r="B58" s="5">
        <v>134.01573535863361</v>
      </c>
      <c r="C58" s="5">
        <v>135.77989632105508</v>
      </c>
      <c r="D58" s="5">
        <v>133.22910270791394</v>
      </c>
      <c r="E58" s="5">
        <v>126.3523083109922</v>
      </c>
      <c r="F58" s="5">
        <v>127.34751315376171</v>
      </c>
      <c r="I58" s="5">
        <v>131.2792536560863</v>
      </c>
    </row>
    <row r="59" spans="1:9" x14ac:dyDescent="0.25">
      <c r="A59" s="1">
        <v>39692</v>
      </c>
      <c r="B59" s="5">
        <v>134.83303767756402</v>
      </c>
      <c r="C59" s="5">
        <v>134.01573535863361</v>
      </c>
      <c r="D59" s="5">
        <v>135.77989632105508</v>
      </c>
      <c r="E59" s="5">
        <v>131.2792536560863</v>
      </c>
      <c r="F59" s="5">
        <v>124.37076343652342</v>
      </c>
      <c r="I59" s="5">
        <v>133.22910270791394</v>
      </c>
    </row>
    <row r="60" spans="1:9" x14ac:dyDescent="0.25">
      <c r="A60" s="1">
        <v>39722</v>
      </c>
      <c r="B60" s="5">
        <v>133.13939262188862</v>
      </c>
      <c r="C60" s="5">
        <v>134.83303767756402</v>
      </c>
      <c r="D60" s="5">
        <v>134.01573535863361</v>
      </c>
      <c r="E60" s="5">
        <v>133.22910270791394</v>
      </c>
      <c r="F60" s="5">
        <v>127.72117696825465</v>
      </c>
      <c r="I60" s="5">
        <v>135.77989632105508</v>
      </c>
    </row>
    <row r="61" spans="1:9" x14ac:dyDescent="0.25">
      <c r="A61" s="1">
        <v>39753</v>
      </c>
      <c r="B61" s="5">
        <v>126.30328245577523</v>
      </c>
      <c r="C61" s="5">
        <v>133.13939262188862</v>
      </c>
      <c r="D61" s="5">
        <v>134.83303767756402</v>
      </c>
      <c r="E61" s="5">
        <v>135.77989632105508</v>
      </c>
      <c r="F61" s="5">
        <v>125.82522740823354</v>
      </c>
      <c r="I61" s="5">
        <v>134.01573535863361</v>
      </c>
    </row>
    <row r="62" spans="1:9" x14ac:dyDescent="0.25">
      <c r="A62" s="1">
        <v>39783</v>
      </c>
      <c r="B62" s="5">
        <v>123.90047739163812</v>
      </c>
      <c r="C62" s="5">
        <v>126.30328245577523</v>
      </c>
      <c r="D62" s="5">
        <v>133.13939262188862</v>
      </c>
      <c r="E62" s="5">
        <v>134.01573535863361</v>
      </c>
      <c r="F62" s="5">
        <v>126.07745233814317</v>
      </c>
      <c r="I62" s="5">
        <v>134.83303767756402</v>
      </c>
    </row>
    <row r="63" spans="1:9" x14ac:dyDescent="0.25">
      <c r="A63" s="1">
        <v>39814</v>
      </c>
      <c r="B63" s="5">
        <v>122.19516143376035</v>
      </c>
      <c r="C63" s="5">
        <v>123.90047739163812</v>
      </c>
      <c r="D63" s="5">
        <v>126.30328245577523</v>
      </c>
      <c r="E63" s="5">
        <v>134.83303767756402</v>
      </c>
      <c r="F63" s="5">
        <v>125.35742822732755</v>
      </c>
      <c r="I63" s="5">
        <v>133.13939262188862</v>
      </c>
    </row>
    <row r="64" spans="1:9" x14ac:dyDescent="0.25">
      <c r="A64" s="1">
        <v>39845</v>
      </c>
      <c r="B64" s="5">
        <v>119.56720194301819</v>
      </c>
      <c r="C64" s="5">
        <v>122.19516143376035</v>
      </c>
      <c r="D64" s="5">
        <v>123.90047739163812</v>
      </c>
      <c r="E64" s="5">
        <v>133.13939262188862</v>
      </c>
      <c r="F64" s="5">
        <v>124.16727021534635</v>
      </c>
      <c r="I64" s="5">
        <v>126.30328245577523</v>
      </c>
    </row>
    <row r="65" spans="1:9" x14ac:dyDescent="0.25">
      <c r="A65" s="1">
        <v>39873</v>
      </c>
      <c r="B65" s="5">
        <v>125.85013592534638</v>
      </c>
      <c r="C65" s="5">
        <v>119.56720194301819</v>
      </c>
      <c r="D65" s="5">
        <v>122.19516143376035</v>
      </c>
      <c r="E65" s="5">
        <v>126.30328245577523</v>
      </c>
      <c r="F65" s="5">
        <v>125.81360334307733</v>
      </c>
      <c r="I65" s="5">
        <v>123.90047739163812</v>
      </c>
    </row>
    <row r="66" spans="1:9" x14ac:dyDescent="0.25">
      <c r="A66" s="1">
        <v>39904</v>
      </c>
      <c r="B66" s="5">
        <v>122.63416242991231</v>
      </c>
      <c r="C66" s="5">
        <v>125.85013592534638</v>
      </c>
      <c r="D66" s="5">
        <v>119.56720194301819</v>
      </c>
      <c r="E66" s="5">
        <v>123.90047739163812</v>
      </c>
      <c r="F66" s="5">
        <v>126.3523083109922</v>
      </c>
      <c r="I66" s="5">
        <v>122.19516143376035</v>
      </c>
    </row>
    <row r="67" spans="1:9" x14ac:dyDescent="0.25">
      <c r="A67" s="1">
        <v>39934</v>
      </c>
      <c r="B67" s="5">
        <v>127.48190974953161</v>
      </c>
      <c r="C67" s="5">
        <v>122.63416242991231</v>
      </c>
      <c r="D67" s="5">
        <v>125.85013592534638</v>
      </c>
      <c r="E67" s="5">
        <v>122.19516143376035</v>
      </c>
      <c r="F67" s="5">
        <v>131.2792536560863</v>
      </c>
      <c r="I67" s="5">
        <v>119.56720194301819</v>
      </c>
    </row>
    <row r="68" spans="1:9" x14ac:dyDescent="0.25">
      <c r="A68" s="1">
        <v>39965</v>
      </c>
      <c r="B68" s="5">
        <v>130.03092635643804</v>
      </c>
      <c r="C68" s="5">
        <v>127.48190974953161</v>
      </c>
      <c r="D68" s="5">
        <v>122.63416242991231</v>
      </c>
      <c r="E68" s="5">
        <v>119.56720194301819</v>
      </c>
      <c r="F68" s="5">
        <v>133.22910270791394</v>
      </c>
      <c r="I68" s="5">
        <v>125.85013592534638</v>
      </c>
    </row>
    <row r="69" spans="1:9" x14ac:dyDescent="0.25">
      <c r="A69" s="1">
        <v>39995</v>
      </c>
      <c r="B69" s="5">
        <v>130.58836071955997</v>
      </c>
      <c r="C69" s="5">
        <v>130.03092635643804</v>
      </c>
      <c r="D69" s="5">
        <v>127.48190974953161</v>
      </c>
      <c r="E69" s="5">
        <v>125.85013592534638</v>
      </c>
      <c r="F69" s="5">
        <v>135.77989632105508</v>
      </c>
      <c r="I69" s="5">
        <v>122.63416242991231</v>
      </c>
    </row>
    <row r="70" spans="1:9" x14ac:dyDescent="0.25">
      <c r="A70" s="1">
        <v>40026</v>
      </c>
      <c r="B70" s="5">
        <v>131.55906916435617</v>
      </c>
      <c r="C70" s="5">
        <v>130.58836071955997</v>
      </c>
      <c r="D70" s="5">
        <v>130.03092635643804</v>
      </c>
      <c r="E70" s="5">
        <v>122.63416242991231</v>
      </c>
      <c r="F70" s="5">
        <v>134.01573535863361</v>
      </c>
      <c r="I70" s="5">
        <v>127.48190974953161</v>
      </c>
    </row>
    <row r="71" spans="1:9" x14ac:dyDescent="0.25">
      <c r="A71" s="1">
        <v>40057</v>
      </c>
      <c r="B71" s="5">
        <v>133.94362268223188</v>
      </c>
      <c r="C71" s="5">
        <v>131.55906916435617</v>
      </c>
      <c r="D71" s="5">
        <v>130.58836071955997</v>
      </c>
      <c r="E71" s="5">
        <v>127.48190974953161</v>
      </c>
      <c r="F71" s="5">
        <v>134.83303767756402</v>
      </c>
      <c r="I71" s="5">
        <v>130.03092635643804</v>
      </c>
    </row>
    <row r="72" spans="1:9" x14ac:dyDescent="0.25">
      <c r="A72" s="1">
        <v>40087</v>
      </c>
      <c r="B72" s="5">
        <v>133.81820821759337</v>
      </c>
      <c r="C72" s="5">
        <v>133.94362268223188</v>
      </c>
      <c r="D72" s="5">
        <v>131.55906916435617</v>
      </c>
      <c r="E72" s="5">
        <v>130.03092635643804</v>
      </c>
      <c r="F72" s="5">
        <v>133.13939262188862</v>
      </c>
      <c r="I72" s="5">
        <v>130.58836071955997</v>
      </c>
    </row>
    <row r="73" spans="1:9" x14ac:dyDescent="0.25">
      <c r="A73" s="1">
        <v>40118</v>
      </c>
      <c r="B73" s="5">
        <v>132.08035129485214</v>
      </c>
      <c r="C73" s="5">
        <v>133.81820821759337</v>
      </c>
      <c r="D73" s="5">
        <v>133.94362268223188</v>
      </c>
      <c r="E73" s="5">
        <v>130.58836071955997</v>
      </c>
      <c r="F73" s="5">
        <v>126.30328245577523</v>
      </c>
      <c r="I73" s="5">
        <v>131.55906916435617</v>
      </c>
    </row>
    <row r="74" spans="1:9" x14ac:dyDescent="0.25">
      <c r="A74" s="1">
        <v>40148</v>
      </c>
      <c r="B74" s="5">
        <v>134.84284943403063</v>
      </c>
      <c r="C74" s="5">
        <v>132.08035129485214</v>
      </c>
      <c r="D74" s="5">
        <v>133.81820821759337</v>
      </c>
      <c r="E74" s="5">
        <v>131.55906916435617</v>
      </c>
      <c r="F74" s="5">
        <v>123.90047739163812</v>
      </c>
      <c r="I74" s="5">
        <v>133.94362268223188</v>
      </c>
    </row>
    <row r="75" spans="1:9" x14ac:dyDescent="0.25">
      <c r="A75" s="1">
        <v>40179</v>
      </c>
      <c r="B75" s="5">
        <v>131.77007143128679</v>
      </c>
      <c r="C75" s="5">
        <v>134.84284943403063</v>
      </c>
      <c r="D75" s="5">
        <v>132.08035129485214</v>
      </c>
      <c r="E75" s="5">
        <v>133.94362268223188</v>
      </c>
      <c r="F75" s="5">
        <v>122.19516143376035</v>
      </c>
      <c r="I75" s="5">
        <v>133.81820821759337</v>
      </c>
    </row>
    <row r="76" spans="1:9" x14ac:dyDescent="0.25">
      <c r="A76" s="1">
        <v>40210</v>
      </c>
      <c r="B76" s="5">
        <v>131.27188832483773</v>
      </c>
      <c r="C76" s="5">
        <v>131.77007143128679</v>
      </c>
      <c r="D76" s="5">
        <v>134.84284943403063</v>
      </c>
      <c r="E76" s="5">
        <v>133.81820821759337</v>
      </c>
      <c r="F76" s="5">
        <v>119.56720194301819</v>
      </c>
      <c r="I76" s="5">
        <v>132.08035129485214</v>
      </c>
    </row>
    <row r="77" spans="1:9" x14ac:dyDescent="0.25">
      <c r="A77" s="1">
        <v>40238</v>
      </c>
      <c r="B77" s="5">
        <v>140.75041015320005</v>
      </c>
      <c r="C77" s="5">
        <v>131.27188832483773</v>
      </c>
      <c r="D77" s="5">
        <v>131.77007143128679</v>
      </c>
      <c r="E77" s="5">
        <v>132.08035129485214</v>
      </c>
      <c r="F77" s="5">
        <v>125.85013592534638</v>
      </c>
      <c r="I77" s="5">
        <v>134.84284943403063</v>
      </c>
    </row>
    <row r="78" spans="1:9" x14ac:dyDescent="0.25">
      <c r="A78" s="1">
        <v>40269</v>
      </c>
      <c r="B78" s="5">
        <v>135.17506780492835</v>
      </c>
      <c r="C78" s="5">
        <v>140.75041015320005</v>
      </c>
      <c r="D78" s="5">
        <v>131.27188832483773</v>
      </c>
      <c r="E78" s="5">
        <v>134.84284943403063</v>
      </c>
      <c r="F78" s="5">
        <v>122.63416242991231</v>
      </c>
      <c r="I78" s="5">
        <v>131.77007143128679</v>
      </c>
    </row>
    <row r="79" spans="1:9" x14ac:dyDescent="0.25">
      <c r="A79" s="1">
        <v>40299</v>
      </c>
      <c r="B79" s="5">
        <v>139.05321971509417</v>
      </c>
      <c r="C79" s="5">
        <v>135.17506780492835</v>
      </c>
      <c r="D79" s="5">
        <v>140.75041015320005</v>
      </c>
      <c r="E79" s="5">
        <v>131.77007143128679</v>
      </c>
      <c r="F79" s="5">
        <v>127.48190974953161</v>
      </c>
      <c r="I79" s="5">
        <v>131.27188832483773</v>
      </c>
    </row>
    <row r="80" spans="1:9" x14ac:dyDescent="0.25">
      <c r="A80" s="1">
        <v>40330</v>
      </c>
      <c r="B80" s="5">
        <v>139.0630696623073</v>
      </c>
      <c r="C80" s="5">
        <v>139.05321971509417</v>
      </c>
      <c r="D80" s="5">
        <v>135.17506780492835</v>
      </c>
      <c r="E80" s="5">
        <v>131.27188832483773</v>
      </c>
      <c r="F80" s="5">
        <v>130.03092635643804</v>
      </c>
      <c r="I80" s="5">
        <v>140.75041015320005</v>
      </c>
    </row>
    <row r="81" spans="1:9" x14ac:dyDescent="0.25">
      <c r="A81" s="1">
        <v>40360</v>
      </c>
      <c r="B81" s="5">
        <v>140.42744266061487</v>
      </c>
      <c r="C81" s="5">
        <v>139.0630696623073</v>
      </c>
      <c r="D81" s="5">
        <v>139.05321971509417</v>
      </c>
      <c r="E81" s="5">
        <v>140.75041015320005</v>
      </c>
      <c r="F81" s="5">
        <v>130.58836071955997</v>
      </c>
      <c r="I81" s="5">
        <v>135.17506780492835</v>
      </c>
    </row>
    <row r="82" spans="1:9" x14ac:dyDescent="0.25">
      <c r="A82" s="1">
        <v>40391</v>
      </c>
      <c r="B82" s="5">
        <v>141.86123402604713</v>
      </c>
      <c r="C82" s="5">
        <v>140.42744266061487</v>
      </c>
      <c r="D82" s="5">
        <v>139.0630696623073</v>
      </c>
      <c r="E82" s="5">
        <v>135.17506780492835</v>
      </c>
      <c r="F82" s="5">
        <v>131.55906916435617</v>
      </c>
      <c r="I82" s="5">
        <v>139.05321971509417</v>
      </c>
    </row>
    <row r="83" spans="1:9" x14ac:dyDescent="0.25">
      <c r="A83" s="1">
        <v>40422</v>
      </c>
      <c r="B83" s="5">
        <v>141.92311069950966</v>
      </c>
      <c r="C83" s="5">
        <v>141.86123402604713</v>
      </c>
      <c r="D83" s="5">
        <v>140.42744266061487</v>
      </c>
      <c r="E83" s="5">
        <v>139.05321971509417</v>
      </c>
      <c r="F83" s="5">
        <v>133.94362268223188</v>
      </c>
      <c r="I83" s="5">
        <v>139.0630696623073</v>
      </c>
    </row>
    <row r="84" spans="1:9" x14ac:dyDescent="0.25">
      <c r="A84" s="1">
        <v>40452</v>
      </c>
      <c r="B84" s="5">
        <v>140.63604714584736</v>
      </c>
      <c r="C84" s="5">
        <v>141.92311069950966</v>
      </c>
      <c r="D84" s="5">
        <v>141.86123402604713</v>
      </c>
      <c r="E84" s="5">
        <v>139.0630696623073</v>
      </c>
      <c r="F84" s="5">
        <v>133.81820821759337</v>
      </c>
      <c r="I84" s="5">
        <v>140.42744266061487</v>
      </c>
    </row>
    <row r="85" spans="1:9" x14ac:dyDescent="0.25">
      <c r="A85" s="1">
        <v>40483</v>
      </c>
      <c r="B85" s="5">
        <v>141.7034049942869</v>
      </c>
      <c r="C85" s="5">
        <v>140.63604714584736</v>
      </c>
      <c r="D85" s="5">
        <v>141.92311069950966</v>
      </c>
      <c r="E85" s="5">
        <v>140.42744266061487</v>
      </c>
      <c r="F85" s="5">
        <v>132.08035129485214</v>
      </c>
      <c r="I85" s="5">
        <v>141.86123402604713</v>
      </c>
    </row>
    <row r="86" spans="1:9" x14ac:dyDescent="0.25">
      <c r="A86" s="1">
        <v>40513</v>
      </c>
      <c r="B86" s="5">
        <v>143.17009673885539</v>
      </c>
      <c r="C86" s="5">
        <v>141.7034049942869</v>
      </c>
      <c r="D86" s="5">
        <v>140.63604714584736</v>
      </c>
      <c r="E86" s="5">
        <v>141.86123402604713</v>
      </c>
      <c r="F86" s="5">
        <v>134.84284943403063</v>
      </c>
      <c r="I86" s="5">
        <v>141.92311069950966</v>
      </c>
    </row>
    <row r="87" spans="1:9" x14ac:dyDescent="0.25">
      <c r="A87" s="1">
        <v>40544</v>
      </c>
      <c r="B87" s="5">
        <v>138.87974539333217</v>
      </c>
      <c r="C87" s="5">
        <v>143.17009673885539</v>
      </c>
      <c r="D87" s="5">
        <v>141.7034049942869</v>
      </c>
      <c r="E87" s="5">
        <v>141.92311069950966</v>
      </c>
      <c r="F87" s="5">
        <v>131.77007143128679</v>
      </c>
      <c r="I87" s="5">
        <v>140.63604714584736</v>
      </c>
    </row>
    <row r="88" spans="1:9" x14ac:dyDescent="0.25">
      <c r="A88" s="1">
        <v>40575</v>
      </c>
      <c r="B88" s="5">
        <v>139.61424450323742</v>
      </c>
      <c r="C88" s="5">
        <v>138.87974539333217</v>
      </c>
      <c r="D88" s="5">
        <v>143.17009673885539</v>
      </c>
      <c r="E88" s="5">
        <v>140.63604714584736</v>
      </c>
      <c r="F88" s="5">
        <v>131.27188832483773</v>
      </c>
      <c r="I88" s="5">
        <v>141.7034049942869</v>
      </c>
    </row>
    <row r="89" spans="1:9" x14ac:dyDescent="0.25">
      <c r="A89" s="1">
        <v>40603</v>
      </c>
      <c r="B89" s="5">
        <v>141.24182279831123</v>
      </c>
      <c r="C89" s="5">
        <v>139.61424450323742</v>
      </c>
      <c r="D89" s="5">
        <v>138.87974539333217</v>
      </c>
      <c r="E89" s="5">
        <v>141.7034049942869</v>
      </c>
      <c r="F89" s="5">
        <v>140.75041015320005</v>
      </c>
      <c r="I89" s="5">
        <v>143.17009673885539</v>
      </c>
    </row>
    <row r="90" spans="1:9" x14ac:dyDescent="0.25">
      <c r="A90" s="1">
        <v>40634</v>
      </c>
      <c r="B90" s="5">
        <v>138.33355351178048</v>
      </c>
      <c r="C90" s="5">
        <v>141.24182279831123</v>
      </c>
      <c r="D90" s="5">
        <v>139.61424450323742</v>
      </c>
      <c r="E90" s="5">
        <v>143.17009673885539</v>
      </c>
      <c r="F90" s="5">
        <v>135.17506780492835</v>
      </c>
      <c r="I90" s="5">
        <v>138.87974539333217</v>
      </c>
    </row>
    <row r="91" spans="1:9" x14ac:dyDescent="0.25">
      <c r="A91" s="1">
        <v>40664</v>
      </c>
      <c r="B91" s="5">
        <v>146.12582099057704</v>
      </c>
      <c r="C91" s="5">
        <v>138.33355351178048</v>
      </c>
      <c r="D91" s="5">
        <v>141.24182279831123</v>
      </c>
      <c r="E91" s="5">
        <v>138.87974539333217</v>
      </c>
      <c r="F91" s="5">
        <v>139.05321971509417</v>
      </c>
      <c r="I91" s="5">
        <v>139.61424450323742</v>
      </c>
    </row>
    <row r="92" spans="1:9" x14ac:dyDescent="0.25">
      <c r="A92" s="1">
        <v>40695</v>
      </c>
      <c r="B92" s="5">
        <v>145.35227346970044</v>
      </c>
      <c r="C92" s="5">
        <v>146.12582099057704</v>
      </c>
      <c r="D92" s="5">
        <v>138.33355351178048</v>
      </c>
      <c r="E92" s="5">
        <v>139.61424450323742</v>
      </c>
      <c r="F92" s="5">
        <v>139.0630696623073</v>
      </c>
      <c r="I92" s="5">
        <v>141.24182279831123</v>
      </c>
    </row>
    <row r="93" spans="1:9" x14ac:dyDescent="0.25">
      <c r="A93" s="1">
        <v>40725</v>
      </c>
      <c r="B93" s="5">
        <v>145.86627902898184</v>
      </c>
      <c r="C93" s="5">
        <v>145.35227346970044</v>
      </c>
      <c r="D93" s="5">
        <v>146.12582099057704</v>
      </c>
      <c r="E93" s="5">
        <v>141.24182279831123</v>
      </c>
      <c r="F93" s="5">
        <v>140.42744266061487</v>
      </c>
      <c r="I93" s="5">
        <v>138.33355351178048</v>
      </c>
    </row>
    <row r="94" spans="1:9" x14ac:dyDescent="0.25">
      <c r="A94" s="1">
        <v>40756</v>
      </c>
      <c r="B94" s="5">
        <v>147.61051441429157</v>
      </c>
      <c r="C94" s="5">
        <v>145.86627902898184</v>
      </c>
      <c r="D94" s="5">
        <v>145.35227346970044</v>
      </c>
      <c r="E94" s="5">
        <v>138.33355351178048</v>
      </c>
      <c r="F94" s="5">
        <v>141.86123402604713</v>
      </c>
      <c r="I94" s="5">
        <v>146.12582099057704</v>
      </c>
    </row>
    <row r="95" spans="1:9" x14ac:dyDescent="0.25">
      <c r="A95" s="1">
        <v>40787</v>
      </c>
      <c r="B95" s="5">
        <v>146.22963777020192</v>
      </c>
      <c r="C95" s="5">
        <v>147.61051441429157</v>
      </c>
      <c r="D95" s="5">
        <v>145.86627902898184</v>
      </c>
      <c r="E95" s="5">
        <v>146.12582099057704</v>
      </c>
      <c r="F95" s="5">
        <v>141.92311069950966</v>
      </c>
      <c r="I95" s="5">
        <v>145.35227346970044</v>
      </c>
    </row>
    <row r="96" spans="1:9" x14ac:dyDescent="0.25">
      <c r="A96" s="1">
        <v>40817</v>
      </c>
      <c r="B96" s="5">
        <v>144.36600137708388</v>
      </c>
      <c r="C96" s="5">
        <v>146.22963777020192</v>
      </c>
      <c r="D96" s="5">
        <v>147.61051441429157</v>
      </c>
      <c r="E96" s="5">
        <v>145.35227346970044</v>
      </c>
      <c r="F96" s="5">
        <v>140.63604714584736</v>
      </c>
      <c r="I96" s="5">
        <v>145.86627902898184</v>
      </c>
    </row>
    <row r="97" spans="1:9" x14ac:dyDescent="0.25">
      <c r="A97" s="1">
        <v>40848</v>
      </c>
      <c r="B97" s="5">
        <v>144.76006215302505</v>
      </c>
      <c r="C97" s="5">
        <v>144.36600137708388</v>
      </c>
      <c r="D97" s="5">
        <v>146.22963777020192</v>
      </c>
      <c r="E97" s="5">
        <v>145.86627902898184</v>
      </c>
      <c r="F97" s="5">
        <v>141.7034049942869</v>
      </c>
      <c r="I97" s="5">
        <v>147.61051441429157</v>
      </c>
    </row>
    <row r="98" spans="1:9" x14ac:dyDescent="0.25">
      <c r="A98" s="1">
        <v>40878</v>
      </c>
      <c r="B98" s="5">
        <v>146.53556658970609</v>
      </c>
      <c r="C98" s="5">
        <v>144.76006215302505</v>
      </c>
      <c r="D98" s="5">
        <v>144.36600137708388</v>
      </c>
      <c r="E98" s="5">
        <v>147.61051441429157</v>
      </c>
      <c r="F98" s="5">
        <v>143.17009673885539</v>
      </c>
      <c r="I98" s="5">
        <v>146.22963777020192</v>
      </c>
    </row>
    <row r="99" spans="1:9" x14ac:dyDescent="0.25">
      <c r="A99" s="1">
        <v>40909</v>
      </c>
      <c r="B99" s="5">
        <v>140.57731185769384</v>
      </c>
      <c r="C99" s="5">
        <v>146.53556658970609</v>
      </c>
      <c r="D99" s="5">
        <v>144.76006215302505</v>
      </c>
      <c r="E99" s="5">
        <v>146.22963777020192</v>
      </c>
      <c r="F99" s="5">
        <v>138.87974539333217</v>
      </c>
      <c r="I99" s="5">
        <v>144.36600137708388</v>
      </c>
    </row>
    <row r="100" spans="1:9" x14ac:dyDescent="0.25">
      <c r="A100" s="1">
        <v>40940</v>
      </c>
      <c r="B100" s="5">
        <v>140.10491041141358</v>
      </c>
      <c r="C100" s="5">
        <v>140.57731185769384</v>
      </c>
      <c r="D100" s="5">
        <v>146.53556658970609</v>
      </c>
      <c r="E100" s="5">
        <v>144.36600137708388</v>
      </c>
      <c r="F100" s="5">
        <v>139.61424450323742</v>
      </c>
      <c r="I100" s="5">
        <v>144.76006215302505</v>
      </c>
    </row>
    <row r="101" spans="1:9" x14ac:dyDescent="0.25">
      <c r="A101" s="1">
        <v>40969</v>
      </c>
      <c r="B101" s="5">
        <v>143.81007375866645</v>
      </c>
      <c r="C101" s="5">
        <v>140.10491041141358</v>
      </c>
      <c r="D101" s="5">
        <v>140.57731185769384</v>
      </c>
      <c r="E101" s="5">
        <v>144.76006215302505</v>
      </c>
      <c r="F101" s="5">
        <v>141.24182279831123</v>
      </c>
      <c r="I101" s="5">
        <v>146.53556658970609</v>
      </c>
    </row>
    <row r="102" spans="1:9" x14ac:dyDescent="0.25">
      <c r="A102" s="1">
        <v>41000</v>
      </c>
      <c r="B102" s="5">
        <v>139.23005935978981</v>
      </c>
      <c r="C102" s="5">
        <v>143.81007375866645</v>
      </c>
      <c r="D102" s="5">
        <v>140.10491041141358</v>
      </c>
      <c r="E102" s="5">
        <v>146.53556658970609</v>
      </c>
      <c r="F102" s="5">
        <v>138.33355351178048</v>
      </c>
      <c r="I102" s="5">
        <v>140.57731185769384</v>
      </c>
    </row>
    <row r="103" spans="1:9" x14ac:dyDescent="0.25">
      <c r="A103" s="1">
        <v>41030</v>
      </c>
      <c r="B103" s="5">
        <v>148.55169784676241</v>
      </c>
      <c r="C103" s="5">
        <v>139.23005935978981</v>
      </c>
      <c r="D103" s="5">
        <v>143.81007375866645</v>
      </c>
      <c r="E103" s="5">
        <v>140.57731185769384</v>
      </c>
      <c r="F103" s="5">
        <v>146.12582099057704</v>
      </c>
      <c r="I103" s="5">
        <v>140.10491041141358</v>
      </c>
    </row>
    <row r="104" spans="1:9" x14ac:dyDescent="0.25">
      <c r="A104" s="1">
        <v>41061</v>
      </c>
      <c r="B104" s="5">
        <v>148.38799011071313</v>
      </c>
      <c r="C104" s="5">
        <v>148.55169784676241</v>
      </c>
      <c r="D104" s="5">
        <v>139.23005935978981</v>
      </c>
      <c r="E104" s="5">
        <v>140.10491041141358</v>
      </c>
      <c r="F104" s="5">
        <v>145.35227346970044</v>
      </c>
      <c r="I104" s="5">
        <v>143.81007375866645</v>
      </c>
    </row>
    <row r="105" spans="1:9" x14ac:dyDescent="0.25">
      <c r="A105" s="1">
        <v>41091</v>
      </c>
      <c r="B105" s="5">
        <v>150.16232200522646</v>
      </c>
      <c r="C105" s="5">
        <v>148.38799011071313</v>
      </c>
      <c r="D105" s="5">
        <v>148.55169784676241</v>
      </c>
      <c r="E105" s="5">
        <v>143.81007375866645</v>
      </c>
      <c r="F105" s="5">
        <v>145.86627902898184</v>
      </c>
      <c r="I105" s="5">
        <v>139.23005935978981</v>
      </c>
    </row>
    <row r="106" spans="1:9" x14ac:dyDescent="0.25">
      <c r="A106" s="1">
        <v>41122</v>
      </c>
      <c r="B106" s="5">
        <v>153.38375576332345</v>
      </c>
      <c r="C106" s="5">
        <v>150.16232200522646</v>
      </c>
      <c r="D106" s="5">
        <v>148.38799011071313</v>
      </c>
      <c r="E106" s="5">
        <v>139.23005935978981</v>
      </c>
      <c r="F106" s="5">
        <v>147.61051441429157</v>
      </c>
      <c r="I106" s="5">
        <v>148.55169784676241</v>
      </c>
    </row>
    <row r="107" spans="1:9" x14ac:dyDescent="0.25">
      <c r="A107" s="1">
        <v>41153</v>
      </c>
      <c r="B107" s="5">
        <v>147.39332618867601</v>
      </c>
      <c r="C107" s="5">
        <v>153.38375576332345</v>
      </c>
      <c r="D107" s="5">
        <v>150.16232200522646</v>
      </c>
      <c r="E107" s="5">
        <v>148.55169784676241</v>
      </c>
      <c r="F107" s="5">
        <v>146.22963777020192</v>
      </c>
      <c r="I107" s="5">
        <v>148.38799011071313</v>
      </c>
    </row>
    <row r="108" spans="1:9" x14ac:dyDescent="0.25">
      <c r="A108" s="1">
        <v>41183</v>
      </c>
      <c r="B108" s="5">
        <v>151.89559943721591</v>
      </c>
      <c r="C108" s="5">
        <v>147.39332618867601</v>
      </c>
      <c r="D108" s="5">
        <v>153.38375576332345</v>
      </c>
      <c r="E108" s="5">
        <v>148.38799011071313</v>
      </c>
      <c r="F108" s="5">
        <v>144.36600137708388</v>
      </c>
      <c r="I108" s="5">
        <v>150.16232200522646</v>
      </c>
    </row>
    <row r="109" spans="1:9" x14ac:dyDescent="0.25">
      <c r="A109" s="1">
        <v>41214</v>
      </c>
      <c r="B109" s="5">
        <v>148.16404410554989</v>
      </c>
      <c r="C109" s="5">
        <v>151.89559943721591</v>
      </c>
      <c r="D109" s="5">
        <v>147.39332618867601</v>
      </c>
      <c r="E109" s="5">
        <v>150.16232200522646</v>
      </c>
      <c r="F109" s="5">
        <v>144.76006215302505</v>
      </c>
      <c r="I109" s="5">
        <v>153.38375576332345</v>
      </c>
    </row>
    <row r="110" spans="1:9" x14ac:dyDescent="0.25">
      <c r="A110" s="1">
        <v>41244</v>
      </c>
      <c r="B110" s="5">
        <v>147.09102624991408</v>
      </c>
      <c r="C110" s="5">
        <v>148.16404410554989</v>
      </c>
      <c r="D110" s="5">
        <v>151.89559943721591</v>
      </c>
      <c r="E110" s="5">
        <v>153.38375576332345</v>
      </c>
      <c r="F110" s="5">
        <v>146.53556658970609</v>
      </c>
      <c r="I110" s="5">
        <v>147.39332618867601</v>
      </c>
    </row>
    <row r="111" spans="1:9" x14ac:dyDescent="0.25">
      <c r="A111" s="1">
        <v>41275</v>
      </c>
      <c r="B111" s="5">
        <v>147.75074069230311</v>
      </c>
      <c r="C111" s="5">
        <v>147.09102624991408</v>
      </c>
      <c r="D111" s="5">
        <v>148.16404410554989</v>
      </c>
      <c r="E111" s="5">
        <v>147.39332618867601</v>
      </c>
      <c r="F111" s="5">
        <v>140.57731185769384</v>
      </c>
      <c r="I111" s="5">
        <v>151.89559943721591</v>
      </c>
    </row>
    <row r="112" spans="1:9" x14ac:dyDescent="0.25">
      <c r="A112" s="1">
        <v>41306</v>
      </c>
      <c r="B112" s="5">
        <v>143.48304933112209</v>
      </c>
      <c r="C112" s="5">
        <v>147.75074069230311</v>
      </c>
      <c r="D112" s="5">
        <v>147.09102624991408</v>
      </c>
      <c r="E112" s="5">
        <v>151.89559943721591</v>
      </c>
      <c r="F112" s="5">
        <v>140.10491041141358</v>
      </c>
      <c r="I112" s="5">
        <v>148.16404410554989</v>
      </c>
    </row>
    <row r="113" spans="1:9" x14ac:dyDescent="0.25">
      <c r="A113" s="1">
        <v>41334</v>
      </c>
      <c r="B113" s="5">
        <v>148.67097538881211</v>
      </c>
      <c r="C113" s="5">
        <v>143.48304933112209</v>
      </c>
      <c r="D113" s="5">
        <v>147.75074069230311</v>
      </c>
      <c r="E113" s="5">
        <v>148.16404410554989</v>
      </c>
      <c r="F113" s="5">
        <v>143.81007375866645</v>
      </c>
      <c r="I113" s="5">
        <v>147.09102624991408</v>
      </c>
    </row>
    <row r="114" spans="1:9" x14ac:dyDescent="0.25">
      <c r="A114" s="1">
        <v>41365</v>
      </c>
      <c r="B114" s="5">
        <v>150.43462886688266</v>
      </c>
      <c r="C114" s="5">
        <v>148.67097538881211</v>
      </c>
      <c r="D114" s="5">
        <v>143.48304933112209</v>
      </c>
      <c r="E114" s="5">
        <v>147.09102624991408</v>
      </c>
      <c r="F114" s="5">
        <v>139.23005935978981</v>
      </c>
      <c r="I114" s="5">
        <v>147.75074069230311</v>
      </c>
    </row>
    <row r="115" spans="1:9" x14ac:dyDescent="0.25">
      <c r="A115" s="1">
        <v>41395</v>
      </c>
      <c r="B115" s="5">
        <v>152.18632415635946</v>
      </c>
      <c r="C115" s="5">
        <v>150.43462886688266</v>
      </c>
      <c r="D115" s="5">
        <v>148.67097538881211</v>
      </c>
      <c r="E115" s="5">
        <v>147.75074069230311</v>
      </c>
      <c r="F115" s="5">
        <v>148.55169784676241</v>
      </c>
      <c r="I115" s="5">
        <v>143.48304933112209</v>
      </c>
    </row>
    <row r="116" spans="1:9" x14ac:dyDescent="0.25">
      <c r="A116" s="1">
        <v>41426</v>
      </c>
      <c r="B116" s="5">
        <v>150.56281955634702</v>
      </c>
      <c r="C116" s="5">
        <v>152.18632415635946</v>
      </c>
      <c r="D116" s="5">
        <v>150.43462886688266</v>
      </c>
      <c r="E116" s="5">
        <v>143.48304933112209</v>
      </c>
      <c r="F116" s="5">
        <v>148.38799011071313</v>
      </c>
      <c r="I116" s="5">
        <v>148.67097538881211</v>
      </c>
    </row>
    <row r="117" spans="1:9" x14ac:dyDescent="0.25">
      <c r="A117" s="1">
        <v>41456</v>
      </c>
      <c r="B117" s="5">
        <v>153.80136305194324</v>
      </c>
      <c r="C117" s="5">
        <v>150.56281955634702</v>
      </c>
      <c r="D117" s="5">
        <v>152.18632415635946</v>
      </c>
      <c r="E117" s="5">
        <v>148.67097538881211</v>
      </c>
      <c r="F117" s="5">
        <v>150.16232200522646</v>
      </c>
      <c r="I117" s="5">
        <v>150.43462886688266</v>
      </c>
    </row>
    <row r="118" spans="1:9" x14ac:dyDescent="0.25">
      <c r="A118" s="1">
        <v>41487</v>
      </c>
      <c r="B118" s="5">
        <v>155.12267561656626</v>
      </c>
      <c r="C118" s="5">
        <v>153.80136305194324</v>
      </c>
      <c r="D118" s="5">
        <v>150.56281955634702</v>
      </c>
      <c r="E118" s="5">
        <v>150.43462886688266</v>
      </c>
      <c r="F118" s="5">
        <v>153.38375576332345</v>
      </c>
      <c r="I118" s="5">
        <v>152.18632415635946</v>
      </c>
    </row>
    <row r="119" spans="1:9" x14ac:dyDescent="0.25">
      <c r="A119" s="1">
        <v>41518</v>
      </c>
      <c r="B119" s="5">
        <v>152.60574169505131</v>
      </c>
      <c r="C119" s="5">
        <v>155.12267561656626</v>
      </c>
      <c r="D119" s="5">
        <v>153.80136305194324</v>
      </c>
      <c r="E119" s="5">
        <v>152.18632415635946</v>
      </c>
      <c r="F119" s="5">
        <v>147.39332618867601</v>
      </c>
      <c r="I119" s="5">
        <v>150.56281955634702</v>
      </c>
    </row>
    <row r="120" spans="1:9" x14ac:dyDescent="0.25">
      <c r="A120" s="1">
        <v>41548</v>
      </c>
      <c r="B120" s="5">
        <v>154.95334448564896</v>
      </c>
      <c r="C120" s="5">
        <v>152.60574169505131</v>
      </c>
      <c r="D120" s="5">
        <v>155.12267561656626</v>
      </c>
      <c r="E120" s="5">
        <v>150.56281955634702</v>
      </c>
      <c r="F120" s="5">
        <v>151.89559943721591</v>
      </c>
      <c r="I120" s="5">
        <v>153.80136305194324</v>
      </c>
    </row>
    <row r="121" spans="1:9" x14ac:dyDescent="0.25">
      <c r="A121" s="1">
        <v>41579</v>
      </c>
      <c r="B121" s="5">
        <v>151.89851839838946</v>
      </c>
      <c r="C121" s="5">
        <v>154.95334448564896</v>
      </c>
      <c r="D121" s="5">
        <v>152.60574169505131</v>
      </c>
      <c r="E121" s="5">
        <v>153.80136305194324</v>
      </c>
      <c r="F121" s="5">
        <v>148.16404410554989</v>
      </c>
      <c r="I121" s="5">
        <v>155.12267561656626</v>
      </c>
    </row>
    <row r="122" spans="1:9" x14ac:dyDescent="0.25">
      <c r="A122" s="1">
        <v>41609</v>
      </c>
      <c r="B122" s="5">
        <v>148.69223649102375</v>
      </c>
      <c r="C122" s="5">
        <v>151.89851839838946</v>
      </c>
      <c r="D122" s="5">
        <v>154.95334448564896</v>
      </c>
      <c r="E122" s="5">
        <v>155.12267561656626</v>
      </c>
      <c r="F122" s="5">
        <v>147.09102624991408</v>
      </c>
      <c r="I122" s="5">
        <v>152.60574169505131</v>
      </c>
    </row>
    <row r="123" spans="1:9" x14ac:dyDescent="0.25">
      <c r="A123" s="1">
        <v>41640</v>
      </c>
      <c r="B123" s="5">
        <v>149.96412886617156</v>
      </c>
      <c r="C123" s="5">
        <v>148.69223649102375</v>
      </c>
      <c r="D123" s="5">
        <v>151.89851839838946</v>
      </c>
      <c r="E123" s="5">
        <v>152.60574169505131</v>
      </c>
      <c r="F123" s="5">
        <v>147.75074069230311</v>
      </c>
      <c r="I123" s="5">
        <v>154.95334448564896</v>
      </c>
    </row>
    <row r="124" spans="1:9" x14ac:dyDescent="0.25">
      <c r="A124" s="1">
        <v>41671</v>
      </c>
      <c r="B124" s="5">
        <v>148.38594693692835</v>
      </c>
      <c r="C124" s="5">
        <v>149.96412886617156</v>
      </c>
      <c r="D124" s="5">
        <v>148.69223649102375</v>
      </c>
      <c r="E124" s="5">
        <v>154.95334448564896</v>
      </c>
      <c r="F124" s="5">
        <v>143.48304933112209</v>
      </c>
      <c r="I124" s="5">
        <v>151.89851839838946</v>
      </c>
    </row>
    <row r="125" spans="1:9" x14ac:dyDescent="0.25">
      <c r="A125" s="1">
        <v>41699</v>
      </c>
      <c r="B125" s="5">
        <v>150.45235690644188</v>
      </c>
      <c r="C125" s="5">
        <v>148.38594693692835</v>
      </c>
      <c r="D125" s="5">
        <v>149.96412886617156</v>
      </c>
      <c r="E125" s="5">
        <v>151.89851839838946</v>
      </c>
      <c r="F125" s="5">
        <v>148.67097538881211</v>
      </c>
      <c r="I125" s="5">
        <v>148.69223649102375</v>
      </c>
    </row>
    <row r="126" spans="1:9" x14ac:dyDescent="0.25">
      <c r="A126" s="1">
        <v>41730</v>
      </c>
      <c r="B126" s="5">
        <v>149.75898182607168</v>
      </c>
      <c r="C126" s="5">
        <v>150.45235690644188</v>
      </c>
      <c r="D126" s="5">
        <v>148.38594693692835</v>
      </c>
      <c r="E126" s="5">
        <v>148.69223649102375</v>
      </c>
      <c r="F126" s="5">
        <v>150.43462886688266</v>
      </c>
      <c r="I126" s="5">
        <v>149.96412886617156</v>
      </c>
    </row>
    <row r="127" spans="1:9" x14ac:dyDescent="0.25">
      <c r="A127" s="1">
        <v>41760</v>
      </c>
      <c r="B127" s="5">
        <v>152.88660847802919</v>
      </c>
      <c r="C127" s="5">
        <v>149.75898182607168</v>
      </c>
      <c r="D127" s="5">
        <v>150.45235690644188</v>
      </c>
      <c r="E127" s="5">
        <v>149.96412886617156</v>
      </c>
      <c r="F127" s="5">
        <v>152.18632415635946</v>
      </c>
      <c r="I127" s="5">
        <v>148.38594693692835</v>
      </c>
    </row>
    <row r="128" spans="1:9" x14ac:dyDescent="0.25">
      <c r="A128" s="1">
        <v>41791</v>
      </c>
      <c r="B128" s="5">
        <v>148.32257458189477</v>
      </c>
      <c r="C128" s="5">
        <v>152.88660847802919</v>
      </c>
      <c r="D128" s="5">
        <v>149.75898182607168</v>
      </c>
      <c r="E128" s="5">
        <v>148.38594693692835</v>
      </c>
      <c r="F128" s="5">
        <v>150.56281955634702</v>
      </c>
      <c r="I128" s="5">
        <v>150.45235690644188</v>
      </c>
    </row>
    <row r="129" spans="1:9" x14ac:dyDescent="0.25">
      <c r="A129" s="1">
        <v>41821</v>
      </c>
      <c r="B129" s="5">
        <v>152.05514641826039</v>
      </c>
      <c r="C129" s="5">
        <v>148.32257458189477</v>
      </c>
      <c r="D129" s="5">
        <v>152.88660847802919</v>
      </c>
      <c r="E129" s="5">
        <v>150.45235690644188</v>
      </c>
      <c r="F129" s="5">
        <v>153.80136305194324</v>
      </c>
      <c r="I129" s="5">
        <v>149.75898182607168</v>
      </c>
    </row>
    <row r="130" spans="1:9" x14ac:dyDescent="0.25">
      <c r="A130" s="1">
        <v>41852</v>
      </c>
      <c r="B130" s="5">
        <v>152.97581265328057</v>
      </c>
      <c r="C130" s="5">
        <v>152.05514641826039</v>
      </c>
      <c r="D130" s="5">
        <v>148.32257458189477</v>
      </c>
      <c r="E130" s="5">
        <v>149.75898182607168</v>
      </c>
      <c r="F130" s="5">
        <v>155.12267561656626</v>
      </c>
      <c r="I130" s="5">
        <v>152.88660847802919</v>
      </c>
    </row>
    <row r="131" spans="1:9" x14ac:dyDescent="0.25">
      <c r="A131" s="1">
        <v>41883</v>
      </c>
      <c r="B131" s="5">
        <v>152.43609675088391</v>
      </c>
      <c r="C131" s="5">
        <v>152.97581265328057</v>
      </c>
      <c r="D131" s="5">
        <v>152.05514641826039</v>
      </c>
      <c r="E131" s="5">
        <v>152.88660847802919</v>
      </c>
      <c r="F131" s="5">
        <v>152.60574169505131</v>
      </c>
      <c r="I131" s="5">
        <v>148.32257458189477</v>
      </c>
    </row>
    <row r="132" spans="1:9" x14ac:dyDescent="0.25">
      <c r="A132" s="1">
        <v>41913</v>
      </c>
      <c r="B132" s="5">
        <v>154.28678738991368</v>
      </c>
      <c r="C132" s="5">
        <v>152.43609675088391</v>
      </c>
      <c r="D132" s="5">
        <v>152.97581265328057</v>
      </c>
      <c r="E132" s="5">
        <v>148.32257458189477</v>
      </c>
      <c r="F132" s="5">
        <v>154.95334448564896</v>
      </c>
      <c r="I132" s="5">
        <v>152.05514641826039</v>
      </c>
    </row>
    <row r="133" spans="1:9" x14ac:dyDescent="0.25">
      <c r="A133" s="1">
        <v>41944</v>
      </c>
      <c r="B133" s="5">
        <v>149.98471894146545</v>
      </c>
      <c r="C133" s="5">
        <v>154.28678738991368</v>
      </c>
      <c r="D133" s="5">
        <v>152.43609675088391</v>
      </c>
      <c r="E133" s="5">
        <v>152.05514641826039</v>
      </c>
      <c r="F133" s="5">
        <v>151.89851839838946</v>
      </c>
      <c r="I133" s="5">
        <v>152.97581265328057</v>
      </c>
    </row>
    <row r="134" spans="1:9" x14ac:dyDescent="0.25">
      <c r="A134" s="1">
        <v>41974</v>
      </c>
      <c r="B134" s="5">
        <v>148.56266321122308</v>
      </c>
      <c r="C134" s="5">
        <v>149.98471894146545</v>
      </c>
      <c r="D134" s="5">
        <v>154.28678738991368</v>
      </c>
      <c r="E134" s="5">
        <v>152.97581265328057</v>
      </c>
      <c r="F134" s="5">
        <v>148.69223649102375</v>
      </c>
      <c r="I134" s="5">
        <v>152.43609675088391</v>
      </c>
    </row>
    <row r="135" spans="1:9" x14ac:dyDescent="0.25">
      <c r="A135" s="1"/>
      <c r="B135" s="5"/>
      <c r="C135" s="5"/>
      <c r="D135" s="5"/>
      <c r="E135" s="5"/>
      <c r="F135" s="5">
        <v>149.96412886617156</v>
      </c>
      <c r="I135" s="5"/>
    </row>
    <row r="136" spans="1:9" x14ac:dyDescent="0.25">
      <c r="A136" s="1"/>
      <c r="B136" s="5"/>
      <c r="D136" s="5"/>
      <c r="F136" s="5">
        <v>148.38594693692835</v>
      </c>
    </row>
    <row r="137" spans="1:9" x14ac:dyDescent="0.25">
      <c r="A137" s="1">
        <v>42005</v>
      </c>
      <c r="B137" s="5">
        <v>148.25705688617521</v>
      </c>
      <c r="F137" s="5">
        <v>150.45235690644188</v>
      </c>
    </row>
    <row r="138" spans="1:9" x14ac:dyDescent="0.25">
      <c r="A138" s="1">
        <v>42036</v>
      </c>
      <c r="B138" s="5">
        <v>144.46349227845832</v>
      </c>
      <c r="F138" s="5">
        <v>149.75898182607168</v>
      </c>
    </row>
    <row r="139" spans="1:9" x14ac:dyDescent="0.25">
      <c r="A139" s="1">
        <v>42064</v>
      </c>
      <c r="B139" s="5">
        <v>149.67494628840387</v>
      </c>
      <c r="F139" s="5">
        <v>152.88660847802919</v>
      </c>
    </row>
    <row r="140" spans="1:9" x14ac:dyDescent="0.25">
      <c r="A140" s="1">
        <v>42095</v>
      </c>
      <c r="B140" s="5">
        <v>145.79261826793905</v>
      </c>
      <c r="F140" s="5">
        <v>148.32257458189477</v>
      </c>
    </row>
    <row r="141" spans="1:9" x14ac:dyDescent="0.25">
      <c r="A141" s="1">
        <v>42125</v>
      </c>
      <c r="B141" s="5">
        <v>147.1687260025806</v>
      </c>
      <c r="F141" s="5">
        <v>152.05514641826039</v>
      </c>
    </row>
    <row r="142" spans="1:9" x14ac:dyDescent="0.25">
      <c r="A142" s="1">
        <v>42156</v>
      </c>
      <c r="B142" s="5">
        <v>146.26004619947284</v>
      </c>
      <c r="F142" s="5">
        <v>152.97581265328057</v>
      </c>
    </row>
    <row r="143" spans="1:9" x14ac:dyDescent="0.25">
      <c r="A143" s="1">
        <v>42186</v>
      </c>
      <c r="B143" s="5">
        <v>147.57836433302106</v>
      </c>
    </row>
    <row r="144" spans="1:9" x14ac:dyDescent="0.25">
      <c r="A144" s="1">
        <v>42217</v>
      </c>
      <c r="B144" s="5">
        <v>147.80359424545532</v>
      </c>
    </row>
    <row r="145" spans="1:2" x14ac:dyDescent="0.25">
      <c r="A145" s="1">
        <v>42248</v>
      </c>
      <c r="B145" s="5">
        <v>145.77692610941003</v>
      </c>
    </row>
    <row r="146" spans="1:2" x14ac:dyDescent="0.25">
      <c r="A146" s="1">
        <v>42278</v>
      </c>
      <c r="B146" s="5">
        <v>147.08409036357207</v>
      </c>
    </row>
    <row r="147" spans="1:2" x14ac:dyDescent="0.25">
      <c r="A147" s="1">
        <v>42309</v>
      </c>
      <c r="B147" s="5">
        <v>142.84538368265149</v>
      </c>
    </row>
    <row r="148" spans="1:2" x14ac:dyDescent="0.25">
      <c r="A148" s="1">
        <v>42339</v>
      </c>
      <c r="B148" s="5">
        <v>141.99870201800434</v>
      </c>
    </row>
    <row r="149" spans="1:2" x14ac:dyDescent="0.25">
      <c r="A149" s="1">
        <v>42370</v>
      </c>
      <c r="B149" s="5">
        <v>140.50880601908511</v>
      </c>
    </row>
    <row r="150" spans="1:2" x14ac:dyDescent="0.25">
      <c r="A150" s="1">
        <v>42401</v>
      </c>
      <c r="B150" s="5">
        <v>139.48827034962579</v>
      </c>
    </row>
    <row r="151" spans="1:2" x14ac:dyDescent="0.25">
      <c r="A151" s="1">
        <v>42430</v>
      </c>
      <c r="B151" s="5">
        <v>143.21141396959263</v>
      </c>
    </row>
    <row r="152" spans="1:2" x14ac:dyDescent="0.25">
      <c r="A152" s="1">
        <v>42461</v>
      </c>
      <c r="B152" s="5">
        <v>141.14391455727971</v>
      </c>
    </row>
    <row r="153" spans="1:2" x14ac:dyDescent="0.25">
      <c r="A153" s="1">
        <v>42491</v>
      </c>
      <c r="B153" s="5">
        <v>142.5162460239809</v>
      </c>
    </row>
    <row r="154" spans="1:2" x14ac:dyDescent="0.25">
      <c r="A154" s="1">
        <v>42522</v>
      </c>
      <c r="B154" s="5">
        <v>143.02142646509154</v>
      </c>
    </row>
    <row r="155" spans="1:2" x14ac:dyDescent="0.25">
      <c r="A155" s="1">
        <v>42552</v>
      </c>
      <c r="B155" s="5">
        <v>143.67263228488096</v>
      </c>
    </row>
    <row r="156" spans="1:2" x14ac:dyDescent="0.25">
      <c r="A156" s="1">
        <v>42583</v>
      </c>
      <c r="B156" s="5">
        <v>144.67824162252916</v>
      </c>
    </row>
    <row r="157" spans="1:2" x14ac:dyDescent="0.25">
      <c r="A157" s="1">
        <v>42614</v>
      </c>
      <c r="B157" s="5">
        <v>142.26670552730448</v>
      </c>
    </row>
    <row r="158" spans="1:2" x14ac:dyDescent="0.25">
      <c r="A158" s="1">
        <v>42644</v>
      </c>
      <c r="B158" s="5">
        <v>141.75268612651442</v>
      </c>
    </row>
    <row r="159" spans="1:2" x14ac:dyDescent="0.25">
      <c r="A159" s="1">
        <v>42675</v>
      </c>
      <c r="B159" s="5">
        <v>140.48408373392158</v>
      </c>
    </row>
    <row r="160" spans="1:2" x14ac:dyDescent="0.25">
      <c r="A160" s="1">
        <v>42705</v>
      </c>
      <c r="B160" s="5">
        <v>139.6344302858015</v>
      </c>
    </row>
    <row r="161" spans="1:2" x14ac:dyDescent="0.25">
      <c r="A161" s="1">
        <v>42736</v>
      </c>
      <c r="B161" s="5">
        <v>141.79901592750051</v>
      </c>
    </row>
    <row r="162" spans="1:2" x14ac:dyDescent="0.25">
      <c r="A162" s="1">
        <v>42767</v>
      </c>
      <c r="B162" s="5">
        <v>139.05617453358519</v>
      </c>
    </row>
    <row r="163" spans="1:2" x14ac:dyDescent="0.25">
      <c r="A163" s="1">
        <v>42795</v>
      </c>
      <c r="B163" s="5">
        <v>143.59935942386139</v>
      </c>
    </row>
    <row r="164" spans="1:2" x14ac:dyDescent="0.25">
      <c r="A164" s="1">
        <v>42826</v>
      </c>
      <c r="B164" s="5">
        <v>139.54816815727708</v>
      </c>
    </row>
    <row r="165" spans="1:2" x14ac:dyDescent="0.25">
      <c r="A165" s="1">
        <v>42856</v>
      </c>
      <c r="B165" s="5">
        <v>144.42447145961441</v>
      </c>
    </row>
    <row r="166" spans="1:2" x14ac:dyDescent="0.25">
      <c r="A166" s="1">
        <v>42887</v>
      </c>
      <c r="B166" s="5">
        <v>143.72492060075308</v>
      </c>
    </row>
    <row r="167" spans="1:2" x14ac:dyDescent="0.25">
      <c r="A167" s="1">
        <v>42917</v>
      </c>
      <c r="B167" s="5">
        <v>144.77053367133874</v>
      </c>
    </row>
    <row r="168" spans="1:2" x14ac:dyDescent="0.25">
      <c r="A168" s="1">
        <v>42948</v>
      </c>
      <c r="B168" s="5">
        <v>146.22120323321545</v>
      </c>
    </row>
    <row r="169" spans="1:2" x14ac:dyDescent="0.25">
      <c r="A169" s="1">
        <v>42979</v>
      </c>
      <c r="B169" s="5">
        <v>144.00952009807614</v>
      </c>
    </row>
    <row r="170" spans="1:2" x14ac:dyDescent="0.25">
      <c r="A170" s="1">
        <v>43009</v>
      </c>
      <c r="B170" s="5">
        <v>144.59859328476438</v>
      </c>
    </row>
    <row r="171" spans="1:2" x14ac:dyDescent="0.25">
      <c r="A171" s="1">
        <v>43040</v>
      </c>
      <c r="B171" s="5">
        <v>143.0731285072336</v>
      </c>
    </row>
    <row r="172" spans="1:2" x14ac:dyDescent="0.25">
      <c r="A172" s="1">
        <v>43070</v>
      </c>
      <c r="B172" s="5">
        <v>141.85630979133978</v>
      </c>
    </row>
    <row r="173" spans="1:2" x14ac:dyDescent="0.25">
      <c r="A173" s="1">
        <v>43101</v>
      </c>
      <c r="B173" s="5">
        <v>142.98159560239236</v>
      </c>
    </row>
    <row r="174" spans="1:2" x14ac:dyDescent="0.25">
      <c r="A174" s="1">
        <v>43132</v>
      </c>
      <c r="B174" s="5">
        <v>139.38737928553886</v>
      </c>
    </row>
    <row r="175" spans="1:2" x14ac:dyDescent="0.25">
      <c r="A175" s="1">
        <v>43160</v>
      </c>
      <c r="B175" s="5">
        <v>144.43823298420645</v>
      </c>
    </row>
    <row r="176" spans="1:2" x14ac:dyDescent="0.25">
      <c r="A176" s="1">
        <v>43191</v>
      </c>
      <c r="B176" s="5">
        <v>143.71177250352511</v>
      </c>
    </row>
    <row r="177" spans="1:2" x14ac:dyDescent="0.25">
      <c r="A177" s="1">
        <v>43221</v>
      </c>
      <c r="B177" s="5">
        <v>142.54688006222912</v>
      </c>
    </row>
    <row r="178" spans="1:2" x14ac:dyDescent="0.25">
      <c r="A178" s="1">
        <v>43252</v>
      </c>
      <c r="B178" s="5">
        <v>145.48013868457045</v>
      </c>
    </row>
    <row r="179" spans="1:2" x14ac:dyDescent="0.25">
      <c r="A179" s="1">
        <v>43282</v>
      </c>
      <c r="B179" s="5">
        <v>147.25559213491215</v>
      </c>
    </row>
    <row r="180" spans="1:2" x14ac:dyDescent="0.25">
      <c r="A180" s="1">
        <v>43313</v>
      </c>
      <c r="B180" s="5">
        <v>149.06876482917153</v>
      </c>
    </row>
    <row r="181" spans="1:2" x14ac:dyDescent="0.25">
      <c r="A181" s="1">
        <v>43344</v>
      </c>
      <c r="B181" s="5">
        <v>144.80761010843617</v>
      </c>
    </row>
    <row r="182" spans="1:2" x14ac:dyDescent="0.25">
      <c r="A182" s="1">
        <v>43374</v>
      </c>
      <c r="B182" s="5">
        <v>147.070747168666</v>
      </c>
    </row>
    <row r="183" spans="1:2" x14ac:dyDescent="0.25">
      <c r="A183" s="1">
        <v>43405</v>
      </c>
      <c r="B183" s="5">
        <v>144.87109276089464</v>
      </c>
    </row>
    <row r="184" spans="1:2" x14ac:dyDescent="0.25">
      <c r="A184" s="1">
        <v>43435</v>
      </c>
      <c r="B184" s="5">
        <v>142.68562652605746</v>
      </c>
    </row>
    <row r="185" spans="1:2" x14ac:dyDescent="0.25">
      <c r="A185" s="1">
        <v>43466</v>
      </c>
      <c r="B185" s="5">
        <v>144.0206291506093</v>
      </c>
    </row>
    <row r="186" spans="1:2" x14ac:dyDescent="0.25">
      <c r="A186" s="1">
        <v>43497</v>
      </c>
      <c r="B186" s="5">
        <v>142.21433484004345</v>
      </c>
    </row>
    <row r="187" spans="1:2" x14ac:dyDescent="0.25">
      <c r="A187" s="1">
        <v>43525</v>
      </c>
      <c r="B187" s="5">
        <v>143.30624141543518</v>
      </c>
    </row>
    <row r="188" spans="1:2" x14ac:dyDescent="0.25">
      <c r="A188" s="1">
        <v>43556</v>
      </c>
      <c r="B188" s="5">
        <v>143.94255352081851</v>
      </c>
    </row>
    <row r="189" spans="1:2" x14ac:dyDescent="0.25">
      <c r="A189" s="1">
        <v>43586</v>
      </c>
      <c r="B189" s="5">
        <v>148.01734290550496</v>
      </c>
    </row>
    <row r="190" spans="1:2" x14ac:dyDescent="0.25">
      <c r="A190" s="1">
        <v>43617</v>
      </c>
      <c r="B190" s="5">
        <v>144.84619934888434</v>
      </c>
    </row>
    <row r="191" spans="1:2" x14ac:dyDescent="0.25">
      <c r="A191" s="1">
        <v>43647</v>
      </c>
      <c r="B191" s="5">
        <v>148.64620398041845</v>
      </c>
    </row>
    <row r="192" spans="1:2" x14ac:dyDescent="0.25">
      <c r="A192" s="1">
        <v>43678</v>
      </c>
      <c r="B192" s="5">
        <v>149.53375946837505</v>
      </c>
    </row>
    <row r="193" spans="1:2" x14ac:dyDescent="0.25">
      <c r="A193" s="1">
        <v>43709</v>
      </c>
      <c r="B193" s="5">
        <v>147.21185346279799</v>
      </c>
    </row>
    <row r="194" spans="1:2" x14ac:dyDescent="0.25">
      <c r="A194" s="1">
        <v>43739</v>
      </c>
      <c r="B194" s="5">
        <v>149.7772216128966</v>
      </c>
    </row>
    <row r="195" spans="1:2" x14ac:dyDescent="0.25">
      <c r="A195" s="1">
        <v>43770</v>
      </c>
      <c r="B195" s="5">
        <v>146.4046728324615</v>
      </c>
    </row>
    <row r="196" spans="1:2" x14ac:dyDescent="0.25">
      <c r="A196" s="1">
        <v>43800</v>
      </c>
      <c r="B196" s="5">
        <v>143.72246660780135</v>
      </c>
    </row>
    <row r="197" spans="1:2" x14ac:dyDescent="0.25">
      <c r="A197" s="1">
        <v>43831</v>
      </c>
      <c r="B197" s="5">
        <v>145.52484518531259</v>
      </c>
    </row>
    <row r="198" spans="1:2" x14ac:dyDescent="0.25">
      <c r="A198" s="1">
        <v>43862</v>
      </c>
      <c r="B198" s="5">
        <v>143.7639604315971</v>
      </c>
    </row>
    <row r="199" spans="1:2" x14ac:dyDescent="0.25">
      <c r="A199" s="1">
        <v>43891</v>
      </c>
      <c r="B199" s="5">
        <v>140.58503801263348</v>
      </c>
    </row>
    <row r="200" spans="1:2" x14ac:dyDescent="0.25">
      <c r="A200" s="1">
        <v>43922</v>
      </c>
      <c r="B200" s="5">
        <v>126.92040372619762</v>
      </c>
    </row>
    <row r="201" spans="1:2" x14ac:dyDescent="0.25">
      <c r="A201" s="1">
        <v>43952</v>
      </c>
      <c r="B201" s="5">
        <v>132.74991327772864</v>
      </c>
    </row>
    <row r="202" spans="1:2" x14ac:dyDescent="0.25">
      <c r="A202" s="1">
        <v>43983</v>
      </c>
      <c r="B202" s="5">
        <v>136.92610908127972</v>
      </c>
    </row>
    <row r="203" spans="1:2" x14ac:dyDescent="0.25">
      <c r="A203" s="1">
        <v>44013</v>
      </c>
      <c r="B203" s="5">
        <v>143.13313834777446</v>
      </c>
    </row>
    <row r="204" spans="1:2" x14ac:dyDescent="0.25">
      <c r="A204" s="1">
        <v>44044</v>
      </c>
      <c r="B204" s="5">
        <v>145.13986622874165</v>
      </c>
    </row>
    <row r="205" spans="1:2" x14ac:dyDescent="0.25">
      <c r="A205" s="1">
        <v>44075</v>
      </c>
      <c r="B205" s="5">
        <v>146.12839055816156</v>
      </c>
    </row>
    <row r="206" spans="1:2" x14ac:dyDescent="0.25">
      <c r="A206" s="1">
        <v>44105</v>
      </c>
      <c r="B206" s="5">
        <v>148.08494661193458</v>
      </c>
    </row>
    <row r="207" spans="1:2" customFormat="1" ht="14.4" x14ac:dyDescent="0.3">
      <c r="A207" s="1">
        <v>44136</v>
      </c>
      <c r="B207" s="5">
        <v>145.5088399847761</v>
      </c>
    </row>
    <row r="208" spans="1:2" x14ac:dyDescent="0.25">
      <c r="A208" s="1">
        <v>44166</v>
      </c>
      <c r="B208" s="5">
        <v>145.24704326580419</v>
      </c>
    </row>
    <row r="209" spans="1:2" x14ac:dyDescent="0.25">
      <c r="A209" s="1">
        <v>44197</v>
      </c>
      <c r="B209" s="5">
        <v>144.94225679502605</v>
      </c>
    </row>
    <row r="210" spans="1:2" x14ac:dyDescent="0.25">
      <c r="A210" s="1">
        <v>44228</v>
      </c>
      <c r="B210" s="5">
        <v>143.24746248586393</v>
      </c>
    </row>
    <row r="211" spans="1:2" x14ac:dyDescent="0.25">
      <c r="A211" s="1">
        <v>44256</v>
      </c>
      <c r="B211" s="3" t="e" cm="1">
        <f t="array" ref="B211">A*#REF!+B</f>
        <v>#NAME?</v>
      </c>
    </row>
    <row r="212" spans="1:2" x14ac:dyDescent="0.25">
      <c r="A212" s="1">
        <v>44287</v>
      </c>
      <c r="B212" s="3" t="e" cm="1">
        <f t="array" ref="B212">A*#REF!+B</f>
        <v>#NAME?</v>
      </c>
    </row>
    <row r="213" spans="1:2" x14ac:dyDescent="0.25">
      <c r="A213" s="1">
        <v>44317</v>
      </c>
      <c r="B213" s="2" t="s">
        <v>63</v>
      </c>
    </row>
    <row r="214" spans="1:2" x14ac:dyDescent="0.25">
      <c r="A214" s="1">
        <v>44348</v>
      </c>
      <c r="B214" s="2" t="s">
        <v>63</v>
      </c>
    </row>
    <row r="215" spans="1:2" x14ac:dyDescent="0.25">
      <c r="A215" s="1">
        <v>44378</v>
      </c>
      <c r="B215" s="2" t="s">
        <v>63</v>
      </c>
    </row>
    <row r="216" spans="1:2" x14ac:dyDescent="0.25">
      <c r="A216" s="1">
        <v>44409</v>
      </c>
    </row>
    <row r="217" spans="1:2" x14ac:dyDescent="0.25">
      <c r="A217" s="1">
        <v>44440</v>
      </c>
    </row>
    <row r="218" spans="1:2" x14ac:dyDescent="0.25">
      <c r="A218" s="1">
        <v>44470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317A-48B7-4926-90C2-DCC7660D4630}">
  <dimension ref="A1:E11"/>
  <sheetViews>
    <sheetView tabSelected="1" zoomScale="160" zoomScaleNormal="160" workbookViewId="0">
      <selection activeCell="E1" sqref="E1:E15"/>
    </sheetView>
  </sheetViews>
  <sheetFormatPr defaultRowHeight="14.4" x14ac:dyDescent="0.3"/>
  <cols>
    <col min="1" max="1" width="15.33203125" customWidth="1"/>
    <col min="3" max="3" width="11" customWidth="1"/>
  </cols>
  <sheetData>
    <row r="1" spans="1:5" x14ac:dyDescent="0.3">
      <c r="A1" s="25" t="s">
        <v>48</v>
      </c>
      <c r="B1" s="25" t="s">
        <v>50</v>
      </c>
      <c r="C1" s="25" t="s">
        <v>51</v>
      </c>
      <c r="D1" s="25" t="s">
        <v>52</v>
      </c>
      <c r="E1" s="26" t="s">
        <v>46</v>
      </c>
    </row>
    <row r="2" spans="1:5" x14ac:dyDescent="0.3">
      <c r="A2" t="s">
        <v>49</v>
      </c>
      <c r="B2">
        <v>0.78400000000000003</v>
      </c>
      <c r="C2">
        <v>7.9</v>
      </c>
      <c r="D2" t="s">
        <v>54</v>
      </c>
    </row>
    <row r="3" spans="1:5" x14ac:dyDescent="0.3">
      <c r="A3" t="s">
        <v>55</v>
      </c>
      <c r="B3">
        <v>0.9</v>
      </c>
      <c r="C3">
        <v>5.2670000000000003</v>
      </c>
      <c r="D3" t="s">
        <v>56</v>
      </c>
    </row>
    <row r="4" spans="1:5" x14ac:dyDescent="0.3">
      <c r="A4" t="s">
        <v>60</v>
      </c>
      <c r="B4">
        <v>0.94899999999999995</v>
      </c>
      <c r="C4">
        <v>3.8420000000000001</v>
      </c>
      <c r="D4" t="s">
        <v>56</v>
      </c>
    </row>
    <row r="5" spans="1:5" x14ac:dyDescent="0.3">
      <c r="A5" t="s">
        <v>61</v>
      </c>
      <c r="B5">
        <v>0.96399999999999997</v>
      </c>
      <c r="C5">
        <v>3.34</v>
      </c>
      <c r="D5" t="s">
        <v>62</v>
      </c>
    </row>
    <row r="6" spans="1:5" x14ac:dyDescent="0.3">
      <c r="A6" t="s">
        <v>68</v>
      </c>
      <c r="B6">
        <v>0.97299999999999998</v>
      </c>
      <c r="C6">
        <v>2.73</v>
      </c>
      <c r="D6" t="s">
        <v>62</v>
      </c>
    </row>
    <row r="7" spans="1:5" x14ac:dyDescent="0.3">
      <c r="A7" t="s">
        <v>70</v>
      </c>
      <c r="B7">
        <v>0.97299999999999998</v>
      </c>
      <c r="C7">
        <v>2.73</v>
      </c>
      <c r="D7" t="s">
        <v>62</v>
      </c>
    </row>
    <row r="8" spans="1:5" x14ac:dyDescent="0.3">
      <c r="A8" t="s">
        <v>72</v>
      </c>
      <c r="B8">
        <v>0.97399999999999998</v>
      </c>
      <c r="C8">
        <v>2.6949999999999998</v>
      </c>
      <c r="D8" t="s">
        <v>62</v>
      </c>
    </row>
    <row r="9" spans="1:5" x14ac:dyDescent="0.3">
      <c r="A9" s="28" t="s">
        <v>74</v>
      </c>
      <c r="B9" s="28">
        <v>0.97499999999999998</v>
      </c>
      <c r="C9" s="28">
        <v>2.4319999999999999</v>
      </c>
      <c r="D9" s="28" t="s">
        <v>56</v>
      </c>
    </row>
    <row r="10" spans="1:5" x14ac:dyDescent="0.3">
      <c r="A10" t="s">
        <v>87</v>
      </c>
      <c r="B10">
        <v>0.93100000000000005</v>
      </c>
      <c r="C10">
        <v>4.6319999999999997</v>
      </c>
      <c r="D10" t="s">
        <v>62</v>
      </c>
    </row>
    <row r="11" spans="1:5" x14ac:dyDescent="0.3">
      <c r="A11" s="28" t="s">
        <v>88</v>
      </c>
      <c r="B11" s="28">
        <v>0.93100000000000005</v>
      </c>
      <c r="C11" s="28">
        <v>4.617</v>
      </c>
      <c r="D11" s="28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FD89-1113-4675-9EB6-9B6BAB28425F}">
  <dimension ref="A1:I18"/>
  <sheetViews>
    <sheetView zoomScale="170" zoomScaleNormal="170" workbookViewId="0">
      <selection activeCell="E17" sqref="E17:E18"/>
    </sheetView>
  </sheetViews>
  <sheetFormatPr defaultRowHeight="14.4" x14ac:dyDescent="0.3"/>
  <cols>
    <col min="1" max="1" width="17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0.95087578178229015</v>
      </c>
    </row>
    <row r="5" spans="1:9" x14ac:dyDescent="0.3">
      <c r="A5" s="23" t="s">
        <v>17</v>
      </c>
      <c r="B5" s="23">
        <v>0.90416475238008143</v>
      </c>
    </row>
    <row r="6" spans="1:9" x14ac:dyDescent="0.3">
      <c r="A6" s="12" t="s">
        <v>18</v>
      </c>
      <c r="B6" s="12">
        <v>0.90348985627008205</v>
      </c>
    </row>
    <row r="7" spans="1:9" x14ac:dyDescent="0.3">
      <c r="A7" s="23" t="s">
        <v>19</v>
      </c>
      <c r="B7" s="23">
        <v>5.2678759852033314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</v>
      </c>
      <c r="C12" s="12">
        <v>37177.632701611525</v>
      </c>
      <c r="D12" s="12">
        <v>37177.632701611525</v>
      </c>
      <c r="E12" s="12">
        <v>1339.7095330433144</v>
      </c>
      <c r="F12" s="12">
        <v>3.4267509081329365E-74</v>
      </c>
    </row>
    <row r="13" spans="1:9" x14ac:dyDescent="0.3">
      <c r="A13" s="12" t="s">
        <v>23</v>
      </c>
      <c r="B13" s="12">
        <v>142</v>
      </c>
      <c r="C13" s="12">
        <v>3940.5734701584397</v>
      </c>
      <c r="D13" s="12">
        <v>27.750517395481971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38.948064246836324</v>
      </c>
      <c r="C17" s="12">
        <v>2.5013850821860344</v>
      </c>
      <c r="D17" s="12">
        <v>15.570599074972678</v>
      </c>
      <c r="E17" s="23">
        <v>1.6321198788662691E-32</v>
      </c>
      <c r="F17" s="12">
        <v>34.003298717061739</v>
      </c>
      <c r="G17" s="12">
        <v>43.89282977661091</v>
      </c>
      <c r="H17" s="12">
        <v>34.003298717061739</v>
      </c>
      <c r="I17" s="12">
        <v>43.89282977661091</v>
      </c>
    </row>
    <row r="18" spans="1:9" ht="15" thickBot="1" x14ac:dyDescent="0.35">
      <c r="A18" s="13" t="s">
        <v>6</v>
      </c>
      <c r="B18" s="13">
        <v>0.69327175123800455</v>
      </c>
      <c r="C18" s="13">
        <v>1.8940793990224414E-2</v>
      </c>
      <c r="D18" s="13">
        <v>36.602042744132639</v>
      </c>
      <c r="E18" s="16">
        <v>3.4267509081331313E-74</v>
      </c>
      <c r="F18" s="13">
        <v>0.65582938144999381</v>
      </c>
      <c r="G18" s="13">
        <v>0.7307141210260153</v>
      </c>
      <c r="H18" s="13">
        <v>0.65582938144999381</v>
      </c>
      <c r="I18" s="13">
        <v>0.7307141210260153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B38-8447-4126-BDA9-84ED3C76106D}">
  <dimension ref="A1:I19"/>
  <sheetViews>
    <sheetView zoomScale="170" zoomScaleNormal="170" workbookViewId="0">
      <selection activeCell="D17" sqref="D17"/>
    </sheetView>
  </sheetViews>
  <sheetFormatPr defaultRowHeight="14.4" x14ac:dyDescent="0.3"/>
  <cols>
    <col min="1" max="1" width="13.21875" customWidth="1"/>
  </cols>
  <sheetData>
    <row r="1" spans="1:9" x14ac:dyDescent="0.3">
      <c r="A1" t="s">
        <v>14</v>
      </c>
    </row>
    <row r="2" spans="1:9" ht="15" thickBot="1" x14ac:dyDescent="0.35">
      <c r="F2" t="s">
        <v>57</v>
      </c>
    </row>
    <row r="3" spans="1:9" x14ac:dyDescent="0.3">
      <c r="A3" s="15" t="s">
        <v>15</v>
      </c>
      <c r="B3" s="15"/>
      <c r="F3" t="s">
        <v>58</v>
      </c>
    </row>
    <row r="4" spans="1:9" x14ac:dyDescent="0.3">
      <c r="A4" s="12" t="s">
        <v>16</v>
      </c>
      <c r="B4" s="12">
        <v>0.97435222730817739</v>
      </c>
      <c r="F4" t="s">
        <v>59</v>
      </c>
    </row>
    <row r="5" spans="1:9" x14ac:dyDescent="0.3">
      <c r="A5" s="23" t="s">
        <v>17</v>
      </c>
      <c r="B5" s="23">
        <v>0.94936226286040615</v>
      </c>
    </row>
    <row r="6" spans="1:9" x14ac:dyDescent="0.3">
      <c r="A6" s="12" t="s">
        <v>18</v>
      </c>
      <c r="B6" s="12">
        <v>0.9486439970853765</v>
      </c>
    </row>
    <row r="7" spans="1:9" x14ac:dyDescent="0.3">
      <c r="A7" s="23" t="s">
        <v>19</v>
      </c>
      <c r="B7" s="23">
        <v>3.8427724512256356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2</v>
      </c>
      <c r="C12" s="12">
        <v>39036.073255992247</v>
      </c>
      <c r="D12" s="12">
        <v>19518.036627996124</v>
      </c>
      <c r="E12" s="12">
        <v>1321.7423074643227</v>
      </c>
      <c r="F12" s="12">
        <v>4.6284699311209189E-92</v>
      </c>
    </row>
    <row r="13" spans="1:9" x14ac:dyDescent="0.3">
      <c r="A13" s="12" t="s">
        <v>23</v>
      </c>
      <c r="B13" s="12">
        <v>141</v>
      </c>
      <c r="C13" s="12">
        <v>2082.1329157777136</v>
      </c>
      <c r="D13" s="12">
        <v>14.766900111898678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27.809501804857447</v>
      </c>
      <c r="C17" s="12">
        <v>2.0798505842411914</v>
      </c>
      <c r="D17" s="12">
        <v>13.370913283659466</v>
      </c>
      <c r="E17" s="23">
        <v>7.5555613124533219E-27</v>
      </c>
      <c r="F17" s="12">
        <v>23.697779693216678</v>
      </c>
      <c r="G17" s="12">
        <v>31.921223916498217</v>
      </c>
      <c r="H17" s="12">
        <v>23.697779693216678</v>
      </c>
      <c r="I17" s="12">
        <v>31.921223916498217</v>
      </c>
    </row>
    <row r="18" spans="1:9" x14ac:dyDescent="0.3">
      <c r="A18" s="12" t="s">
        <v>4</v>
      </c>
      <c r="B18" s="12">
        <v>0.28225680620487198</v>
      </c>
      <c r="C18" s="12">
        <v>2.495150351777679E-2</v>
      </c>
      <c r="D18" s="12">
        <v>11.312216356171767</v>
      </c>
      <c r="E18" s="23">
        <v>1.6249168477583106E-21</v>
      </c>
      <c r="F18" s="12">
        <v>0.23292939321181058</v>
      </c>
      <c r="G18" s="12">
        <v>0.33158421919793335</v>
      </c>
      <c r="H18" s="12">
        <v>0.23292939321181058</v>
      </c>
      <c r="I18" s="12">
        <v>0.33158421919793335</v>
      </c>
    </row>
    <row r="19" spans="1:9" ht="15" thickBot="1" x14ac:dyDescent="0.35">
      <c r="A19" s="13" t="s">
        <v>5</v>
      </c>
      <c r="B19" s="13">
        <v>0.43200105913602843</v>
      </c>
      <c r="C19" s="13">
        <v>2.4764778115613745E-2</v>
      </c>
      <c r="D19" s="13">
        <v>17.444172409671605</v>
      </c>
      <c r="E19" s="16">
        <v>4.9869000230862758E-37</v>
      </c>
      <c r="F19" s="13">
        <v>0.38304278947023107</v>
      </c>
      <c r="G19" s="13">
        <v>0.48095932880182579</v>
      </c>
      <c r="H19" s="13">
        <v>0.38304278947023107</v>
      </c>
      <c r="I19" s="13">
        <v>0.48095932880182579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4A3C-A2D0-479A-A839-5B996A08E62A}">
  <dimension ref="A1:I29"/>
  <sheetViews>
    <sheetView zoomScale="120" zoomScaleNormal="120" workbookViewId="0">
      <selection activeCell="E23" sqref="E23"/>
    </sheetView>
  </sheetViews>
  <sheetFormatPr defaultRowHeight="14.4" x14ac:dyDescent="0.3"/>
  <cols>
    <col min="1" max="1" width="19" customWidth="1"/>
    <col min="2" max="2" width="14.8867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0.98205847062747365</v>
      </c>
    </row>
    <row r="5" spans="1:9" x14ac:dyDescent="0.3">
      <c r="A5" s="23" t="s">
        <v>17</v>
      </c>
      <c r="B5" s="23">
        <v>0.9644388397311725</v>
      </c>
    </row>
    <row r="6" spans="1:9" x14ac:dyDescent="0.3">
      <c r="A6" s="12" t="s">
        <v>18</v>
      </c>
      <c r="B6" s="12">
        <v>0.96118132886685248</v>
      </c>
    </row>
    <row r="7" spans="1:9" x14ac:dyDescent="0.3">
      <c r="A7" s="23" t="s">
        <v>19</v>
      </c>
      <c r="B7" s="23">
        <v>3.3409455164405886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12</v>
      </c>
      <c r="C12" s="12">
        <v>39655.995052128957</v>
      </c>
      <c r="D12" s="12">
        <v>3304.6662543440798</v>
      </c>
      <c r="E12" s="12">
        <v>296.06619283907548</v>
      </c>
      <c r="F12" s="12">
        <v>1.2891695134689419E-88</v>
      </c>
    </row>
    <row r="13" spans="1:9" x14ac:dyDescent="0.3">
      <c r="A13" s="12" t="s">
        <v>23</v>
      </c>
      <c r="B13" s="12">
        <v>131</v>
      </c>
      <c r="C13" s="12">
        <v>1462.2111196410056</v>
      </c>
      <c r="D13" s="12">
        <v>11.161916943824471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37.108659917735345</v>
      </c>
      <c r="C17" s="12">
        <v>6.306152643993288</v>
      </c>
      <c r="D17" s="12">
        <v>5.88451660032079</v>
      </c>
      <c r="E17" s="23">
        <v>3.1537724055239894E-8</v>
      </c>
      <c r="F17" s="12">
        <v>24.633585723118244</v>
      </c>
      <c r="G17" s="12">
        <v>49.583734112352445</v>
      </c>
      <c r="H17" s="12">
        <v>24.633585723118244</v>
      </c>
      <c r="I17" s="12">
        <v>49.583734112352445</v>
      </c>
    </row>
    <row r="18" spans="1:9" x14ac:dyDescent="0.3">
      <c r="A18" s="12" t="s">
        <v>1</v>
      </c>
      <c r="B18" s="12">
        <v>-1.7004569026609662</v>
      </c>
      <c r="C18" s="12">
        <v>4.7009566589631655</v>
      </c>
      <c r="D18" s="12">
        <v>-0.36172571372653667</v>
      </c>
      <c r="E18" s="24">
        <v>0.71813980317525727</v>
      </c>
      <c r="F18" s="12">
        <v>-11.000070536673602</v>
      </c>
      <c r="G18" s="12">
        <v>7.5991567313516706</v>
      </c>
      <c r="H18" s="12">
        <v>-11.000070536673602</v>
      </c>
      <c r="I18" s="12">
        <v>7.5991567313516706</v>
      </c>
    </row>
    <row r="19" spans="1:9" x14ac:dyDescent="0.3">
      <c r="A19" s="12" t="s">
        <v>2</v>
      </c>
      <c r="B19" s="12">
        <v>-0.61117028679352037</v>
      </c>
      <c r="C19" s="12">
        <v>1.5889747168721207</v>
      </c>
      <c r="D19" s="12">
        <v>-0.38463185115783488</v>
      </c>
      <c r="E19" s="24">
        <v>0.70113389523641878</v>
      </c>
      <c r="F19" s="12">
        <v>-3.7545413095726365</v>
      </c>
      <c r="G19" s="12">
        <v>2.5322007359855956</v>
      </c>
      <c r="H19" s="12">
        <v>-3.7545413095726365</v>
      </c>
      <c r="I19" s="12">
        <v>2.5322007359855956</v>
      </c>
    </row>
    <row r="20" spans="1:9" x14ac:dyDescent="0.3">
      <c r="A20" s="12" t="s">
        <v>3</v>
      </c>
      <c r="B20" s="12">
        <v>4.4319871861807618</v>
      </c>
      <c r="C20" s="12">
        <v>6.2545831091517128</v>
      </c>
      <c r="D20" s="12">
        <v>0.70859833642563219</v>
      </c>
      <c r="E20" s="24">
        <v>0.47983281594152316</v>
      </c>
      <c r="F20" s="12">
        <v>-7.941070167162553</v>
      </c>
      <c r="G20" s="12">
        <v>16.805044539524076</v>
      </c>
      <c r="H20" s="12">
        <v>-7.941070167162553</v>
      </c>
      <c r="I20" s="12">
        <v>16.805044539524076</v>
      </c>
    </row>
    <row r="21" spans="1:9" x14ac:dyDescent="0.3">
      <c r="A21" s="12" t="s">
        <v>4</v>
      </c>
      <c r="B21" s="12">
        <v>1.4757909108242548</v>
      </c>
      <c r="C21" s="12">
        <v>1.9863805713903711</v>
      </c>
      <c r="D21" s="12">
        <v>0.74295476510388547</v>
      </c>
      <c r="E21" s="24">
        <v>0.45883932608865219</v>
      </c>
      <c r="F21" s="12">
        <v>-2.4537436890786468</v>
      </c>
      <c r="G21" s="12">
        <v>5.4053255107271569</v>
      </c>
      <c r="H21" s="12">
        <v>-2.4537436890786468</v>
      </c>
      <c r="I21" s="12">
        <v>5.4053255107271569</v>
      </c>
    </row>
    <row r="22" spans="1:9" x14ac:dyDescent="0.3">
      <c r="A22" s="12" t="s">
        <v>5</v>
      </c>
      <c r="B22" s="12">
        <v>1.0747925717366766</v>
      </c>
      <c r="C22" s="12">
        <v>0.66493879411664925</v>
      </c>
      <c r="D22" s="12">
        <v>1.6163782008906633</v>
      </c>
      <c r="E22" s="24">
        <v>0.10841826386089511</v>
      </c>
      <c r="F22" s="12">
        <v>-0.24061497701425627</v>
      </c>
      <c r="G22" s="12">
        <v>2.3902001204876093</v>
      </c>
      <c r="H22" s="12">
        <v>-0.24061497701425627</v>
      </c>
      <c r="I22" s="12">
        <v>2.3902001204876093</v>
      </c>
    </row>
    <row r="23" spans="1:9" x14ac:dyDescent="0.3">
      <c r="A23" s="12" t="s">
        <v>6</v>
      </c>
      <c r="B23" s="12">
        <v>-2.8536027366269399</v>
      </c>
      <c r="C23" s="12">
        <v>2.6029143736791407</v>
      </c>
      <c r="D23" s="12">
        <v>-1.0963106452839086</v>
      </c>
      <c r="E23" s="24">
        <v>0.27495415013165453</v>
      </c>
      <c r="F23" s="12">
        <v>-8.0027882649557309</v>
      </c>
      <c r="G23" s="12">
        <v>2.2955827917018516</v>
      </c>
      <c r="H23" s="12">
        <v>-8.0027882649557309</v>
      </c>
      <c r="I23" s="12">
        <v>2.2955827917018516</v>
      </c>
    </row>
    <row r="24" spans="1:9" x14ac:dyDescent="0.3">
      <c r="A24" s="12" t="s">
        <v>7</v>
      </c>
      <c r="B24" s="12">
        <v>2.9906201916193917</v>
      </c>
      <c r="C24" s="12">
        <v>1.9877063706429012</v>
      </c>
      <c r="D24" s="12">
        <v>1.504558337080798</v>
      </c>
      <c r="E24" s="24">
        <v>0.13484488410659451</v>
      </c>
      <c r="F24" s="12">
        <v>-0.94153715546014816</v>
      </c>
      <c r="G24" s="12">
        <v>6.9227775386989316</v>
      </c>
      <c r="H24" s="12">
        <v>-0.94153715546014816</v>
      </c>
      <c r="I24" s="12">
        <v>6.9227775386989316</v>
      </c>
    </row>
    <row r="25" spans="1:9" x14ac:dyDescent="0.3">
      <c r="A25" s="12" t="s">
        <v>8</v>
      </c>
      <c r="B25" s="12">
        <v>1.6424103278019562</v>
      </c>
      <c r="C25" s="12">
        <v>1.1517400311890562</v>
      </c>
      <c r="D25" s="12">
        <v>1.4260252169114345</v>
      </c>
      <c r="E25" s="24">
        <v>0.15623973840493849</v>
      </c>
      <c r="F25" s="12">
        <v>-0.63600618907063877</v>
      </c>
      <c r="G25" s="12">
        <v>3.9208268446745511</v>
      </c>
      <c r="H25" s="12">
        <v>-0.63600618907063877</v>
      </c>
      <c r="I25" s="12">
        <v>3.9208268446745511</v>
      </c>
    </row>
    <row r="26" spans="1:9" x14ac:dyDescent="0.3">
      <c r="A26" s="12" t="s">
        <v>9</v>
      </c>
      <c r="B26" s="12">
        <v>-4.9575012405199335</v>
      </c>
      <c r="C26" s="12">
        <v>3.1315594917194161</v>
      </c>
      <c r="D26" s="12">
        <v>-1.5830774582532248</v>
      </c>
      <c r="E26" s="24">
        <v>0.11581509314967557</v>
      </c>
      <c r="F26" s="12">
        <v>-11.152472914931993</v>
      </c>
      <c r="G26" s="12">
        <v>1.2374704338921259</v>
      </c>
      <c r="H26" s="12">
        <v>-11.152472914931993</v>
      </c>
      <c r="I26" s="12">
        <v>1.2374704338921259</v>
      </c>
    </row>
    <row r="27" spans="1:9" x14ac:dyDescent="0.3">
      <c r="A27" s="12" t="s">
        <v>10</v>
      </c>
      <c r="B27" s="12">
        <v>-0.98310933591431149</v>
      </c>
      <c r="C27" s="12">
        <v>6.3880194611951167</v>
      </c>
      <c r="D27" s="12">
        <v>-0.15389892624566054</v>
      </c>
      <c r="E27" s="24">
        <v>0.87792626371219384</v>
      </c>
      <c r="F27" s="12">
        <v>-13.620135623404201</v>
      </c>
      <c r="G27" s="12">
        <v>11.653916951575576</v>
      </c>
      <c r="H27" s="12">
        <v>-13.620135623404201</v>
      </c>
      <c r="I27" s="12">
        <v>11.653916951575576</v>
      </c>
    </row>
    <row r="28" spans="1:9" x14ac:dyDescent="0.3">
      <c r="A28" s="12" t="s">
        <v>11</v>
      </c>
      <c r="B28" s="12">
        <v>-0.19710753292955668</v>
      </c>
      <c r="C28" s="12">
        <v>1.2907372777215478</v>
      </c>
      <c r="D28" s="12">
        <v>-0.15270925875597041</v>
      </c>
      <c r="E28" s="24">
        <v>0.87886252034981061</v>
      </c>
      <c r="F28" s="12">
        <v>-2.7504937597396331</v>
      </c>
      <c r="G28" s="12">
        <v>2.3562786938805194</v>
      </c>
      <c r="H28" s="12">
        <v>-2.7504937597396331</v>
      </c>
      <c r="I28" s="12">
        <v>2.3562786938805194</v>
      </c>
    </row>
    <row r="29" spans="1:9" ht="15" thickBot="1" x14ac:dyDescent="0.35">
      <c r="A29" s="13" t="s">
        <v>12</v>
      </c>
      <c r="B29" s="13">
        <v>0.28840033683450533</v>
      </c>
      <c r="C29" s="13">
        <v>7.6651353776677196</v>
      </c>
      <c r="D29" s="13">
        <v>3.7624950196542682E-2</v>
      </c>
      <c r="E29" s="17">
        <v>0.9700439906304742</v>
      </c>
      <c r="F29" s="13">
        <v>-14.875065875686019</v>
      </c>
      <c r="G29" s="13">
        <v>15.451866549355028</v>
      </c>
      <c r="H29" s="13">
        <v>-14.875065875686019</v>
      </c>
      <c r="I29" s="13">
        <v>15.451866549355028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3DEC-6DD5-4FC0-BAD4-DB4D5ED7C856}">
  <dimension ref="A1:I19"/>
  <sheetViews>
    <sheetView workbookViewId="0">
      <selection sqref="A1:I22"/>
    </sheetView>
  </sheetViews>
  <sheetFormatPr defaultRowHeight="14.4" x14ac:dyDescent="0.3"/>
  <cols>
    <col min="1" max="1" width="14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0.9747578404138727</v>
      </c>
    </row>
    <row r="5" spans="1:9" x14ac:dyDescent="0.3">
      <c r="A5" s="12" t="s">
        <v>17</v>
      </c>
      <c r="B5" s="12">
        <v>0.95015284744831696</v>
      </c>
    </row>
    <row r="6" spans="1:9" x14ac:dyDescent="0.3">
      <c r="A6" s="12" t="s">
        <v>18</v>
      </c>
      <c r="B6" s="12">
        <v>0.94944579563907316</v>
      </c>
    </row>
    <row r="7" spans="1:9" x14ac:dyDescent="0.3">
      <c r="A7" s="12" t="s">
        <v>19</v>
      </c>
      <c r="B7" s="12">
        <v>3.8126566896723522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2</v>
      </c>
      <c r="C12" s="12">
        <v>39068.580676074191</v>
      </c>
      <c r="D12" s="12">
        <v>19534.290338037095</v>
      </c>
      <c r="E12" s="12">
        <v>1343.8235148066583</v>
      </c>
      <c r="F12" s="12">
        <v>1.5263179798191096E-92</v>
      </c>
    </row>
    <row r="13" spans="1:9" x14ac:dyDescent="0.3">
      <c r="A13" s="12" t="s">
        <v>23</v>
      </c>
      <c r="B13" s="12">
        <v>141</v>
      </c>
      <c r="C13" s="12">
        <v>2049.625495695771</v>
      </c>
      <c r="D13" s="12">
        <v>14.53635103330334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24.029462593044329</v>
      </c>
      <c r="C17" s="12">
        <v>2.0679852706183142</v>
      </c>
      <c r="D17" s="12">
        <v>11.619745524521882</v>
      </c>
      <c r="E17" s="12">
        <v>2.58537132864588E-22</v>
      </c>
      <c r="F17" s="12">
        <v>19.941197393527148</v>
      </c>
      <c r="G17" s="12">
        <v>28.11772779256151</v>
      </c>
      <c r="H17" s="12">
        <v>19.941197393527148</v>
      </c>
      <c r="I17" s="12">
        <v>28.11772779256151</v>
      </c>
    </row>
    <row r="18" spans="1:9" x14ac:dyDescent="0.3">
      <c r="A18" s="12" t="s">
        <v>1</v>
      </c>
      <c r="B18" s="12">
        <v>0.2687040226556503</v>
      </c>
      <c r="C18" s="12">
        <v>2.3367149436215564E-2</v>
      </c>
      <c r="D18" s="12">
        <v>11.499221305924442</v>
      </c>
      <c r="E18" s="12">
        <v>5.3142146041036125E-22</v>
      </c>
      <c r="F18" s="12">
        <v>0.22250876913557349</v>
      </c>
      <c r="G18" s="12">
        <v>0.31489927617572711</v>
      </c>
      <c r="H18" s="12">
        <v>0.22250876913557349</v>
      </c>
      <c r="I18" s="12">
        <v>0.31489927617572711</v>
      </c>
    </row>
    <row r="19" spans="1:9" ht="15" thickBot="1" x14ac:dyDescent="0.35">
      <c r="A19" s="13" t="s">
        <v>5</v>
      </c>
      <c r="B19" s="13">
        <v>0.47006979469963633</v>
      </c>
      <c r="C19" s="13">
        <v>2.1712830397301094E-2</v>
      </c>
      <c r="D19" s="13">
        <v>21.649402040098192</v>
      </c>
      <c r="E19" s="13">
        <v>1.127686821495656E-46</v>
      </c>
      <c r="F19" s="13">
        <v>0.42714501657983672</v>
      </c>
      <c r="G19" s="13">
        <v>0.51299457281943595</v>
      </c>
      <c r="H19" s="13">
        <v>0.42714501657983672</v>
      </c>
      <c r="I19" s="13">
        <v>0.51299457281943595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4B80-F8E8-49E8-8414-15505ADE9AD1}">
  <dimension ref="A1:I29"/>
  <sheetViews>
    <sheetView workbookViewId="0">
      <selection activeCell="E29" sqref="E29"/>
    </sheetView>
  </sheetViews>
  <sheetFormatPr defaultRowHeight="14.4" x14ac:dyDescent="0.3"/>
  <cols>
    <col min="1" max="1" width="12.5546875" customWidth="1"/>
    <col min="2" max="2" width="15.8867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0.96520820926907847</v>
      </c>
    </row>
    <row r="5" spans="1:9" x14ac:dyDescent="0.3">
      <c r="A5" s="23" t="s">
        <v>17</v>
      </c>
      <c r="B5" s="23">
        <v>0.9316268872404212</v>
      </c>
    </row>
    <row r="6" spans="1:9" x14ac:dyDescent="0.3">
      <c r="A6" s="12" t="s">
        <v>18</v>
      </c>
      <c r="B6" s="12">
        <v>0.92536370133878043</v>
      </c>
    </row>
    <row r="7" spans="1:9" x14ac:dyDescent="0.3">
      <c r="A7" s="23" t="s">
        <v>19</v>
      </c>
      <c r="B7" s="23">
        <v>4.6325925894307964</v>
      </c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12</v>
      </c>
      <c r="C12" s="12">
        <v>38306.826424715924</v>
      </c>
      <c r="D12" s="12">
        <v>3192.2355353929938</v>
      </c>
      <c r="E12" s="12">
        <v>148.74648491534589</v>
      </c>
      <c r="F12" s="12">
        <v>4.2895289082833601E-70</v>
      </c>
    </row>
    <row r="13" spans="1:9" x14ac:dyDescent="0.3">
      <c r="A13" s="12" t="s">
        <v>23</v>
      </c>
      <c r="B13" s="12">
        <v>131</v>
      </c>
      <c r="C13" s="12">
        <v>2811.3797470540367</v>
      </c>
      <c r="D13" s="12">
        <v>21.460914099649134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20.75575095062387</v>
      </c>
      <c r="C17" s="12">
        <v>2.8390870258482424</v>
      </c>
      <c r="D17" s="12">
        <v>7.3107131840816377</v>
      </c>
      <c r="E17" s="23">
        <v>2.3471160303550099E-11</v>
      </c>
      <c r="F17" s="12">
        <v>15.13935957986191</v>
      </c>
      <c r="G17" s="12">
        <v>26.37214232138583</v>
      </c>
      <c r="H17" s="12">
        <v>15.13935957986191</v>
      </c>
      <c r="I17" s="12">
        <v>26.37214232138583</v>
      </c>
    </row>
    <row r="18" spans="1:9" x14ac:dyDescent="0.3">
      <c r="A18" s="12" t="s">
        <v>1</v>
      </c>
      <c r="B18" s="12">
        <v>0.77552680364231252</v>
      </c>
      <c r="C18" s="12">
        <v>1.8637166412137182E-2</v>
      </c>
      <c r="D18" s="12">
        <v>41.611840903951041</v>
      </c>
      <c r="E18" s="23">
        <v>2.2250354001811643E-77</v>
      </c>
      <c r="F18" s="12">
        <v>0.73865804278377267</v>
      </c>
      <c r="G18" s="12">
        <v>0.81239556450085237</v>
      </c>
      <c r="H18" s="12">
        <v>0.73865804278377267</v>
      </c>
      <c r="I18" s="12">
        <v>0.81239556450085237</v>
      </c>
    </row>
    <row r="19" spans="1:9" x14ac:dyDescent="0.3">
      <c r="A19" s="12" t="s">
        <v>76</v>
      </c>
      <c r="B19" s="12">
        <v>13.863133576884776</v>
      </c>
      <c r="C19" s="12">
        <v>1.9272848936301552</v>
      </c>
      <c r="D19" s="12">
        <v>7.1930899384432694</v>
      </c>
      <c r="E19" s="23">
        <v>4.361627674284369E-11</v>
      </c>
      <c r="F19" s="12">
        <v>10.050504324229072</v>
      </c>
      <c r="G19" s="12">
        <v>17.675762829540478</v>
      </c>
      <c r="H19" s="12">
        <v>10.050504324229072</v>
      </c>
      <c r="I19" s="12">
        <v>17.675762829540478</v>
      </c>
    </row>
    <row r="20" spans="1:9" x14ac:dyDescent="0.3">
      <c r="A20" s="12" t="s">
        <v>77</v>
      </c>
      <c r="B20" s="12">
        <v>15.449537350304869</v>
      </c>
      <c r="C20" s="12">
        <v>1.9152055048559606</v>
      </c>
      <c r="D20" s="12">
        <v>8.0667778528898921</v>
      </c>
      <c r="E20" s="23">
        <v>4.0138131931302894E-13</v>
      </c>
      <c r="F20" s="12">
        <v>11.660804010052624</v>
      </c>
      <c r="G20" s="12">
        <v>19.238270690557115</v>
      </c>
      <c r="H20" s="12">
        <v>11.660804010052624</v>
      </c>
      <c r="I20" s="12">
        <v>19.238270690557115</v>
      </c>
    </row>
    <row r="21" spans="1:9" x14ac:dyDescent="0.3">
      <c r="A21" s="12" t="s">
        <v>78</v>
      </c>
      <c r="B21" s="12">
        <v>13.917245152610917</v>
      </c>
      <c r="C21" s="12">
        <v>1.9178927930513709</v>
      </c>
      <c r="D21" s="12">
        <v>7.2565292507661781</v>
      </c>
      <c r="E21" s="23">
        <v>3.1240397612909844E-11</v>
      </c>
      <c r="F21" s="12">
        <v>10.123195715284492</v>
      </c>
      <c r="G21" s="12">
        <v>17.711294589937342</v>
      </c>
      <c r="H21" s="12">
        <v>10.123195715284492</v>
      </c>
      <c r="I21" s="12">
        <v>17.711294589937342</v>
      </c>
    </row>
    <row r="22" spans="1:9" x14ac:dyDescent="0.3">
      <c r="A22" s="12" t="s">
        <v>79</v>
      </c>
      <c r="B22" s="12">
        <v>19.292269422230529</v>
      </c>
      <c r="C22" s="12">
        <v>1.9222222374011384</v>
      </c>
      <c r="D22" s="12">
        <v>10.036440660635499</v>
      </c>
      <c r="E22" s="23">
        <v>6.2251873814925198E-18</v>
      </c>
      <c r="F22" s="12">
        <v>15.489655311237941</v>
      </c>
      <c r="G22" s="12">
        <v>23.094883533223115</v>
      </c>
      <c r="H22" s="12">
        <v>15.489655311237941</v>
      </c>
      <c r="I22" s="12">
        <v>23.094883533223115</v>
      </c>
    </row>
    <row r="23" spans="1:9" x14ac:dyDescent="0.3">
      <c r="A23" s="12" t="s">
        <v>80</v>
      </c>
      <c r="B23" s="12">
        <v>22.349477310084669</v>
      </c>
      <c r="C23" s="12">
        <v>1.9383237296572877</v>
      </c>
      <c r="D23" s="12">
        <v>11.530311974272868</v>
      </c>
      <c r="E23" s="23">
        <v>1.1482566514811785E-21</v>
      </c>
      <c r="F23" s="12">
        <v>18.515010606571849</v>
      </c>
      <c r="G23" s="12">
        <v>26.18394401359749</v>
      </c>
      <c r="H23" s="12">
        <v>18.515010606571849</v>
      </c>
      <c r="I23" s="12">
        <v>26.18394401359749</v>
      </c>
    </row>
    <row r="24" spans="1:9" x14ac:dyDescent="0.3">
      <c r="A24" s="12" t="s">
        <v>81</v>
      </c>
      <c r="B24" s="12">
        <v>14.684399009709583</v>
      </c>
      <c r="C24" s="12">
        <v>1.9019385928005916</v>
      </c>
      <c r="D24" s="12">
        <v>7.7207534803144755</v>
      </c>
      <c r="E24" s="23">
        <v>2.6284871365614858E-12</v>
      </c>
      <c r="F24" s="12">
        <v>10.921910786181851</v>
      </c>
      <c r="G24" s="12">
        <v>18.446887233237316</v>
      </c>
      <c r="H24" s="12">
        <v>10.921910786181851</v>
      </c>
      <c r="I24" s="12">
        <v>18.446887233237316</v>
      </c>
    </row>
    <row r="25" spans="1:9" x14ac:dyDescent="0.3">
      <c r="A25" s="12" t="s">
        <v>82</v>
      </c>
      <c r="B25" s="12">
        <v>19.516083446161986</v>
      </c>
      <c r="C25" s="12">
        <v>1.9136834538967407</v>
      </c>
      <c r="D25" s="12">
        <v>10.198177450101443</v>
      </c>
      <c r="E25" s="23">
        <v>2.4629256763612727E-18</v>
      </c>
      <c r="F25" s="12">
        <v>15.730361085775943</v>
      </c>
      <c r="G25" s="12">
        <v>23.301805806548028</v>
      </c>
      <c r="H25" s="12">
        <v>15.730361085775943</v>
      </c>
      <c r="I25" s="12">
        <v>23.301805806548028</v>
      </c>
    </row>
    <row r="26" spans="1:9" x14ac:dyDescent="0.3">
      <c r="A26" s="12" t="s">
        <v>83</v>
      </c>
      <c r="B26" s="12">
        <v>19.054101444107186</v>
      </c>
      <c r="C26" s="12">
        <v>1.9154994091724578</v>
      </c>
      <c r="D26" s="12">
        <v>9.9473282804817043</v>
      </c>
      <c r="E26" s="23">
        <v>1.0368741861521944E-17</v>
      </c>
      <c r="F26" s="12">
        <v>15.264786691009201</v>
      </c>
      <c r="G26" s="12">
        <v>22.843416197205173</v>
      </c>
      <c r="H26" s="12">
        <v>15.264786691009201</v>
      </c>
      <c r="I26" s="12">
        <v>22.843416197205173</v>
      </c>
    </row>
    <row r="27" spans="1:9" x14ac:dyDescent="0.3">
      <c r="A27" s="12" t="s">
        <v>84</v>
      </c>
      <c r="B27" s="12">
        <v>15.567206232156524</v>
      </c>
      <c r="C27" s="12">
        <v>1.902590425451278</v>
      </c>
      <c r="D27" s="12">
        <v>8.182111096487894</v>
      </c>
      <c r="E27" s="23">
        <v>2.1332157934218996E-13</v>
      </c>
      <c r="F27" s="12">
        <v>11.803428528158074</v>
      </c>
      <c r="G27" s="12">
        <v>19.330983936154972</v>
      </c>
      <c r="H27" s="12">
        <v>11.803428528158074</v>
      </c>
      <c r="I27" s="12">
        <v>19.330983936154972</v>
      </c>
    </row>
    <row r="28" spans="1:9" x14ac:dyDescent="0.3">
      <c r="A28" s="12" t="s">
        <v>85</v>
      </c>
      <c r="B28" s="12">
        <v>14.251923922554422</v>
      </c>
      <c r="C28" s="12">
        <v>1.9037281311958747</v>
      </c>
      <c r="D28" s="12">
        <v>7.4863231198888247</v>
      </c>
      <c r="E28" s="23">
        <v>9.2394733467373346E-12</v>
      </c>
      <c r="F28" s="12">
        <v>10.485895565205707</v>
      </c>
      <c r="G28" s="12">
        <v>18.017952279903138</v>
      </c>
      <c r="H28" s="12">
        <v>10.485895565205707</v>
      </c>
      <c r="I28" s="12">
        <v>18.017952279903138</v>
      </c>
    </row>
    <row r="29" spans="1:9" ht="15" thickBot="1" x14ac:dyDescent="0.35">
      <c r="A29" s="13" t="s">
        <v>86</v>
      </c>
      <c r="B29" s="13">
        <v>-0.70096035832192238</v>
      </c>
      <c r="C29" s="13">
        <v>1.8971596911238051</v>
      </c>
      <c r="D29" s="13">
        <v>-0.36947883807646165</v>
      </c>
      <c r="E29" s="17">
        <v>0.71236741641324275</v>
      </c>
      <c r="F29" s="13">
        <v>-4.4539947743774437</v>
      </c>
      <c r="G29" s="13">
        <v>3.0520740577335994</v>
      </c>
      <c r="H29" s="13">
        <v>-4.4539947743774437</v>
      </c>
      <c r="I29" s="13">
        <v>3.0520740577335994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901C-62B5-4D1E-9813-6EF04C5274AA}">
  <dimension ref="A1:I28"/>
  <sheetViews>
    <sheetView zoomScale="130" zoomScaleNormal="130" workbookViewId="0">
      <selection activeCell="A7" sqref="A7:C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5" t="s">
        <v>15</v>
      </c>
      <c r="B3" s="15"/>
    </row>
    <row r="4" spans="1:9" x14ac:dyDescent="0.3">
      <c r="A4" s="12" t="s">
        <v>16</v>
      </c>
      <c r="B4" s="12">
        <v>0.96517129872081708</v>
      </c>
    </row>
    <row r="5" spans="1:9" x14ac:dyDescent="0.3">
      <c r="A5" s="23" t="s">
        <v>17</v>
      </c>
      <c r="B5" s="23">
        <v>0.9315556358744288</v>
      </c>
    </row>
    <row r="6" spans="1:9" x14ac:dyDescent="0.3">
      <c r="A6" s="12" t="s">
        <v>18</v>
      </c>
      <c r="B6" s="12">
        <v>0.92585193886396455</v>
      </c>
    </row>
    <row r="7" spans="1:9" x14ac:dyDescent="0.3">
      <c r="A7" s="23" t="s">
        <v>19</v>
      </c>
      <c r="B7" s="23">
        <v>4.6174155464795117</v>
      </c>
      <c r="C7" s="28"/>
    </row>
    <row r="8" spans="1:9" ht="15" thickBot="1" x14ac:dyDescent="0.35">
      <c r="A8" s="13" t="s">
        <v>20</v>
      </c>
      <c r="B8" s="13">
        <v>144</v>
      </c>
    </row>
    <row r="10" spans="1:9" ht="15" thickBot="1" x14ac:dyDescent="0.35">
      <c r="A10" t="s">
        <v>21</v>
      </c>
    </row>
    <row r="11" spans="1:9" x14ac:dyDescent="0.3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3">
      <c r="A12" s="12" t="s">
        <v>22</v>
      </c>
      <c r="B12" s="12">
        <v>11</v>
      </c>
      <c r="C12" s="12">
        <v>38303.896696359028</v>
      </c>
      <c r="D12" s="12">
        <v>3482.17242694173</v>
      </c>
      <c r="E12" s="12">
        <v>163.32488106667557</v>
      </c>
      <c r="F12" s="12">
        <v>3.5027726329918487E-71</v>
      </c>
    </row>
    <row r="13" spans="1:9" x14ac:dyDescent="0.3">
      <c r="A13" s="12" t="s">
        <v>23</v>
      </c>
      <c r="B13" s="12">
        <v>132</v>
      </c>
      <c r="C13" s="12">
        <v>2814.3094754109306</v>
      </c>
      <c r="D13" s="12">
        <v>21.320526328870688</v>
      </c>
      <c r="E13" s="12"/>
      <c r="F13" s="12"/>
    </row>
    <row r="14" spans="1:9" ht="15" thickBot="1" x14ac:dyDescent="0.35">
      <c r="A14" s="13" t="s">
        <v>24</v>
      </c>
      <c r="B14" s="13">
        <v>143</v>
      </c>
      <c r="C14" s="13">
        <v>41118.206171769962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3">
      <c r="A17" s="12" t="s">
        <v>25</v>
      </c>
      <c r="B17" s="12">
        <v>20.480443220267595</v>
      </c>
      <c r="C17" s="12">
        <v>2.7305876510882352</v>
      </c>
      <c r="D17" s="12">
        <v>7.5003793458545154</v>
      </c>
      <c r="E17" s="23">
        <v>8.3238299867930963E-12</v>
      </c>
      <c r="F17" s="12">
        <v>15.079070949877615</v>
      </c>
      <c r="G17" s="12">
        <v>25.881815490657576</v>
      </c>
      <c r="H17" s="12">
        <v>15.079070949877615</v>
      </c>
      <c r="I17" s="12">
        <v>25.881815490657576</v>
      </c>
    </row>
    <row r="18" spans="1:9" x14ac:dyDescent="0.3">
      <c r="A18" s="12" t="s">
        <v>1</v>
      </c>
      <c r="B18" s="12">
        <v>0.77498361635075508</v>
      </c>
      <c r="C18" s="12">
        <v>1.8518223871062153E-2</v>
      </c>
      <c r="D18" s="12">
        <v>41.849781153245353</v>
      </c>
      <c r="E18" s="23">
        <v>4.6555571488962596E-78</v>
      </c>
      <c r="F18" s="12">
        <v>0.73835273915691513</v>
      </c>
      <c r="G18" s="12">
        <v>0.81161449354459503</v>
      </c>
      <c r="H18" s="12">
        <v>0.73835273915691513</v>
      </c>
      <c r="I18" s="12">
        <v>0.81161449354459503</v>
      </c>
    </row>
    <row r="19" spans="1:9" x14ac:dyDescent="0.3">
      <c r="A19" s="12" t="s">
        <v>76</v>
      </c>
      <c r="B19" s="12">
        <v>14.200621274954239</v>
      </c>
      <c r="C19" s="12">
        <v>1.6915255993766831</v>
      </c>
      <c r="D19" s="12">
        <v>8.3951559942025593</v>
      </c>
      <c r="E19" s="23">
        <v>6.323647148856693E-14</v>
      </c>
      <c r="F19" s="12">
        <v>10.854616445742193</v>
      </c>
      <c r="G19" s="12">
        <v>17.546626104166283</v>
      </c>
      <c r="H19" s="12">
        <v>10.854616445742193</v>
      </c>
      <c r="I19" s="12">
        <v>17.546626104166283</v>
      </c>
    </row>
    <row r="20" spans="1:9" x14ac:dyDescent="0.3">
      <c r="A20" s="12" t="s">
        <v>77</v>
      </c>
      <c r="B20" s="12">
        <v>15.789035310563593</v>
      </c>
      <c r="C20" s="12">
        <v>1.6748861823523151</v>
      </c>
      <c r="D20" s="12">
        <v>9.4269303054303553</v>
      </c>
      <c r="E20" s="23">
        <v>1.9014233256862266E-16</v>
      </c>
      <c r="F20" s="12">
        <v>12.475944892897743</v>
      </c>
      <c r="G20" s="12">
        <v>19.102125728229442</v>
      </c>
      <c r="H20" s="12">
        <v>12.475944892897743</v>
      </c>
      <c r="I20" s="12">
        <v>19.102125728229442</v>
      </c>
    </row>
    <row r="21" spans="1:9" x14ac:dyDescent="0.3">
      <c r="A21" s="12" t="s">
        <v>78</v>
      </c>
      <c r="B21" s="12">
        <v>14.256259332571767</v>
      </c>
      <c r="C21" s="12">
        <v>1.6786499821589742</v>
      </c>
      <c r="D21" s="12">
        <v>8.4926932261579999</v>
      </c>
      <c r="E21" s="23">
        <v>3.6779211992323341E-14</v>
      </c>
      <c r="F21" s="12">
        <v>10.935723746867131</v>
      </c>
      <c r="G21" s="12">
        <v>17.576794918276406</v>
      </c>
      <c r="H21" s="12">
        <v>10.935723746867131</v>
      </c>
      <c r="I21" s="12">
        <v>17.576794918276406</v>
      </c>
    </row>
    <row r="22" spans="1:9" x14ac:dyDescent="0.3">
      <c r="A22" s="12" t="s">
        <v>79</v>
      </c>
      <c r="B22" s="12">
        <v>19.6305519345911</v>
      </c>
      <c r="C22" s="12">
        <v>1.6846331595539576</v>
      </c>
      <c r="D22" s="12">
        <v>11.652716096238249</v>
      </c>
      <c r="E22" s="23">
        <v>5.1180343536565137E-22</v>
      </c>
      <c r="F22" s="12">
        <v>16.298181032610419</v>
      </c>
      <c r="G22" s="12">
        <v>22.962922836571781</v>
      </c>
      <c r="H22" s="12">
        <v>16.298181032610419</v>
      </c>
      <c r="I22" s="12">
        <v>22.962922836571781</v>
      </c>
    </row>
    <row r="23" spans="1:9" x14ac:dyDescent="0.3">
      <c r="A23" s="12" t="s">
        <v>80</v>
      </c>
      <c r="B23" s="12">
        <v>22.685401703007368</v>
      </c>
      <c r="C23" s="12">
        <v>1.7062569282999778</v>
      </c>
      <c r="D23" s="12">
        <v>13.295419538961156</v>
      </c>
      <c r="E23" s="23">
        <v>3.9965824310784319E-26</v>
      </c>
      <c r="F23" s="12">
        <v>19.31025684911215</v>
      </c>
      <c r="G23" s="12">
        <v>26.060546556902587</v>
      </c>
      <c r="H23" s="12">
        <v>19.31025684911215</v>
      </c>
      <c r="I23" s="12">
        <v>26.060546556902587</v>
      </c>
    </row>
    <row r="24" spans="1:9" x14ac:dyDescent="0.3">
      <c r="A24" s="12" t="s">
        <v>81</v>
      </c>
      <c r="B24" s="12">
        <v>15.026829234187796</v>
      </c>
      <c r="C24" s="12">
        <v>1.6554098079070747</v>
      </c>
      <c r="D24" s="12">
        <v>9.0774073962906687</v>
      </c>
      <c r="E24" s="23">
        <v>1.3821877511790474E-15</v>
      </c>
      <c r="F24" s="12">
        <v>11.752265010256956</v>
      </c>
      <c r="G24" s="12">
        <v>18.301393458118635</v>
      </c>
      <c r="H24" s="12">
        <v>11.752265010256956</v>
      </c>
      <c r="I24" s="12">
        <v>18.301393458118635</v>
      </c>
    </row>
    <row r="25" spans="1:9" x14ac:dyDescent="0.3">
      <c r="A25" s="12" t="s">
        <v>82</v>
      </c>
      <c r="B25" s="12">
        <v>19.85586727840419</v>
      </c>
      <c r="C25" s="12">
        <v>1.6727345634513462</v>
      </c>
      <c r="D25" s="12">
        <v>11.870303700448243</v>
      </c>
      <c r="E25" s="23">
        <v>1.4541274931750382E-22</v>
      </c>
      <c r="F25" s="12">
        <v>16.547032975594608</v>
      </c>
      <c r="G25" s="12">
        <v>23.164701581213773</v>
      </c>
      <c r="H25" s="12">
        <v>16.547032975594608</v>
      </c>
      <c r="I25" s="12">
        <v>23.164701581213773</v>
      </c>
    </row>
    <row r="26" spans="1:9" x14ac:dyDescent="0.3">
      <c r="A26" s="12" t="s">
        <v>83</v>
      </c>
      <c r="B26" s="12">
        <v>19.39354524056932</v>
      </c>
      <c r="C26" s="12">
        <v>1.6752999241124653</v>
      </c>
      <c r="D26" s="12">
        <v>11.576163146335464</v>
      </c>
      <c r="E26" s="23">
        <v>7.9699155375378007E-22</v>
      </c>
      <c r="F26" s="12">
        <v>16.079636400806862</v>
      </c>
      <c r="G26" s="12">
        <v>22.707454080331779</v>
      </c>
      <c r="H26" s="12">
        <v>16.079636400806862</v>
      </c>
      <c r="I26" s="12">
        <v>22.707454080331779</v>
      </c>
    </row>
    <row r="27" spans="1:9" x14ac:dyDescent="0.3">
      <c r="A27" s="12" t="s">
        <v>84</v>
      </c>
      <c r="B27" s="12">
        <v>15.90945965701483</v>
      </c>
      <c r="C27" s="12">
        <v>1.6564197103249347</v>
      </c>
      <c r="D27" s="12">
        <v>9.6047273271663265</v>
      </c>
      <c r="E27" s="23">
        <v>6.8964867771639213E-17</v>
      </c>
      <c r="F27" s="12">
        <v>12.632897746280765</v>
      </c>
      <c r="G27" s="12">
        <v>19.186021567748895</v>
      </c>
      <c r="H27" s="12">
        <v>12.632897746280765</v>
      </c>
      <c r="I27" s="12">
        <v>19.186021567748895</v>
      </c>
    </row>
    <row r="28" spans="1:9" ht="15" thickBot="1" x14ac:dyDescent="0.35">
      <c r="A28" s="13" t="s">
        <v>85</v>
      </c>
      <c r="B28" s="13">
        <v>14.593880422331493</v>
      </c>
      <c r="C28" s="13">
        <v>1.6581636981415286</v>
      </c>
      <c r="D28" s="13">
        <v>8.8012302034403032</v>
      </c>
      <c r="E28" s="16">
        <v>6.5533006814054954E-15</v>
      </c>
      <c r="F28" s="13">
        <v>11.313868731317093</v>
      </c>
      <c r="G28" s="13">
        <v>17.873892113345892</v>
      </c>
      <c r="H28" s="13">
        <v>11.313868731317093</v>
      </c>
      <c r="I28" s="13">
        <v>17.873892113345892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0"/>
  <sheetViews>
    <sheetView zoomScale="120" zoomScaleNormal="130" workbookViewId="0">
      <pane xSplit="1" ySplit="2" topLeftCell="B117" activePane="bottomRight" state="frozen"/>
      <selection pane="topRight" activeCell="B1" sqref="B1"/>
      <selection pane="bottomLeft" activeCell="A3" sqref="A3"/>
      <selection pane="bottomRight" activeCell="O117" sqref="O1:O1048576"/>
    </sheetView>
  </sheetViews>
  <sheetFormatPr defaultColWidth="9.109375" defaultRowHeight="14.4" x14ac:dyDescent="0.3"/>
  <cols>
    <col min="1" max="1" width="9.88671875" style="2" bestFit="1" customWidth="1"/>
    <col min="2" max="2" width="10" style="3" customWidth="1"/>
    <col min="4" max="15" width="7.109375" style="3" customWidth="1"/>
    <col min="16" max="26" width="4.5546875" style="3" customWidth="1"/>
    <col min="27" max="16384" width="9.109375" style="3"/>
  </cols>
  <sheetData>
    <row r="1" spans="1:26" x14ac:dyDescent="0.3">
      <c r="B1" s="3" t="s">
        <v>13</v>
      </c>
      <c r="D1" s="3">
        <f>CORREL($B$3:$B$222,D3:D222)</f>
        <v>0.90299481430615391</v>
      </c>
      <c r="E1" s="3">
        <f t="shared" ref="E1:N1" si="0">CORREL($B$3:$B$222,E3:E222)</f>
        <v>0.89956889810976737</v>
      </c>
      <c r="F1" s="3">
        <f t="shared" si="0"/>
        <v>0.89295108826273262</v>
      </c>
      <c r="G1" s="3">
        <f t="shared" si="0"/>
        <v>0.86874414249531484</v>
      </c>
      <c r="H1" s="3">
        <f t="shared" si="0"/>
        <v>0.91607274638111602</v>
      </c>
      <c r="I1" s="3">
        <f t="shared" si="0"/>
        <v>0.73691070386032986</v>
      </c>
      <c r="J1" s="3">
        <f t="shared" si="0"/>
        <v>0.81354885989282388</v>
      </c>
      <c r="K1" s="3">
        <f t="shared" si="0"/>
        <v>0.81373271587724794</v>
      </c>
      <c r="L1" s="3">
        <f t="shared" si="0"/>
        <v>0.80125415742943096</v>
      </c>
      <c r="M1" s="3">
        <f t="shared" si="0"/>
        <v>0.66908796155285932</v>
      </c>
      <c r="N1" s="3">
        <f t="shared" si="0"/>
        <v>0.8086968119879353</v>
      </c>
      <c r="O1" s="3">
        <f>CORREL($B$3:$B$222,O3:O222)</f>
        <v>0.84074522433303811</v>
      </c>
    </row>
    <row r="2" spans="1:26" x14ac:dyDescent="0.3">
      <c r="B2" s="4" t="s">
        <v>0</v>
      </c>
      <c r="D2" s="7" t="s">
        <v>5</v>
      </c>
      <c r="E2" s="7" t="s">
        <v>2</v>
      </c>
      <c r="F2" s="8" t="s">
        <v>3</v>
      </c>
      <c r="G2" s="6" t="s">
        <v>4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6" t="s">
        <v>1</v>
      </c>
      <c r="P2" s="3" t="s">
        <v>76</v>
      </c>
      <c r="Q2" s="3" t="s">
        <v>77</v>
      </c>
      <c r="R2" s="3" t="s">
        <v>78</v>
      </c>
      <c r="S2" s="3" t="s">
        <v>79</v>
      </c>
      <c r="T2" s="3" t="s">
        <v>80</v>
      </c>
      <c r="U2" s="3" t="s">
        <v>81</v>
      </c>
      <c r="V2" s="3" t="s">
        <v>82</v>
      </c>
      <c r="W2" s="3" t="s">
        <v>83</v>
      </c>
      <c r="X2" s="3" t="s">
        <v>84</v>
      </c>
      <c r="Y2" s="3" t="s">
        <v>85</v>
      </c>
      <c r="Z2" s="3" t="s">
        <v>86</v>
      </c>
    </row>
    <row r="3" spans="1:26" x14ac:dyDescent="0.3">
      <c r="A3" s="1">
        <v>37622</v>
      </c>
      <c r="B3" s="5">
        <v>99.999999999999972</v>
      </c>
      <c r="D3" s="10">
        <v>110.26459405706717</v>
      </c>
      <c r="E3" s="10">
        <v>104.40542617722957</v>
      </c>
      <c r="F3" s="10">
        <v>107.87153285047386</v>
      </c>
      <c r="G3" s="9">
        <v>105.52572363344876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9">
        <v>108.86896578743219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</row>
    <row r="4" spans="1:26" x14ac:dyDescent="0.3">
      <c r="A4" s="1">
        <v>37653</v>
      </c>
      <c r="B4" s="5">
        <v>100.95481206589683</v>
      </c>
      <c r="D4" s="10">
        <v>106.10609805104912</v>
      </c>
      <c r="E4" s="10">
        <v>100.67044362251043</v>
      </c>
      <c r="F4" s="10">
        <v>93.151013294184054</v>
      </c>
      <c r="G4" s="9">
        <v>87.332964257848488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9">
        <v>90.987165443068719</v>
      </c>
      <c r="P4" s="27">
        <v>1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</row>
    <row r="5" spans="1:26" x14ac:dyDescent="0.3">
      <c r="A5" s="1">
        <v>37681</v>
      </c>
      <c r="B5" s="5">
        <v>101.23994106491968</v>
      </c>
      <c r="D5" s="10">
        <v>113.62341726118726</v>
      </c>
      <c r="E5" s="10">
        <v>110.22805434389029</v>
      </c>
      <c r="F5" s="10">
        <v>97.654831633113332</v>
      </c>
      <c r="G5" s="9">
        <v>94.695973608320429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9">
        <v>94.036666458842106</v>
      </c>
      <c r="P5" s="27">
        <v>0</v>
      </c>
      <c r="Q5" s="27">
        <v>1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</row>
    <row r="6" spans="1:26" x14ac:dyDescent="0.3">
      <c r="A6" s="1">
        <v>37712</v>
      </c>
      <c r="B6" s="5">
        <v>100.66388307310572</v>
      </c>
      <c r="D6" s="10">
        <v>114.16346190192182</v>
      </c>
      <c r="E6" s="10">
        <v>111.02893289672082</v>
      </c>
      <c r="F6" s="10">
        <v>97.364912511667143</v>
      </c>
      <c r="G6" s="9">
        <v>94.854513049019033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9">
        <v>93.432851190955986</v>
      </c>
      <c r="P6" s="27">
        <v>0</v>
      </c>
      <c r="Q6" s="27">
        <v>0</v>
      </c>
      <c r="R6" s="27">
        <v>1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</row>
    <row r="7" spans="1:26" x14ac:dyDescent="0.3">
      <c r="A7" s="1">
        <v>37742</v>
      </c>
      <c r="B7" s="5">
        <v>101.14723091068541</v>
      </c>
      <c r="D7" s="10">
        <v>122.45962170388445</v>
      </c>
      <c r="E7" s="10">
        <v>116.09495431967851</v>
      </c>
      <c r="F7" s="10">
        <v>96.666194482129214</v>
      </c>
      <c r="G7" s="9">
        <v>92.012817230649119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9">
        <v>91.075228359875865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</row>
    <row r="8" spans="1:26" x14ac:dyDescent="0.3">
      <c r="A8" s="1">
        <v>37773</v>
      </c>
      <c r="B8" s="5">
        <v>99.393398230028069</v>
      </c>
      <c r="D8" s="10">
        <v>117.80131050558138</v>
      </c>
      <c r="E8" s="10">
        <v>110.10085431717846</v>
      </c>
      <c r="F8" s="10">
        <v>93.298322831514795</v>
      </c>
      <c r="G8" s="9">
        <v>89.725846900332684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9">
        <v>88.463099940814288</v>
      </c>
      <c r="P8" s="27">
        <v>0</v>
      </c>
      <c r="Q8" s="27">
        <v>0</v>
      </c>
      <c r="R8" s="27">
        <v>0</v>
      </c>
      <c r="S8" s="27">
        <v>0</v>
      </c>
      <c r="T8" s="27">
        <v>1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</row>
    <row r="9" spans="1:26" x14ac:dyDescent="0.3">
      <c r="A9" s="1">
        <v>37803</v>
      </c>
      <c r="B9" s="5">
        <v>100.76591665994656</v>
      </c>
      <c r="D9" s="10">
        <v>125.42323335691438</v>
      </c>
      <c r="E9" s="10">
        <v>118.59573986131741</v>
      </c>
      <c r="F9" s="10">
        <v>100.38801110857453</v>
      </c>
      <c r="G9" s="9">
        <v>94.869632687177756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9">
        <v>95.148418078914432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1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</row>
    <row r="10" spans="1:26" x14ac:dyDescent="0.3">
      <c r="A10" s="1">
        <v>37834</v>
      </c>
      <c r="B10" s="5">
        <v>101.37923017680916</v>
      </c>
      <c r="D10" s="10">
        <v>122.58713520388342</v>
      </c>
      <c r="E10" s="10">
        <v>116.93784489439814</v>
      </c>
      <c r="F10" s="10">
        <v>96.146387015232321</v>
      </c>
      <c r="G10" s="9">
        <v>89.353209267621182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9">
        <v>90.163280650923284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1</v>
      </c>
      <c r="W10" s="27">
        <v>0</v>
      </c>
      <c r="X10" s="27">
        <v>0</v>
      </c>
      <c r="Y10" s="27">
        <v>0</v>
      </c>
      <c r="Z10" s="27">
        <v>0</v>
      </c>
    </row>
    <row r="11" spans="1:26" x14ac:dyDescent="0.3">
      <c r="A11" s="1">
        <v>37865</v>
      </c>
      <c r="B11" s="5">
        <v>103.91300350063102</v>
      </c>
      <c r="D11" s="10">
        <v>125.72018681884929</v>
      </c>
      <c r="E11" s="10">
        <v>117.72696139766545</v>
      </c>
      <c r="F11" s="10">
        <v>94.907773021734471</v>
      </c>
      <c r="G11" s="9">
        <v>87.198581090571153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9">
        <v>88.341151672049804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1</v>
      </c>
      <c r="X11" s="27">
        <v>0</v>
      </c>
      <c r="Y11" s="27">
        <v>0</v>
      </c>
      <c r="Z11" s="27">
        <v>0</v>
      </c>
    </row>
    <row r="12" spans="1:26" x14ac:dyDescent="0.3">
      <c r="A12" s="1">
        <v>37895</v>
      </c>
      <c r="B12" s="5">
        <v>104.96974035268551</v>
      </c>
      <c r="D12" s="10">
        <v>132.97381711954614</v>
      </c>
      <c r="E12" s="10">
        <v>124.38846830058874</v>
      </c>
      <c r="F12" s="10">
        <v>101.41351078994749</v>
      </c>
      <c r="G12" s="9">
        <v>93.982176043050856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9">
        <v>94.80206414197616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1</v>
      </c>
      <c r="Y12" s="27">
        <v>0</v>
      </c>
      <c r="Z12" s="27">
        <v>0</v>
      </c>
    </row>
    <row r="13" spans="1:26" x14ac:dyDescent="0.3">
      <c r="A13" s="1">
        <v>37926</v>
      </c>
      <c r="B13" s="5">
        <v>103.21606421070352</v>
      </c>
      <c r="D13" s="10">
        <v>123.74403255637188</v>
      </c>
      <c r="E13" s="10">
        <v>115.66874234052986</v>
      </c>
      <c r="F13" s="10">
        <v>97.921113983004247</v>
      </c>
      <c r="G13" s="9">
        <v>91.418531752969329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9">
        <v>92.813922905090124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1</v>
      </c>
      <c r="Z13" s="27">
        <v>0</v>
      </c>
    </row>
    <row r="14" spans="1:26" x14ac:dyDescent="0.3">
      <c r="A14" s="1">
        <v>37956</v>
      </c>
      <c r="B14" s="5">
        <v>102.80259182359916</v>
      </c>
      <c r="D14" s="10">
        <v>123.59965416440757</v>
      </c>
      <c r="E14" s="10">
        <v>116.3745977372723</v>
      </c>
      <c r="F14" s="10">
        <v>112.88899009585252</v>
      </c>
      <c r="G14" s="9">
        <v>109.12324069700799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9">
        <v>111.88594541355725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1</v>
      </c>
    </row>
    <row r="15" spans="1:26" x14ac:dyDescent="0.3">
      <c r="A15" s="1">
        <v>37987</v>
      </c>
      <c r="B15" s="5">
        <v>103.09288954876487</v>
      </c>
      <c r="D15" s="10">
        <v>114.26879364015238</v>
      </c>
      <c r="E15" s="10">
        <v>108.67260091858375</v>
      </c>
      <c r="F15" s="10">
        <v>109.07780673153962</v>
      </c>
      <c r="G15" s="9">
        <v>102.84388553506435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9">
        <v>109.19441180524061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x14ac:dyDescent="0.3">
      <c r="A16" s="1">
        <v>38018</v>
      </c>
      <c r="B16" s="5">
        <v>102.99094278622424</v>
      </c>
      <c r="D16" s="10">
        <v>109.83468990209917</v>
      </c>
      <c r="E16" s="10">
        <v>104.51535133889006</v>
      </c>
      <c r="F16" s="10">
        <v>97.633857887592086</v>
      </c>
      <c r="G16" s="9">
        <v>90.755588459897822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9">
        <v>95.653587552356512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3">
      <c r="A17" s="1">
        <v>38047</v>
      </c>
      <c r="B17" s="5">
        <v>109.92914118602536</v>
      </c>
      <c r="D17" s="10">
        <v>133.24436008150224</v>
      </c>
      <c r="E17" s="10">
        <v>125.5334137270564</v>
      </c>
      <c r="F17" s="10">
        <v>99.2550928096299</v>
      </c>
      <c r="G17" s="9">
        <v>89.778357783315329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9">
        <v>91.69304545161566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3">
      <c r="A18" s="1">
        <v>38078</v>
      </c>
      <c r="B18" s="5">
        <v>106.23235598350202</v>
      </c>
      <c r="D18" s="10">
        <v>123.54746731655028</v>
      </c>
      <c r="E18" s="10">
        <v>118.3350609955291</v>
      </c>
      <c r="F18" s="10">
        <v>100.49468572177405</v>
      </c>
      <c r="G18" s="9">
        <v>94.584236980702542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9">
        <v>95.360805093372974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3">
      <c r="A19" s="1">
        <v>38108</v>
      </c>
      <c r="B19" s="5">
        <v>107.24604303121366</v>
      </c>
      <c r="D19" s="10">
        <v>128.31525190107169</v>
      </c>
      <c r="E19" s="10">
        <v>121.48588353443144</v>
      </c>
      <c r="F19" s="10">
        <v>98.956274483808215</v>
      </c>
      <c r="G19" s="9">
        <v>91.343642293897759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9">
        <v>92.472984659709212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3">
      <c r="A20" s="1">
        <v>38139</v>
      </c>
      <c r="B20" s="5">
        <v>108.573329339995</v>
      </c>
      <c r="D20" s="10">
        <v>128.50505497137468</v>
      </c>
      <c r="E20" s="10">
        <v>119.93296849587441</v>
      </c>
      <c r="F20" s="10">
        <v>96.1067630473881</v>
      </c>
      <c r="G20" s="9">
        <v>87.792022575496816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9">
        <v>89.250354887620659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3">
      <c r="A21" s="1">
        <v>38169</v>
      </c>
      <c r="B21" s="5">
        <v>110.34042330002822</v>
      </c>
      <c r="D21" s="10">
        <v>135.26268387346244</v>
      </c>
      <c r="E21" s="10">
        <v>125.64234300639004</v>
      </c>
      <c r="F21" s="10">
        <v>106.03499578671925</v>
      </c>
      <c r="G21" s="9">
        <v>100.22484473576804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9">
        <v>100.39263801560867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 x14ac:dyDescent="0.3">
      <c r="A22" s="1">
        <v>38200</v>
      </c>
      <c r="B22" s="5">
        <v>109.61170323896572</v>
      </c>
      <c r="D22" s="10">
        <v>139.38392096154624</v>
      </c>
      <c r="E22" s="10">
        <v>129.67047829548795</v>
      </c>
      <c r="F22" s="10">
        <v>102.12756817011758</v>
      </c>
      <c r="G22" s="9">
        <v>93.660979870073618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9">
        <v>94.20161310624367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3">
      <c r="A23" s="1">
        <v>38231</v>
      </c>
      <c r="B23" s="5">
        <v>109.53845443866928</v>
      </c>
      <c r="D23" s="10">
        <v>138.84198129201494</v>
      </c>
      <c r="E23" s="10">
        <v>126.69597537005035</v>
      </c>
      <c r="F23" s="10">
        <v>102.49975756751549</v>
      </c>
      <c r="G23" s="9">
        <v>94.928721808493975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9">
        <v>95.536871868594858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</row>
    <row r="24" spans="1:26" x14ac:dyDescent="0.3">
      <c r="A24" s="1">
        <v>38261</v>
      </c>
      <c r="B24" s="5">
        <v>108.36815030663092</v>
      </c>
      <c r="D24" s="10">
        <v>136.17685407033159</v>
      </c>
      <c r="E24" s="10">
        <v>124.85235253067195</v>
      </c>
      <c r="F24" s="10">
        <v>105.13739744174038</v>
      </c>
      <c r="G24" s="9">
        <v>98.584468435532017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9">
        <v>99.464073620477564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</row>
    <row r="25" spans="1:26" x14ac:dyDescent="0.3">
      <c r="A25" s="1">
        <v>38292</v>
      </c>
      <c r="B25" s="5">
        <v>108.31454613925574</v>
      </c>
      <c r="D25" s="10">
        <v>134.12535471353465</v>
      </c>
      <c r="E25" s="10">
        <v>122.25680013482683</v>
      </c>
      <c r="F25" s="10">
        <v>102.55063015386612</v>
      </c>
      <c r="G25" s="9">
        <v>96.488676945623908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9">
        <v>96.879834401376414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</row>
    <row r="26" spans="1:26" x14ac:dyDescent="0.3">
      <c r="A26" s="1">
        <v>38322</v>
      </c>
      <c r="B26" s="5">
        <v>110.34260338887505</v>
      </c>
      <c r="D26" s="10">
        <v>134.31119348661929</v>
      </c>
      <c r="E26" s="10">
        <v>124.11448626624397</v>
      </c>
      <c r="F26" s="10">
        <v>116.72274909428029</v>
      </c>
      <c r="G26" s="9">
        <v>112.91730595983684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9">
        <v>114.59564718666502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</row>
    <row r="27" spans="1:26" x14ac:dyDescent="0.3">
      <c r="A27" s="1">
        <v>38353</v>
      </c>
      <c r="B27" s="5">
        <v>108.25857901380255</v>
      </c>
      <c r="D27" s="10">
        <v>119.74898361638033</v>
      </c>
      <c r="E27" s="10">
        <v>111.74093618038641</v>
      </c>
      <c r="F27" s="10">
        <v>113.2430563271291</v>
      </c>
      <c r="G27" s="9">
        <v>108.834295010209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9">
        <v>113.67531772323535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3">
      <c r="A28" s="1">
        <v>38384</v>
      </c>
      <c r="B28" s="5">
        <v>106.4944860866708</v>
      </c>
      <c r="D28" s="10">
        <v>116.18133604589227</v>
      </c>
      <c r="E28" s="10">
        <v>107.86460452780497</v>
      </c>
      <c r="F28" s="10">
        <v>98.933999849465209</v>
      </c>
      <c r="G28" s="9">
        <v>93.410470286959139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9">
        <v>96.364061849030634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3">
      <c r="A29" s="1">
        <v>38412</v>
      </c>
      <c r="B29" s="5">
        <v>112.48881391930591</v>
      </c>
      <c r="D29" s="10">
        <v>134.87774886897373</v>
      </c>
      <c r="E29" s="10">
        <v>126.90903892186158</v>
      </c>
      <c r="F29" s="10">
        <v>107.08067747039975</v>
      </c>
      <c r="G29" s="9">
        <v>101.04903319247765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9">
        <v>101.37471898093082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x14ac:dyDescent="0.3">
      <c r="A30" s="1">
        <v>38443</v>
      </c>
      <c r="B30" s="5">
        <v>110.83034733036182</v>
      </c>
      <c r="D30" s="10">
        <v>130.90564861412503</v>
      </c>
      <c r="E30" s="10">
        <v>120.33502684778445</v>
      </c>
      <c r="F30" s="10">
        <v>101.27124360192718</v>
      </c>
      <c r="G30" s="9">
        <v>97.233043576457689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9">
        <v>95.785305889959801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3">
      <c r="A31" s="1">
        <v>38473</v>
      </c>
      <c r="B31" s="5">
        <v>111.65283476605023</v>
      </c>
      <c r="D31" s="10">
        <v>135.34505593966821</v>
      </c>
      <c r="E31" s="10">
        <v>124.23094213883257</v>
      </c>
      <c r="F31" s="10">
        <v>103.74889244494373</v>
      </c>
      <c r="G31" s="9">
        <v>98.249274444053896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9">
        <v>97.854823708167046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3">
      <c r="A32" s="1">
        <v>38504</v>
      </c>
      <c r="B32" s="5">
        <v>112.79076379519867</v>
      </c>
      <c r="D32" s="10">
        <v>137.15943190301971</v>
      </c>
      <c r="E32" s="10">
        <v>125.26306886278</v>
      </c>
      <c r="F32" s="10">
        <v>99.642349546849445</v>
      </c>
      <c r="G32" s="9">
        <v>92.042277828257852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9">
        <v>92.269538573794676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3">
      <c r="A33" s="1">
        <v>38534</v>
      </c>
      <c r="B33" s="5">
        <v>111.80051900907785</v>
      </c>
      <c r="D33" s="10">
        <v>135.9364054680286</v>
      </c>
      <c r="E33" s="10">
        <v>123.41036469461915</v>
      </c>
      <c r="F33" s="10">
        <v>109.41998827407511</v>
      </c>
      <c r="G33" s="9">
        <v>106.00778345483354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9">
        <v>105.39401228493033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3">
      <c r="A34" s="1">
        <v>38565</v>
      </c>
      <c r="B34" s="5">
        <v>113.61578692581202</v>
      </c>
      <c r="D34" s="10">
        <v>143.75841116915717</v>
      </c>
      <c r="E34" s="10">
        <v>129.86797449036578</v>
      </c>
      <c r="F34" s="10">
        <v>105.48496630109729</v>
      </c>
      <c r="G34" s="9">
        <v>98.781271349139871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9">
        <v>98.468328394988859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</row>
    <row r="35" spans="1:26" x14ac:dyDescent="0.3">
      <c r="A35" s="1">
        <v>38596</v>
      </c>
      <c r="B35" s="5">
        <v>112.03808033331386</v>
      </c>
      <c r="D35" s="10">
        <v>136.96158928684116</v>
      </c>
      <c r="E35" s="10">
        <v>123.43787249966466</v>
      </c>
      <c r="F35" s="10">
        <v>100.82291014487024</v>
      </c>
      <c r="G35" s="9">
        <v>94.842823771376032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9">
        <v>94.315058411723328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</row>
    <row r="36" spans="1:26" x14ac:dyDescent="0.3">
      <c r="A36" s="1">
        <v>38626</v>
      </c>
      <c r="B36" s="5">
        <v>111.02659855756966</v>
      </c>
      <c r="D36" s="10">
        <v>135.58271669548498</v>
      </c>
      <c r="E36" s="10">
        <v>123.36250833434468</v>
      </c>
      <c r="F36" s="10">
        <v>103.93176080959634</v>
      </c>
      <c r="G36" s="9">
        <v>98.529913670067344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9">
        <v>98.340222695518293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</row>
    <row r="37" spans="1:26" x14ac:dyDescent="0.3">
      <c r="A37" s="1">
        <v>38657</v>
      </c>
      <c r="B37" s="5">
        <v>111.90438357155222</v>
      </c>
      <c r="D37" s="10">
        <v>134.0936981467826</v>
      </c>
      <c r="E37" s="10">
        <v>122.20689594758316</v>
      </c>
      <c r="F37" s="10">
        <v>104.18246764083707</v>
      </c>
      <c r="G37" s="9">
        <v>99.870614037669739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9">
        <v>98.995622526758339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</row>
    <row r="38" spans="1:26" x14ac:dyDescent="0.3">
      <c r="A38" s="1">
        <v>38687</v>
      </c>
      <c r="B38" s="5">
        <v>115.13246826827753</v>
      </c>
      <c r="D38" s="10">
        <v>135.85891444348741</v>
      </c>
      <c r="E38" s="10">
        <v>124.23587282495458</v>
      </c>
      <c r="F38" s="10">
        <v>118.62098966473862</v>
      </c>
      <c r="G38" s="9">
        <v>116.19937104513045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9">
        <v>117.00520863745416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1</v>
      </c>
    </row>
    <row r="39" spans="1:26" x14ac:dyDescent="0.3">
      <c r="A39" s="1">
        <v>38718</v>
      </c>
      <c r="B39" s="5">
        <v>113.25248300585885</v>
      </c>
      <c r="D39" s="10">
        <v>123.99219973915292</v>
      </c>
      <c r="E39" s="10">
        <v>113.70248012428283</v>
      </c>
      <c r="F39" s="10">
        <v>117.4843818552916</v>
      </c>
      <c r="G39" s="9">
        <v>115.44755311542131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9">
        <v>118.57269035426721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x14ac:dyDescent="0.3">
      <c r="A40" s="1">
        <v>38749</v>
      </c>
      <c r="B40" s="5">
        <v>109.7530121501008</v>
      </c>
      <c r="D40" s="10">
        <v>116.1938258942813</v>
      </c>
      <c r="E40" s="10">
        <v>107.46098653224419</v>
      </c>
      <c r="F40" s="10">
        <v>100.13097017271748</v>
      </c>
      <c r="G40" s="9">
        <v>94.581039822105311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9">
        <v>98.021629510506386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x14ac:dyDescent="0.3">
      <c r="A41" s="1">
        <v>38777</v>
      </c>
      <c r="B41" s="5">
        <v>114.53784697850998</v>
      </c>
      <c r="D41" s="10">
        <v>139.26065575494184</v>
      </c>
      <c r="E41" s="10">
        <v>128.43537524031348</v>
      </c>
      <c r="F41" s="10">
        <v>105.83203226929641</v>
      </c>
      <c r="G41" s="9">
        <v>99.251247764560659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9">
        <v>99.327524217455135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3">
      <c r="A42" s="1">
        <v>38808</v>
      </c>
      <c r="B42" s="5">
        <v>110.88116301461439</v>
      </c>
      <c r="D42" s="10">
        <v>125.52352860287289</v>
      </c>
      <c r="E42" s="10">
        <v>115.94946554172449</v>
      </c>
      <c r="F42" s="10">
        <v>104.44961384981887</v>
      </c>
      <c r="G42" s="9">
        <v>102.00407285240544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9">
        <v>101.14032999650153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x14ac:dyDescent="0.3">
      <c r="A43" s="1">
        <v>38838</v>
      </c>
      <c r="B43" s="5">
        <v>117.5906907003929</v>
      </c>
      <c r="D43" s="10">
        <v>138.08331907844041</v>
      </c>
      <c r="E43" s="10">
        <v>125.45520944698055</v>
      </c>
      <c r="F43" s="10">
        <v>102.69914285613673</v>
      </c>
      <c r="G43" s="9">
        <v>96.806923683616617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9">
        <v>96.15068590628762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x14ac:dyDescent="0.3">
      <c r="A44" s="1">
        <v>38869</v>
      </c>
      <c r="B44" s="5">
        <v>116.2592947289955</v>
      </c>
      <c r="D44" s="10">
        <v>134.09665977466997</v>
      </c>
      <c r="E44" s="10">
        <v>120.53020623451289</v>
      </c>
      <c r="F44" s="10">
        <v>97.745498007021297</v>
      </c>
      <c r="G44" s="9">
        <v>92.348712347950539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9">
        <v>91.188798924296876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x14ac:dyDescent="0.3">
      <c r="A45" s="1">
        <v>38899</v>
      </c>
      <c r="B45" s="5">
        <v>117.85874336707381</v>
      </c>
      <c r="D45" s="10">
        <v>139.78058421724262</v>
      </c>
      <c r="E45" s="10">
        <v>125.38981440592761</v>
      </c>
      <c r="F45" s="10">
        <v>109.58752602126027</v>
      </c>
      <c r="G45" s="9">
        <v>106.5969370051012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9">
        <v>105.04014061161608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 x14ac:dyDescent="0.3">
      <c r="A46" s="1">
        <v>38930</v>
      </c>
      <c r="B46" s="5">
        <v>119.43542730969385</v>
      </c>
      <c r="D46" s="10">
        <v>147.7772216532928</v>
      </c>
      <c r="E46" s="10">
        <v>132.42002410185825</v>
      </c>
      <c r="F46" s="10">
        <v>106.09892783184122</v>
      </c>
      <c r="G46" s="9">
        <v>99.747700052494949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9">
        <v>98.524571116503054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</row>
    <row r="47" spans="1:26" x14ac:dyDescent="0.3">
      <c r="A47" s="1">
        <v>38961</v>
      </c>
      <c r="B47" s="5">
        <v>117.32403207898945</v>
      </c>
      <c r="D47" s="10">
        <v>140.76729350442827</v>
      </c>
      <c r="E47" s="10">
        <v>125.44219177312404</v>
      </c>
      <c r="F47" s="10">
        <v>105.38764939805813</v>
      </c>
      <c r="G47" s="9">
        <v>101.20315562122208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9">
        <v>99.616603384118079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</row>
    <row r="48" spans="1:26" x14ac:dyDescent="0.3">
      <c r="A48" s="1">
        <v>38991</v>
      </c>
      <c r="B48" s="5">
        <v>117.66193172567827</v>
      </c>
      <c r="D48" s="10">
        <v>143.95837884502333</v>
      </c>
      <c r="E48" s="10">
        <v>129.48809332345462</v>
      </c>
      <c r="F48" s="10">
        <v>108.57587249596965</v>
      </c>
      <c r="G48" s="9">
        <v>103.6195045034944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9">
        <v>102.55801447697334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0</v>
      </c>
    </row>
    <row r="49" spans="1:26" x14ac:dyDescent="0.3">
      <c r="A49" s="1">
        <v>39022</v>
      </c>
      <c r="B49" s="5">
        <v>117.81782784579205</v>
      </c>
      <c r="D49" s="10">
        <v>143.11717796261917</v>
      </c>
      <c r="E49" s="10">
        <v>127.42343704506989</v>
      </c>
      <c r="F49" s="10">
        <v>108.60817365282294</v>
      </c>
      <c r="G49" s="9">
        <v>104.69160887803083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9">
        <v>103.19375188391422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0</v>
      </c>
    </row>
    <row r="50" spans="1:26" x14ac:dyDescent="0.3">
      <c r="A50" s="1">
        <v>39052</v>
      </c>
      <c r="B50" s="5">
        <v>118.78622161370104</v>
      </c>
      <c r="D50" s="10">
        <v>139.62891740422762</v>
      </c>
      <c r="E50" s="10">
        <v>125.44511475054851</v>
      </c>
      <c r="F50" s="10">
        <v>123.27687282634083</v>
      </c>
      <c r="G50" s="9">
        <v>122.74869702310571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9">
        <v>122.6529232153283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</v>
      </c>
    </row>
    <row r="51" spans="1:26" x14ac:dyDescent="0.3">
      <c r="A51" s="1">
        <v>39083</v>
      </c>
      <c r="B51" s="5">
        <v>118.52143567332266</v>
      </c>
      <c r="D51" s="10">
        <v>132.55651991292453</v>
      </c>
      <c r="E51" s="10">
        <v>119.77525400906713</v>
      </c>
      <c r="F51" s="10">
        <v>120.23246057523718</v>
      </c>
      <c r="G51" s="9">
        <v>117.83513877731605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9">
        <v>120.36402977696194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x14ac:dyDescent="0.3">
      <c r="A52" s="1">
        <v>39114</v>
      </c>
      <c r="B52" s="5">
        <v>113.95607685243988</v>
      </c>
      <c r="D52" s="10">
        <v>121.44365041332819</v>
      </c>
      <c r="E52" s="10">
        <v>110.95088725616287</v>
      </c>
      <c r="F52" s="10">
        <v>105.37274747745174</v>
      </c>
      <c r="G52" s="9">
        <v>101.8995525183749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9">
        <v>103.76754000210411</v>
      </c>
      <c r="P52" s="3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x14ac:dyDescent="0.3">
      <c r="A53" s="1">
        <v>39142</v>
      </c>
      <c r="B53" s="5">
        <v>119.43699443911095</v>
      </c>
      <c r="D53" s="10">
        <v>146.27550081711982</v>
      </c>
      <c r="E53" s="10">
        <v>134.02591036941482</v>
      </c>
      <c r="F53" s="10">
        <v>110.95841221718426</v>
      </c>
      <c r="G53" s="9">
        <v>105.48988807976313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9">
        <v>104.32033537786857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 x14ac:dyDescent="0.3">
      <c r="A54" s="1">
        <v>39173</v>
      </c>
      <c r="B54" s="5">
        <v>117.01958473927741</v>
      </c>
      <c r="D54" s="10">
        <v>133.42664456260727</v>
      </c>
      <c r="E54" s="10">
        <v>121.32641861797084</v>
      </c>
      <c r="F54" s="10">
        <v>108.86953278955068</v>
      </c>
      <c r="G54" s="9">
        <v>107.30760253724807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9">
        <v>105.28484559192148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x14ac:dyDescent="0.3">
      <c r="A55" s="1">
        <v>39203</v>
      </c>
      <c r="B55" s="5">
        <v>124.30923557091695</v>
      </c>
      <c r="D55" s="10">
        <v>146.24388425730308</v>
      </c>
      <c r="E55" s="10">
        <v>131.61135775043803</v>
      </c>
      <c r="F55" s="10">
        <v>107.98236245765322</v>
      </c>
      <c r="G55" s="9">
        <v>102.97896550675671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9">
        <v>101.1827049761952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 x14ac:dyDescent="0.3">
      <c r="A56" s="1">
        <v>39234</v>
      </c>
      <c r="B56" s="5">
        <v>123.83062249758163</v>
      </c>
      <c r="D56" s="10">
        <v>140.94208783106475</v>
      </c>
      <c r="E56" s="10">
        <v>126.59564719651692</v>
      </c>
      <c r="F56" s="10">
        <v>106.38601159383802</v>
      </c>
      <c r="G56" s="9">
        <v>102.29696389355678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9">
        <v>100.57033478572347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</row>
    <row r="57" spans="1:26" x14ac:dyDescent="0.3">
      <c r="A57" s="1">
        <v>39264</v>
      </c>
      <c r="B57" s="5">
        <v>125.83195268877768</v>
      </c>
      <c r="D57" s="10">
        <v>145.32950606329663</v>
      </c>
      <c r="E57" s="10">
        <v>131.62015943098794</v>
      </c>
      <c r="F57" s="10">
        <v>115.47376636701144</v>
      </c>
      <c r="G57" s="9">
        <v>113.48453087484351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9">
        <v>110.82735880563897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 x14ac:dyDescent="0.3">
      <c r="A58" s="1">
        <v>39295</v>
      </c>
      <c r="B58" s="5">
        <v>127.34751315376171</v>
      </c>
      <c r="D58" s="10">
        <v>156.54864532069081</v>
      </c>
      <c r="E58" s="10">
        <v>140.98038418192849</v>
      </c>
      <c r="F58" s="10">
        <v>113.61182884778513</v>
      </c>
      <c r="G58" s="9">
        <v>107.75561634553709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9">
        <v>105.7360474305646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</row>
    <row r="59" spans="1:26" x14ac:dyDescent="0.3">
      <c r="A59" s="1">
        <v>39326</v>
      </c>
      <c r="B59" s="5">
        <v>124.37076343652342</v>
      </c>
      <c r="D59" s="10">
        <v>147.98043028780017</v>
      </c>
      <c r="E59" s="10">
        <v>132.58697999200962</v>
      </c>
      <c r="F59" s="10">
        <v>114.94719745714596</v>
      </c>
      <c r="G59" s="9">
        <v>112.19557466685251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9">
        <v>109.87104090464526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  <c r="Z59" s="3">
        <v>0</v>
      </c>
    </row>
    <row r="60" spans="1:26" x14ac:dyDescent="0.3">
      <c r="A60" s="1">
        <v>39356</v>
      </c>
      <c r="B60" s="5">
        <v>127.72117696825465</v>
      </c>
      <c r="D60" s="10">
        <v>159.3816752470189</v>
      </c>
      <c r="E60" s="10">
        <v>143.12689500053034</v>
      </c>
      <c r="F60" s="10">
        <v>119.06500051252343</v>
      </c>
      <c r="G60" s="9">
        <v>114.05802151593993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9">
        <v>112.14076870130502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</row>
    <row r="61" spans="1:26" x14ac:dyDescent="0.3">
      <c r="A61" s="1">
        <v>39387</v>
      </c>
      <c r="B61" s="5">
        <v>125.82522740823354</v>
      </c>
      <c r="D61" s="10">
        <v>150.04942782165674</v>
      </c>
      <c r="E61" s="10">
        <v>133.84653244228505</v>
      </c>
      <c r="F61" s="10">
        <v>115.94008260510662</v>
      </c>
      <c r="G61" s="9">
        <v>112.12574362968849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9">
        <v>110.78718786315784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</row>
    <row r="62" spans="1:26" x14ac:dyDescent="0.3">
      <c r="A62" s="1">
        <v>39417</v>
      </c>
      <c r="B62" s="5">
        <v>126.07745233814317</v>
      </c>
      <c r="D62" s="10">
        <v>142.70728540142181</v>
      </c>
      <c r="E62" s="10">
        <v>129.17309733819741</v>
      </c>
      <c r="F62" s="10">
        <v>128.99104196612046</v>
      </c>
      <c r="G62" s="9">
        <v>128.09598303095072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9">
        <v>128.93865234237879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</v>
      </c>
    </row>
    <row r="63" spans="1:26" x14ac:dyDescent="0.3">
      <c r="A63" s="1">
        <v>39448</v>
      </c>
      <c r="B63" s="5">
        <v>125.35742822732755</v>
      </c>
      <c r="D63" s="10">
        <v>142.22213406624385</v>
      </c>
      <c r="E63" s="10">
        <v>129.39840772783018</v>
      </c>
      <c r="F63" s="10">
        <v>127.79833038090455</v>
      </c>
      <c r="G63" s="9">
        <v>123.57602529337548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9">
        <v>127.33886432523039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 x14ac:dyDescent="0.3">
      <c r="A64" s="1">
        <v>39479</v>
      </c>
      <c r="B64" s="5">
        <v>124.16727021534635</v>
      </c>
      <c r="D64" s="10">
        <v>134.7525098513164</v>
      </c>
      <c r="E64" s="10">
        <v>122.94126482654575</v>
      </c>
      <c r="F64" s="10">
        <v>113.43747386218035</v>
      </c>
      <c r="G64" s="9">
        <v>108.81244839458513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9">
        <v>110.70406934534388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 x14ac:dyDescent="0.3">
      <c r="A65" s="1">
        <v>39508</v>
      </c>
      <c r="B65" s="5">
        <v>125.81360334307733</v>
      </c>
      <c r="D65" s="10">
        <v>145.16192771963077</v>
      </c>
      <c r="E65" s="10">
        <v>133.98249885271039</v>
      </c>
      <c r="F65" s="10">
        <v>120.03561881944444</v>
      </c>
      <c r="G65" s="9">
        <v>117.09565307036401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9">
        <v>116.02079098902571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 x14ac:dyDescent="0.3">
      <c r="A66" s="1">
        <v>39539</v>
      </c>
      <c r="B66" s="5">
        <v>126.3523083109922</v>
      </c>
      <c r="D66" s="10">
        <v>149.29404421448115</v>
      </c>
      <c r="E66" s="10">
        <v>136.3475738112125</v>
      </c>
      <c r="F66" s="10">
        <v>115.62724466319037</v>
      </c>
      <c r="G66" s="9">
        <v>112.12134438572041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9">
        <v>109.6656038145327</v>
      </c>
      <c r="P66" s="3">
        <v>0</v>
      </c>
      <c r="Q66" s="3">
        <v>0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</row>
    <row r="67" spans="1:26" x14ac:dyDescent="0.3">
      <c r="A67" s="1">
        <v>39569</v>
      </c>
      <c r="B67" s="5">
        <v>131.2792536560863</v>
      </c>
      <c r="D67" s="10">
        <v>151.60537681062146</v>
      </c>
      <c r="E67" s="10">
        <v>138.02979368971035</v>
      </c>
      <c r="F67" s="10">
        <v>119.86014569901306</v>
      </c>
      <c r="G67" s="9">
        <v>116.41114927114342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9">
        <v>114.63096368672936</v>
      </c>
      <c r="P67" s="3">
        <v>0</v>
      </c>
      <c r="Q67" s="3">
        <v>0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</row>
    <row r="68" spans="1:26" x14ac:dyDescent="0.3">
      <c r="A68" s="1">
        <v>39600</v>
      </c>
      <c r="B68" s="5">
        <v>133.22910270791394</v>
      </c>
      <c r="D68" s="10">
        <v>153.46046972528728</v>
      </c>
      <c r="E68" s="10">
        <v>137.68112808564442</v>
      </c>
      <c r="F68" s="10">
        <v>114.00773970174393</v>
      </c>
      <c r="G68" s="9">
        <v>108.61654282142483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9">
        <v>107.19546754291254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 x14ac:dyDescent="0.3">
      <c r="A69" s="1">
        <v>39630</v>
      </c>
      <c r="B69" s="5">
        <v>135.77989632105508</v>
      </c>
      <c r="D69" s="10">
        <v>162.52398660048584</v>
      </c>
      <c r="E69" s="10">
        <v>146.31391973768211</v>
      </c>
      <c r="F69" s="10">
        <v>126.60156055025965</v>
      </c>
      <c r="G69" s="9">
        <v>123.02496805839912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9">
        <v>120.92485457408142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 x14ac:dyDescent="0.3">
      <c r="A70" s="1">
        <v>39661</v>
      </c>
      <c r="B70" s="5">
        <v>134.01573535863361</v>
      </c>
      <c r="D70" s="10">
        <v>157.92228736860946</v>
      </c>
      <c r="E70" s="10">
        <v>140.92812858328938</v>
      </c>
      <c r="F70" s="10">
        <v>119.78428472290622</v>
      </c>
      <c r="G70" s="9">
        <v>115.56014989975465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9">
        <v>113.71657990182976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Y70" s="3">
        <v>0</v>
      </c>
      <c r="Z70" s="3">
        <v>0</v>
      </c>
    </row>
    <row r="71" spans="1:26" x14ac:dyDescent="0.3">
      <c r="A71" s="1">
        <v>39692</v>
      </c>
      <c r="B71" s="5">
        <v>134.83303767756402</v>
      </c>
      <c r="D71" s="10">
        <v>161.18121876330508</v>
      </c>
      <c r="E71" s="10">
        <v>143.35290686325766</v>
      </c>
      <c r="F71" s="10">
        <v>118.10947167146905</v>
      </c>
      <c r="G71" s="9">
        <v>112.23850676431495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9">
        <v>110.82993292623303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  <c r="Y71" s="3">
        <v>0</v>
      </c>
      <c r="Z71" s="3">
        <v>0</v>
      </c>
    </row>
    <row r="72" spans="1:26" x14ac:dyDescent="0.3">
      <c r="A72" s="1">
        <v>39722</v>
      </c>
      <c r="B72" s="5">
        <v>133.13939262188862</v>
      </c>
      <c r="D72" s="10">
        <v>164.01288277173938</v>
      </c>
      <c r="E72" s="10">
        <v>146.21165331186839</v>
      </c>
      <c r="F72" s="10">
        <v>122.53721700502638</v>
      </c>
      <c r="G72" s="9">
        <v>118.56426631260584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9">
        <v>115.72668711525236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</row>
    <row r="73" spans="1:26" x14ac:dyDescent="0.3">
      <c r="A73" s="1">
        <v>39753</v>
      </c>
      <c r="B73" s="5">
        <v>126.30328245577523</v>
      </c>
      <c r="D73" s="10">
        <v>147.32926602100721</v>
      </c>
      <c r="E73" s="10">
        <v>132.48909548825475</v>
      </c>
      <c r="F73" s="10">
        <v>119.40525841281416</v>
      </c>
      <c r="G73" s="9">
        <v>118.15174070376598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9">
        <v>115.64982756552627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s="3">
        <v>0</v>
      </c>
    </row>
    <row r="74" spans="1:26" x14ac:dyDescent="0.3">
      <c r="A74" s="1">
        <v>39783</v>
      </c>
      <c r="B74" s="5">
        <v>123.90047739163812</v>
      </c>
      <c r="D74" s="10">
        <v>140.42589874594594</v>
      </c>
      <c r="E74" s="10">
        <v>128.06884270468726</v>
      </c>
      <c r="F74" s="10">
        <v>133.69997664943963</v>
      </c>
      <c r="G74" s="9">
        <v>134.87462419330436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9">
        <v>135.32977841442369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</row>
    <row r="75" spans="1:26" x14ac:dyDescent="0.3">
      <c r="A75" s="1">
        <v>39814</v>
      </c>
      <c r="B75" s="5">
        <v>122.19516143376035</v>
      </c>
      <c r="D75" s="10">
        <v>128.21327029640454</v>
      </c>
      <c r="E75" s="10">
        <v>117.62004289801435</v>
      </c>
      <c r="F75" s="10">
        <v>127.57427511087415</v>
      </c>
      <c r="G75" s="9">
        <v>127.15681516946677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9">
        <v>130.45246014112874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</row>
    <row r="76" spans="1:26" x14ac:dyDescent="0.3">
      <c r="A76" s="1">
        <v>39845</v>
      </c>
      <c r="B76" s="5">
        <v>119.56720194301819</v>
      </c>
      <c r="D76" s="10">
        <v>122.49018140334211</v>
      </c>
      <c r="E76" s="10">
        <v>113.09784235450135</v>
      </c>
      <c r="F76" s="10">
        <v>113.92373648689473</v>
      </c>
      <c r="G76" s="9">
        <v>111.65005095485436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9">
        <v>114.17630637148866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 x14ac:dyDescent="0.3">
      <c r="A77" s="1">
        <v>39873</v>
      </c>
      <c r="B77" s="5">
        <v>125.85013592534638</v>
      </c>
      <c r="D77" s="10">
        <v>146.40085428100028</v>
      </c>
      <c r="E77" s="10">
        <v>134.76600261109598</v>
      </c>
      <c r="F77" s="10">
        <v>118.04577752732908</v>
      </c>
      <c r="G77" s="9">
        <v>116.1061915444004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9">
        <v>113.22812165586059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 x14ac:dyDescent="0.3">
      <c r="A78" s="1">
        <v>39904</v>
      </c>
      <c r="B78" s="5">
        <v>122.63416242991231</v>
      </c>
      <c r="D78" s="10">
        <v>140.73618040747138</v>
      </c>
      <c r="E78" s="10">
        <v>129.67021014221135</v>
      </c>
      <c r="F78" s="10">
        <v>120.48904954263526</v>
      </c>
      <c r="G78" s="9">
        <v>120.92435992406011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9">
        <v>117.86860890984276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</row>
    <row r="79" spans="1:26" x14ac:dyDescent="0.3">
      <c r="A79" s="1">
        <v>39934</v>
      </c>
      <c r="B79" s="5">
        <v>127.48190974953161</v>
      </c>
      <c r="D79" s="10">
        <v>147.0735392536742</v>
      </c>
      <c r="E79" s="10">
        <v>134.03180633699475</v>
      </c>
      <c r="F79" s="10">
        <v>120.43262488047121</v>
      </c>
      <c r="G79" s="9">
        <v>119.0196705470419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9">
        <v>116.52723000073139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x14ac:dyDescent="0.3">
      <c r="A80" s="1">
        <v>39965</v>
      </c>
      <c r="B80" s="5">
        <v>130.03092635643804</v>
      </c>
      <c r="D80" s="10">
        <v>144.39088060352796</v>
      </c>
      <c r="E80" s="10">
        <v>131.04016190082956</v>
      </c>
      <c r="F80" s="10">
        <v>115.34409559556532</v>
      </c>
      <c r="G80" s="9">
        <v>112.59209066018252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9">
        <v>110.84382591291583</v>
      </c>
      <c r="P80" s="3">
        <v>0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 x14ac:dyDescent="0.3">
      <c r="A81" s="1">
        <v>39995</v>
      </c>
      <c r="B81" s="5">
        <v>130.58836071955997</v>
      </c>
      <c r="D81" s="10">
        <v>149.78138403525779</v>
      </c>
      <c r="E81" s="10">
        <v>136.09643348365842</v>
      </c>
      <c r="F81" s="10">
        <v>124.99143229185889</v>
      </c>
      <c r="G81" s="9">
        <v>123.79635678198423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9">
        <v>121.81577402457914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 x14ac:dyDescent="0.3">
      <c r="A82" s="1">
        <v>40026</v>
      </c>
      <c r="B82" s="5">
        <v>131.55906916435617</v>
      </c>
      <c r="D82" s="10">
        <v>150.88444840705765</v>
      </c>
      <c r="E82" s="10">
        <v>135.49853230342671</v>
      </c>
      <c r="F82" s="10">
        <v>121.65647630591923</v>
      </c>
      <c r="G82" s="9">
        <v>120.29213427332124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9">
        <v>117.71095127287261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Y82" s="3">
        <v>0</v>
      </c>
      <c r="Z82" s="3">
        <v>0</v>
      </c>
    </row>
    <row r="83" spans="1:26" x14ac:dyDescent="0.3">
      <c r="A83" s="1">
        <v>40057</v>
      </c>
      <c r="B83" s="5">
        <v>133.94362268223188</v>
      </c>
      <c r="D83" s="10">
        <v>153.15381947328413</v>
      </c>
      <c r="E83" s="10">
        <v>137.27983601284518</v>
      </c>
      <c r="F83" s="10">
        <v>122.61419623380877</v>
      </c>
      <c r="G83" s="9">
        <v>120.17862963648869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9">
        <v>118.4087122941547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</v>
      </c>
      <c r="X83" s="3">
        <v>0</v>
      </c>
      <c r="Y83" s="3">
        <v>0</v>
      </c>
      <c r="Z83" s="3">
        <v>0</v>
      </c>
    </row>
    <row r="84" spans="1:26" x14ac:dyDescent="0.3">
      <c r="A84" s="1">
        <v>40087</v>
      </c>
      <c r="B84" s="5">
        <v>133.81820821759337</v>
      </c>
      <c r="D84" s="10">
        <v>160.05563914995483</v>
      </c>
      <c r="E84" s="10">
        <v>143.16982587560531</v>
      </c>
      <c r="F84" s="10">
        <v>131.04310411820356</v>
      </c>
      <c r="G84" s="9">
        <v>129.89215368571863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9">
        <v>127.58617136363171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</v>
      </c>
      <c r="Y84" s="3">
        <v>0</v>
      </c>
      <c r="Z84" s="3">
        <v>0</v>
      </c>
    </row>
    <row r="85" spans="1:26" x14ac:dyDescent="0.3">
      <c r="A85" s="1">
        <v>40118</v>
      </c>
      <c r="B85" s="5">
        <v>132.08035129485214</v>
      </c>
      <c r="D85" s="10">
        <v>153.30629722107057</v>
      </c>
      <c r="E85" s="10">
        <v>137.55444832757556</v>
      </c>
      <c r="F85" s="10">
        <v>125.35582679945745</v>
      </c>
      <c r="G85" s="9">
        <v>124.18440086122285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9">
        <v>121.85886206800193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s="3">
        <v>0</v>
      </c>
    </row>
    <row r="86" spans="1:26" x14ac:dyDescent="0.3">
      <c r="A86" s="1">
        <v>40148</v>
      </c>
      <c r="B86" s="5">
        <v>134.84284943403063</v>
      </c>
      <c r="D86" s="10">
        <v>152.21234108057942</v>
      </c>
      <c r="E86" s="10">
        <v>138.7875510961012</v>
      </c>
      <c r="F86" s="10">
        <v>141.7542521540544</v>
      </c>
      <c r="G86" s="9">
        <v>141.55927119181362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9">
        <v>142.61204948103284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</v>
      </c>
    </row>
    <row r="87" spans="1:26" x14ac:dyDescent="0.3">
      <c r="A87" s="1">
        <v>40179</v>
      </c>
      <c r="B87" s="5">
        <v>131.77007143128679</v>
      </c>
      <c r="D87" s="10">
        <v>136.27425446586119</v>
      </c>
      <c r="E87" s="10">
        <v>126.21675308311161</v>
      </c>
      <c r="F87" s="10">
        <v>135.02625045895849</v>
      </c>
      <c r="G87" s="9">
        <v>131.69367562341856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9">
        <v>137.55765391370176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 x14ac:dyDescent="0.3">
      <c r="A88" s="1">
        <v>40210</v>
      </c>
      <c r="B88" s="5">
        <v>131.27188832483773</v>
      </c>
      <c r="D88" s="10">
        <v>136.58081101020238</v>
      </c>
      <c r="E88" s="10">
        <v>126.78588898265951</v>
      </c>
      <c r="F88" s="10">
        <v>120.31833504037618</v>
      </c>
      <c r="G88" s="9">
        <v>114.35576120570244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9">
        <v>118.38082066290484</v>
      </c>
      <c r="P88" s="3">
        <v>1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 x14ac:dyDescent="0.3">
      <c r="A89" s="1">
        <v>40238</v>
      </c>
      <c r="B89" s="5">
        <v>140.75041015320005</v>
      </c>
      <c r="D89" s="10">
        <v>168.47279302681616</v>
      </c>
      <c r="E89" s="10">
        <v>153.9572414283821</v>
      </c>
      <c r="F89" s="10">
        <v>128.01007325730779</v>
      </c>
      <c r="G89" s="9">
        <v>121.39065351283229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9">
        <v>120.37080552247926</v>
      </c>
      <c r="P89" s="3">
        <v>0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 x14ac:dyDescent="0.3">
      <c r="A90" s="1">
        <v>40269</v>
      </c>
      <c r="B90" s="5">
        <v>135.17506780492835</v>
      </c>
      <c r="D90" s="10">
        <v>162.22985638821817</v>
      </c>
      <c r="E90" s="10">
        <v>143.60069638988048</v>
      </c>
      <c r="F90" s="10">
        <v>126.84312495629565</v>
      </c>
      <c r="G90" s="9">
        <v>127.32071907915024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9">
        <v>121.7957808741757</v>
      </c>
      <c r="P90" s="3">
        <v>0</v>
      </c>
      <c r="Q90" s="3">
        <v>0</v>
      </c>
      <c r="R90" s="3">
        <v>1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 x14ac:dyDescent="0.3">
      <c r="A91" s="1">
        <v>40299</v>
      </c>
      <c r="B91" s="5">
        <v>139.05321971509417</v>
      </c>
      <c r="D91" s="10">
        <v>174.58354766097497</v>
      </c>
      <c r="E91" s="10">
        <v>152.6967153990509</v>
      </c>
      <c r="F91" s="10">
        <v>129.97394561256507</v>
      </c>
      <c r="G91" s="9">
        <v>128.04017276805445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9">
        <v>123.12660778332591</v>
      </c>
      <c r="P91" s="3">
        <v>0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 x14ac:dyDescent="0.3">
      <c r="A92" s="1">
        <v>40330</v>
      </c>
      <c r="B92" s="5">
        <v>139.0630696623073</v>
      </c>
      <c r="D92" s="10">
        <v>166.81772556895024</v>
      </c>
      <c r="E92" s="10">
        <v>146.27039874810555</v>
      </c>
      <c r="F92" s="10">
        <v>123.7484674868147</v>
      </c>
      <c r="G92" s="9">
        <v>120.99439378894903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9">
        <v>117.0568040460961</v>
      </c>
      <c r="P92" s="3">
        <v>0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</row>
    <row r="93" spans="1:26" x14ac:dyDescent="0.3">
      <c r="A93" s="1">
        <v>40360</v>
      </c>
      <c r="B93" s="5">
        <v>140.42744266061487</v>
      </c>
      <c r="D93" s="10">
        <v>170.65840194955422</v>
      </c>
      <c r="E93" s="10">
        <v>151.03498929393854</v>
      </c>
      <c r="F93" s="10">
        <v>136.22994674905647</v>
      </c>
      <c r="G93" s="9">
        <v>135.93024481640043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9">
        <v>131.88978547354813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</row>
    <row r="94" spans="1:26" x14ac:dyDescent="0.3">
      <c r="A94" s="1">
        <v>40391</v>
      </c>
      <c r="B94" s="5">
        <v>141.86123402604713</v>
      </c>
      <c r="D94" s="10">
        <v>179.96233790210329</v>
      </c>
      <c r="E94" s="10">
        <v>156.86859104280759</v>
      </c>
      <c r="F94" s="10">
        <v>134.07288717472389</v>
      </c>
      <c r="G94" s="9">
        <v>131.63805630263232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9">
        <v>127.23042674463329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1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3">
      <c r="A95" s="1">
        <v>40422</v>
      </c>
      <c r="B95" s="5">
        <v>141.92311069950966</v>
      </c>
      <c r="D95" s="10">
        <v>178.41483814816257</v>
      </c>
      <c r="E95" s="10">
        <v>155.39475434198891</v>
      </c>
      <c r="F95" s="10">
        <v>134.0147911164733</v>
      </c>
      <c r="G95" s="9">
        <v>131.1931792170642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9">
        <v>127.65695982739993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</v>
      </c>
      <c r="X95" s="3">
        <v>0</v>
      </c>
      <c r="Y95" s="3">
        <v>0</v>
      </c>
      <c r="Z95" s="3">
        <v>0</v>
      </c>
    </row>
    <row r="96" spans="1:26" x14ac:dyDescent="0.3">
      <c r="A96" s="1">
        <v>40452</v>
      </c>
      <c r="B96" s="5">
        <v>140.63604714584736</v>
      </c>
      <c r="D96" s="10">
        <v>178.15341735242484</v>
      </c>
      <c r="E96" s="10">
        <v>156.29339609126524</v>
      </c>
      <c r="F96" s="10">
        <v>138.6444077699133</v>
      </c>
      <c r="G96" s="9">
        <v>137.8136638225233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9">
        <v>133.39747202768299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1</v>
      </c>
      <c r="Y96" s="3">
        <v>0</v>
      </c>
      <c r="Z96" s="3">
        <v>0</v>
      </c>
    </row>
    <row r="97" spans="1:26" x14ac:dyDescent="0.3">
      <c r="A97" s="1">
        <v>40483</v>
      </c>
      <c r="B97" s="5">
        <v>141.7034049942869</v>
      </c>
      <c r="D97" s="10">
        <v>172.63333521548293</v>
      </c>
      <c r="E97" s="10">
        <v>150.96245783446599</v>
      </c>
      <c r="F97" s="10">
        <v>136.7549974580387</v>
      </c>
      <c r="G97" s="9">
        <v>138.45071877341721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9">
        <v>132.63823593906613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0</v>
      </c>
    </row>
    <row r="98" spans="1:26" x14ac:dyDescent="0.3">
      <c r="A98" s="1">
        <v>40513</v>
      </c>
      <c r="B98" s="5">
        <v>143.17009673885539</v>
      </c>
      <c r="D98" s="10">
        <v>172.30358346527035</v>
      </c>
      <c r="E98" s="10">
        <v>152.29894630316829</v>
      </c>
      <c r="F98" s="10">
        <v>153.80945163893665</v>
      </c>
      <c r="G98" s="9">
        <v>157.52147443478506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9">
        <v>154.1760135676285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</row>
    <row r="99" spans="1:26" x14ac:dyDescent="0.3">
      <c r="A99" s="1">
        <v>40544</v>
      </c>
      <c r="B99" s="5">
        <v>138.87974539333217</v>
      </c>
      <c r="D99" s="10">
        <v>155.15472354573976</v>
      </c>
      <c r="E99" s="10">
        <v>139.79743971571921</v>
      </c>
      <c r="F99" s="10">
        <v>148.9983113574765</v>
      </c>
      <c r="G99" s="9">
        <v>149.90644267786925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9">
        <v>151.62015075304373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3">
      <c r="A100" s="1">
        <v>40575</v>
      </c>
      <c r="B100" s="5">
        <v>139.61424450323742</v>
      </c>
      <c r="D100" s="10">
        <v>159.59795167490469</v>
      </c>
      <c r="E100" s="10">
        <v>142.54120619179119</v>
      </c>
      <c r="F100" s="10">
        <v>128.00415367413351</v>
      </c>
      <c r="G100" s="9">
        <v>124.3123549020367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9">
        <v>123.39974865505687</v>
      </c>
      <c r="P100" s="3">
        <v>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3">
      <c r="A101" s="1">
        <v>40603</v>
      </c>
      <c r="B101" s="5">
        <v>141.24182279831123</v>
      </c>
      <c r="D101" s="10">
        <v>176.17478087488789</v>
      </c>
      <c r="E101" s="10">
        <v>157.43682582790748</v>
      </c>
      <c r="F101" s="10">
        <v>139.92657709113067</v>
      </c>
      <c r="G101" s="9">
        <v>139.00291127828771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9">
        <v>135.19779983492833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 x14ac:dyDescent="0.3">
      <c r="A102" s="1">
        <v>40634</v>
      </c>
      <c r="B102" s="5">
        <v>138.33355351178048</v>
      </c>
      <c r="D102" s="10">
        <v>169.07342116208926</v>
      </c>
      <c r="E102" s="10">
        <v>150.80888956787956</v>
      </c>
      <c r="F102" s="10">
        <v>139.42522985139246</v>
      </c>
      <c r="G102" s="9">
        <v>142.5880047750008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9">
        <v>136.19032590372851</v>
      </c>
      <c r="P102" s="3">
        <v>0</v>
      </c>
      <c r="Q102" s="3">
        <v>0</v>
      </c>
      <c r="R102" s="3">
        <v>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3">
      <c r="A103" s="1">
        <v>40664</v>
      </c>
      <c r="B103" s="5">
        <v>146.12582099057704</v>
      </c>
      <c r="D103" s="10">
        <v>184.4415006642038</v>
      </c>
      <c r="E103" s="10">
        <v>162.91012550877036</v>
      </c>
      <c r="F103" s="10">
        <v>136.97078809653323</v>
      </c>
      <c r="G103" s="9">
        <v>135.23741477527528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9">
        <v>129.09000646227392</v>
      </c>
      <c r="P103" s="3">
        <v>0</v>
      </c>
      <c r="Q103" s="3">
        <v>0</v>
      </c>
      <c r="R103" s="3">
        <v>0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x14ac:dyDescent="0.3">
      <c r="A104" s="1">
        <v>40695</v>
      </c>
      <c r="B104" s="5">
        <v>145.35227346970044</v>
      </c>
      <c r="D104" s="10">
        <v>177.33386094367017</v>
      </c>
      <c r="E104" s="10">
        <v>155.88932530784152</v>
      </c>
      <c r="F104" s="10">
        <v>135.18796011090743</v>
      </c>
      <c r="G104" s="9">
        <v>134.14965049519552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9">
        <v>129.1793137613422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</row>
    <row r="105" spans="1:26" x14ac:dyDescent="0.3">
      <c r="A105" s="1">
        <v>40725</v>
      </c>
      <c r="B105" s="5">
        <v>145.86627902898184</v>
      </c>
      <c r="D105" s="10">
        <v>182.5756998257431</v>
      </c>
      <c r="E105" s="10">
        <v>161.02376663941189</v>
      </c>
      <c r="F105" s="10">
        <v>144.82166364817209</v>
      </c>
      <c r="G105" s="9">
        <v>144.71364982135276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9">
        <v>140.05468157912597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3">
      <c r="A106" s="1">
        <v>40756</v>
      </c>
      <c r="B106" s="5">
        <v>147.61051441429157</v>
      </c>
      <c r="D106" s="10">
        <v>192.72128551440571</v>
      </c>
      <c r="E106" s="10">
        <v>167.65090565238711</v>
      </c>
      <c r="F106" s="10">
        <v>140.75049645269959</v>
      </c>
      <c r="G106" s="9">
        <v>138.13944354148234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9">
        <v>132.56671574983889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3">
      <c r="A107" s="1">
        <v>40787</v>
      </c>
      <c r="B107" s="5">
        <v>146.22963777020192</v>
      </c>
      <c r="D107" s="10">
        <v>187.17789945374145</v>
      </c>
      <c r="E107" s="10">
        <v>162.96862080473122</v>
      </c>
      <c r="F107" s="10">
        <v>138.98164559868772</v>
      </c>
      <c r="G107" s="9">
        <v>136.74772082516844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9">
        <v>131.78077122980525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0</v>
      </c>
      <c r="Y107" s="3">
        <v>0</v>
      </c>
      <c r="Z107" s="3">
        <v>0</v>
      </c>
    </row>
    <row r="108" spans="1:26" x14ac:dyDescent="0.3">
      <c r="A108" s="1">
        <v>40817</v>
      </c>
      <c r="B108" s="5">
        <v>144.36600137708388</v>
      </c>
      <c r="D108" s="10">
        <v>185.42909079559132</v>
      </c>
      <c r="E108" s="10">
        <v>162.9738174149748</v>
      </c>
      <c r="F108" s="10">
        <v>143.72998762272081</v>
      </c>
      <c r="G108" s="9">
        <v>143.76710641946977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9">
        <v>137.97450242503763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1</v>
      </c>
      <c r="Y108" s="3">
        <v>0</v>
      </c>
      <c r="Z108" s="3">
        <v>0</v>
      </c>
    </row>
    <row r="109" spans="1:26" x14ac:dyDescent="0.3">
      <c r="A109" s="1">
        <v>40848</v>
      </c>
      <c r="B109" s="5">
        <v>144.76006215302505</v>
      </c>
      <c r="D109" s="10">
        <v>181.83525417358993</v>
      </c>
      <c r="E109" s="10">
        <v>159.2945031008264</v>
      </c>
      <c r="F109" s="10">
        <v>142.1515931767174</v>
      </c>
      <c r="G109" s="9">
        <v>141.96459616121885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9">
        <v>137.075311968905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1</v>
      </c>
      <c r="Z109" s="3">
        <v>0</v>
      </c>
    </row>
    <row r="110" spans="1:26" x14ac:dyDescent="0.3">
      <c r="A110" s="1">
        <v>40878</v>
      </c>
      <c r="B110" s="5">
        <v>146.53556658970609</v>
      </c>
      <c r="D110" s="10">
        <v>176.25310692105882</v>
      </c>
      <c r="E110" s="10">
        <v>157.53432719926974</v>
      </c>
      <c r="F110" s="10">
        <v>158.3675991849872</v>
      </c>
      <c r="G110" s="9">
        <v>160.89588922336833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9">
        <v>158.50568506594573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</v>
      </c>
    </row>
    <row r="111" spans="1:26" x14ac:dyDescent="0.3">
      <c r="A111" s="1">
        <v>40909</v>
      </c>
      <c r="B111" s="5">
        <v>140.57731185769384</v>
      </c>
      <c r="D111" s="10">
        <v>160.38384947548744</v>
      </c>
      <c r="E111" s="10">
        <v>146.51493034789868</v>
      </c>
      <c r="F111" s="10">
        <v>154.53241652685884</v>
      </c>
      <c r="G111" s="9">
        <v>154.40316326254575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9">
        <v>156.74033225652309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3">
      <c r="A112" s="1">
        <v>40940</v>
      </c>
      <c r="B112" s="5">
        <v>140.10491041141358</v>
      </c>
      <c r="D112" s="10">
        <v>160.15075533947689</v>
      </c>
      <c r="E112" s="10">
        <v>144.60071301077204</v>
      </c>
      <c r="F112" s="10">
        <v>140.97396587431643</v>
      </c>
      <c r="G112" s="9">
        <v>139.34550169946993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9">
        <v>140.20342762384561</v>
      </c>
      <c r="P112" s="3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3">
      <c r="A113" s="1">
        <v>40969</v>
      </c>
      <c r="B113" s="5">
        <v>143.81007375866645</v>
      </c>
      <c r="D113" s="10">
        <v>186.51527453661225</v>
      </c>
      <c r="E113" s="10">
        <v>167.88313184053914</v>
      </c>
      <c r="F113" s="10">
        <v>144.74737351247734</v>
      </c>
      <c r="G113" s="9">
        <v>142.01274457635731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9">
        <v>138.21799901430171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  <row r="114" spans="1:26" x14ac:dyDescent="0.3">
      <c r="A114" s="1">
        <v>41000</v>
      </c>
      <c r="B114" s="5">
        <v>139.23005935978981</v>
      </c>
      <c r="D114" s="10">
        <v>169.98412633740875</v>
      </c>
      <c r="E114" s="10">
        <v>152.9723257399304</v>
      </c>
      <c r="F114" s="10">
        <v>142.73065479627431</v>
      </c>
      <c r="G114" s="9">
        <v>145.34271499829345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9">
        <v>140.02754404723805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</row>
    <row r="115" spans="1:26" x14ac:dyDescent="0.3">
      <c r="A115" s="1">
        <v>41030</v>
      </c>
      <c r="B115" s="5">
        <v>148.55169784676241</v>
      </c>
      <c r="D115" s="10">
        <v>184.69070307503785</v>
      </c>
      <c r="E115" s="10">
        <v>164.62089576269273</v>
      </c>
      <c r="F115" s="10">
        <v>141.88582517434355</v>
      </c>
      <c r="G115" s="9">
        <v>140.61581100973712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9">
        <v>135.11091126881306</v>
      </c>
      <c r="P115" s="3">
        <v>0</v>
      </c>
      <c r="Q115" s="3">
        <v>0</v>
      </c>
      <c r="R115" s="3">
        <v>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 x14ac:dyDescent="0.3">
      <c r="A116" s="1">
        <v>41061</v>
      </c>
      <c r="B116" s="5">
        <v>148.38799011071313</v>
      </c>
      <c r="D116" s="10">
        <v>176.32298007192617</v>
      </c>
      <c r="E116" s="10">
        <v>156.19533341512044</v>
      </c>
      <c r="F116" s="10">
        <v>137.83698516025447</v>
      </c>
      <c r="G116" s="9">
        <v>137.03218095354222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9">
        <v>132.62939470974433</v>
      </c>
      <c r="P116" s="3">
        <v>0</v>
      </c>
      <c r="Q116" s="3">
        <v>0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 x14ac:dyDescent="0.3">
      <c r="A117" s="1">
        <v>41091</v>
      </c>
      <c r="B117" s="5">
        <v>150.16232200522646</v>
      </c>
      <c r="D117" s="10">
        <v>183.01590086134334</v>
      </c>
      <c r="E117" s="10">
        <v>162.46779548327061</v>
      </c>
      <c r="F117" s="10">
        <v>150.51366736660384</v>
      </c>
      <c r="G117" s="9">
        <v>152.16537420077952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9">
        <v>147.18189434506331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</row>
    <row r="118" spans="1:26" x14ac:dyDescent="0.3">
      <c r="A118" s="1">
        <v>41122</v>
      </c>
      <c r="B118" s="5">
        <v>153.38375576332345</v>
      </c>
      <c r="D118" s="10">
        <v>201.22044372373611</v>
      </c>
      <c r="E118" s="10">
        <v>176.35855821045212</v>
      </c>
      <c r="F118" s="10">
        <v>148.31064727880113</v>
      </c>
      <c r="G118" s="9">
        <v>145.35628035729985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9">
        <v>139.7874344191809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</v>
      </c>
      <c r="W118" s="3">
        <v>0</v>
      </c>
      <c r="X118" s="3">
        <v>0</v>
      </c>
      <c r="Y118" s="3">
        <v>0</v>
      </c>
      <c r="Z118" s="3">
        <v>0</v>
      </c>
    </row>
    <row r="119" spans="1:26" x14ac:dyDescent="0.3">
      <c r="A119" s="1">
        <v>41153</v>
      </c>
      <c r="B119" s="5">
        <v>147.39332618867601</v>
      </c>
      <c r="D119" s="10">
        <v>187.54822771738696</v>
      </c>
      <c r="E119" s="10">
        <v>163.95496825166009</v>
      </c>
      <c r="F119" s="10">
        <v>147.8028803075255</v>
      </c>
      <c r="G119" s="9">
        <v>148.56328580853403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9">
        <v>143.27568124359243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</row>
    <row r="120" spans="1:26" x14ac:dyDescent="0.3">
      <c r="A120" s="1">
        <v>41183</v>
      </c>
      <c r="B120" s="5">
        <v>151.89559943721591</v>
      </c>
      <c r="D120" s="10">
        <v>198.93536115467501</v>
      </c>
      <c r="E120" s="10">
        <v>174.39755788575195</v>
      </c>
      <c r="F120" s="10">
        <v>151.96393042125501</v>
      </c>
      <c r="G120" s="9">
        <v>150.06617825574293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9">
        <v>145.17804481303776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1</v>
      </c>
      <c r="Y120" s="3">
        <v>0</v>
      </c>
      <c r="Z120" s="3">
        <v>0</v>
      </c>
    </row>
    <row r="121" spans="1:26" x14ac:dyDescent="0.3">
      <c r="A121" s="1">
        <v>41214</v>
      </c>
      <c r="B121" s="5">
        <v>148.16404410554989</v>
      </c>
      <c r="D121" s="10">
        <v>187.73326420429854</v>
      </c>
      <c r="E121" s="10">
        <v>164.51228411729122</v>
      </c>
      <c r="F121" s="10">
        <v>150.96143631298295</v>
      </c>
      <c r="G121" s="9">
        <v>151.58354948873182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9">
        <v>147.14508295111042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1</v>
      </c>
      <c r="Z121" s="3">
        <v>0</v>
      </c>
    </row>
    <row r="122" spans="1:26" x14ac:dyDescent="0.3">
      <c r="A122" s="1">
        <v>41244</v>
      </c>
      <c r="B122" s="5">
        <v>147.09102624991408</v>
      </c>
      <c r="D122" s="10">
        <v>171.7955706913925</v>
      </c>
      <c r="E122" s="10">
        <v>153.32728792606468</v>
      </c>
      <c r="F122" s="10">
        <v>163.40474303246421</v>
      </c>
      <c r="G122" s="9">
        <v>167.62612658139901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9">
        <v>166.63893932329032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</v>
      </c>
    </row>
    <row r="123" spans="1:26" x14ac:dyDescent="0.3">
      <c r="A123" s="1">
        <v>41275</v>
      </c>
      <c r="B123" s="5">
        <v>147.75074069230311</v>
      </c>
      <c r="D123" s="10">
        <v>173.96463153837985</v>
      </c>
      <c r="E123" s="10">
        <v>156.78228981801468</v>
      </c>
      <c r="F123" s="10">
        <v>161.94495167995413</v>
      </c>
      <c r="G123" s="9">
        <v>161.21915292174802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9">
        <v>163.17805761266035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</row>
    <row r="124" spans="1:26" x14ac:dyDescent="0.3">
      <c r="A124" s="1">
        <v>41306</v>
      </c>
      <c r="B124" s="5">
        <v>143.48304933112209</v>
      </c>
      <c r="D124" s="10">
        <v>160.7225364338841</v>
      </c>
      <c r="E124" s="10">
        <v>144.41890657311868</v>
      </c>
      <c r="F124" s="10">
        <v>138.68021006332552</v>
      </c>
      <c r="G124" s="9">
        <v>135.70029314770676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9">
        <v>137.19434042372635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</row>
    <row r="125" spans="1:26" x14ac:dyDescent="0.3">
      <c r="A125" s="1">
        <v>41334</v>
      </c>
      <c r="B125" s="5">
        <v>148.67097538881211</v>
      </c>
      <c r="D125" s="10">
        <v>182.31504261799421</v>
      </c>
      <c r="E125" s="10">
        <v>163.90639126227231</v>
      </c>
      <c r="F125" s="10">
        <v>151.65040766458148</v>
      </c>
      <c r="G125" s="9">
        <v>152.07993129696465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9">
        <v>148.83795692869134</v>
      </c>
      <c r="P125" s="3">
        <v>0</v>
      </c>
      <c r="Q125" s="3">
        <v>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</row>
    <row r="126" spans="1:26" x14ac:dyDescent="0.3">
      <c r="A126" s="1">
        <v>41365</v>
      </c>
      <c r="B126" s="5">
        <v>150.43462886688266</v>
      </c>
      <c r="D126" s="10">
        <v>188.88864213308716</v>
      </c>
      <c r="E126" s="10">
        <v>169.77565758365776</v>
      </c>
      <c r="F126" s="10">
        <v>144.62775609713825</v>
      </c>
      <c r="G126" s="9">
        <v>142.54151683835423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9">
        <v>136.982321428228</v>
      </c>
      <c r="P126" s="3">
        <v>0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</row>
    <row r="127" spans="1:26" x14ac:dyDescent="0.3">
      <c r="A127" s="1">
        <v>41395</v>
      </c>
      <c r="B127" s="5">
        <v>152.18632415635946</v>
      </c>
      <c r="D127" s="10">
        <v>191.16552534775877</v>
      </c>
      <c r="E127" s="10">
        <v>169.9245293620373</v>
      </c>
      <c r="F127" s="10">
        <v>150.08502632303529</v>
      </c>
      <c r="G127" s="9">
        <v>149.98188439305176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9">
        <v>144.32892428274837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</row>
    <row r="128" spans="1:26" x14ac:dyDescent="0.3">
      <c r="A128" s="1">
        <v>41426</v>
      </c>
      <c r="B128" s="5">
        <v>150.56281955634702</v>
      </c>
      <c r="D128" s="10">
        <v>183.86990882008087</v>
      </c>
      <c r="E128" s="10">
        <v>163.38115822470908</v>
      </c>
      <c r="F128" s="10">
        <v>143.06222632695528</v>
      </c>
      <c r="G128" s="9">
        <v>143.06077946316728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9">
        <v>137.23440117588962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</row>
    <row r="129" spans="1:26" x14ac:dyDescent="0.3">
      <c r="A129" s="1">
        <v>41456</v>
      </c>
      <c r="B129" s="5">
        <v>153.80136305194324</v>
      </c>
      <c r="D129" s="10">
        <v>192.36768424970953</v>
      </c>
      <c r="E129" s="10">
        <v>171.77022396089816</v>
      </c>
      <c r="F129" s="10">
        <v>157.6601534710324</v>
      </c>
      <c r="G129" s="9">
        <v>158.24204679971069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9">
        <v>153.64086102375771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</row>
    <row r="130" spans="1:26" x14ac:dyDescent="0.3">
      <c r="A130" s="1">
        <v>41487</v>
      </c>
      <c r="B130" s="5">
        <v>155.12267561656626</v>
      </c>
      <c r="D130" s="10">
        <v>199.74947493457717</v>
      </c>
      <c r="E130" s="10">
        <v>176.94813739437967</v>
      </c>
      <c r="F130" s="10">
        <v>155.44140541829873</v>
      </c>
      <c r="G130" s="9">
        <v>154.99976814202137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9">
        <v>149.18655573182653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Y130" s="3">
        <v>0</v>
      </c>
      <c r="Z130" s="3">
        <v>0</v>
      </c>
    </row>
    <row r="131" spans="1:26" x14ac:dyDescent="0.3">
      <c r="A131" s="1">
        <v>41518</v>
      </c>
      <c r="B131" s="5">
        <v>152.60574169505131</v>
      </c>
      <c r="D131" s="10">
        <v>194.40610577791165</v>
      </c>
      <c r="E131" s="10">
        <v>171.20904784557521</v>
      </c>
      <c r="F131" s="10">
        <v>152.39803872571952</v>
      </c>
      <c r="G131" s="9">
        <v>152.44547538231419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9">
        <v>147.00631914929519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</row>
    <row r="132" spans="1:26" x14ac:dyDescent="0.3">
      <c r="A132" s="1">
        <v>41548</v>
      </c>
      <c r="B132" s="5">
        <v>154.95334448564896</v>
      </c>
      <c r="D132" s="10">
        <v>202.77775894906537</v>
      </c>
      <c r="E132" s="10">
        <v>179.70733881962903</v>
      </c>
      <c r="F132" s="10">
        <v>159.32510718215252</v>
      </c>
      <c r="G132" s="9">
        <v>158.85493341047257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9">
        <v>153.26579741611536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1</v>
      </c>
      <c r="Y132" s="3">
        <v>0</v>
      </c>
      <c r="Z132" s="3">
        <v>0</v>
      </c>
    </row>
    <row r="133" spans="1:26" x14ac:dyDescent="0.3">
      <c r="A133" s="1">
        <v>41579</v>
      </c>
      <c r="B133" s="5">
        <v>151.89851839838946</v>
      </c>
      <c r="D133" s="10">
        <v>184.94489082055998</v>
      </c>
      <c r="E133" s="10">
        <v>164.55714889677094</v>
      </c>
      <c r="F133" s="10">
        <v>158.58346446820477</v>
      </c>
      <c r="G133" s="9">
        <v>161.87428343061009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9">
        <v>157.373726437887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1</v>
      </c>
      <c r="Z133" s="3">
        <v>0</v>
      </c>
    </row>
    <row r="134" spans="1:26" x14ac:dyDescent="0.3">
      <c r="A134" s="1">
        <v>41609</v>
      </c>
      <c r="B134" s="5">
        <v>148.69223649102375</v>
      </c>
      <c r="D134" s="10">
        <v>172.73511411268845</v>
      </c>
      <c r="E134" s="10">
        <v>154.9517728995954</v>
      </c>
      <c r="F134" s="10">
        <v>169.6097899978767</v>
      </c>
      <c r="G134" s="9">
        <v>176.97396813748637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9">
        <v>174.37666019072574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</v>
      </c>
    </row>
    <row r="135" spans="1:26" x14ac:dyDescent="0.3">
      <c r="A135" s="1">
        <v>41640</v>
      </c>
      <c r="B135" s="5">
        <v>149.96412886617156</v>
      </c>
      <c r="D135" s="10">
        <v>171.54127454966627</v>
      </c>
      <c r="E135" s="10">
        <v>156.10238878991592</v>
      </c>
      <c r="F135" s="10">
        <v>170.61763739906385</v>
      </c>
      <c r="G135" s="9">
        <v>173.0365649131879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9">
        <v>174.9551085928554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</row>
    <row r="136" spans="1:26" x14ac:dyDescent="0.3">
      <c r="A136" s="1">
        <v>41671</v>
      </c>
      <c r="B136" s="5">
        <v>148.38594693692835</v>
      </c>
      <c r="D136" s="10">
        <v>174.99706667469525</v>
      </c>
      <c r="E136" s="10">
        <v>158.47086621894388</v>
      </c>
      <c r="F136" s="10">
        <v>147.90050874321119</v>
      </c>
      <c r="G136" s="9">
        <v>144.89061461176448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9">
        <v>144.81642949957106</v>
      </c>
      <c r="P136" s="3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</row>
    <row r="137" spans="1:26" x14ac:dyDescent="0.3">
      <c r="A137" s="1">
        <v>41699</v>
      </c>
      <c r="B137" s="5">
        <v>150.45235690644188</v>
      </c>
      <c r="D137" s="10">
        <v>176.87150084475371</v>
      </c>
      <c r="E137" s="10">
        <v>161.32167795903396</v>
      </c>
      <c r="F137" s="10">
        <v>155.91416047082546</v>
      </c>
      <c r="G137" s="9">
        <v>158.85124510217437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9">
        <v>155.45372822446697</v>
      </c>
      <c r="P137" s="3">
        <v>0</v>
      </c>
      <c r="Q137" s="3">
        <v>1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</row>
    <row r="138" spans="1:26" x14ac:dyDescent="0.3">
      <c r="A138" s="1">
        <v>41730</v>
      </c>
      <c r="B138" s="5">
        <v>149.75898182607168</v>
      </c>
      <c r="D138" s="10">
        <v>174.92819354724625</v>
      </c>
      <c r="E138" s="10">
        <v>159.91518831139655</v>
      </c>
      <c r="F138" s="10">
        <v>154.79634409259617</v>
      </c>
      <c r="G138" s="9">
        <v>161.74955420206558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9">
        <v>153.85757897878614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</row>
    <row r="139" spans="1:26" x14ac:dyDescent="0.3">
      <c r="A139" s="1">
        <v>41760</v>
      </c>
      <c r="B139" s="5">
        <v>152.88660847802919</v>
      </c>
      <c r="D139" s="10">
        <v>181.95492464821669</v>
      </c>
      <c r="E139" s="10">
        <v>165.5244948650386</v>
      </c>
      <c r="F139" s="10">
        <v>152.96734601549545</v>
      </c>
      <c r="G139" s="9">
        <v>154.98040001983705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9">
        <v>149.67695613793308</v>
      </c>
      <c r="P139" s="3">
        <v>0</v>
      </c>
      <c r="Q139" s="3">
        <v>0</v>
      </c>
      <c r="R139" s="3">
        <v>0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 x14ac:dyDescent="0.3">
      <c r="A140" s="1">
        <v>41791</v>
      </c>
      <c r="B140" s="5">
        <v>148.32257458189477</v>
      </c>
      <c r="D140" s="10">
        <v>165.62963686660962</v>
      </c>
      <c r="E140" s="10">
        <v>150.65201179135042</v>
      </c>
      <c r="F140" s="10">
        <v>144.37580333963999</v>
      </c>
      <c r="G140" s="9">
        <v>147.91094370106848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9">
        <v>143.2515248883588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 x14ac:dyDescent="0.3">
      <c r="A141" s="1">
        <v>41821</v>
      </c>
      <c r="B141" s="5">
        <v>152.05514641826039</v>
      </c>
      <c r="D141" s="10">
        <v>181.78813032516973</v>
      </c>
      <c r="E141" s="10">
        <v>165.57547081021221</v>
      </c>
      <c r="F141" s="10">
        <v>153.80471308155461</v>
      </c>
      <c r="G141" s="9">
        <v>154.34264824932183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9">
        <v>150.5481494563526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 x14ac:dyDescent="0.3">
      <c r="A142" s="1">
        <v>41852</v>
      </c>
      <c r="B142" s="5">
        <v>152.97581265328057</v>
      </c>
      <c r="D142" s="10">
        <v>183.94839849246321</v>
      </c>
      <c r="E142" s="10">
        <v>165.43118382333992</v>
      </c>
      <c r="F142" s="10">
        <v>158.42032665505877</v>
      </c>
      <c r="G142" s="9">
        <v>162.92996044361487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9">
        <v>157.10242271201827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</v>
      </c>
      <c r="W142" s="3">
        <v>0</v>
      </c>
      <c r="X142" s="3">
        <v>0</v>
      </c>
      <c r="Y142" s="3">
        <v>0</v>
      </c>
      <c r="Z142" s="3">
        <v>0</v>
      </c>
    </row>
    <row r="143" spans="1:26" x14ac:dyDescent="0.3">
      <c r="A143" s="1">
        <v>41883</v>
      </c>
      <c r="B143" s="5">
        <v>152.43609675088391</v>
      </c>
      <c r="D143" s="10">
        <v>184.73057821803863</v>
      </c>
      <c r="E143" s="10">
        <v>165.34630217444072</v>
      </c>
      <c r="F143" s="10">
        <v>153.3433698056113</v>
      </c>
      <c r="G143" s="9">
        <v>155.18274988495648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9">
        <v>150.24381248827083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</row>
    <row r="144" spans="1:26" x14ac:dyDescent="0.3">
      <c r="A144" s="1">
        <v>41913</v>
      </c>
      <c r="B144" s="5">
        <v>154.28678738991368</v>
      </c>
      <c r="D144" s="10">
        <v>195.26465101253484</v>
      </c>
      <c r="E144" s="10">
        <v>174.27170081957763</v>
      </c>
      <c r="F144" s="10">
        <v>161.88132957749693</v>
      </c>
      <c r="G144" s="9">
        <v>164.70896362179829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9">
        <v>158.51892275342837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1</v>
      </c>
      <c r="Y144" s="3">
        <v>0</v>
      </c>
      <c r="Z144" s="3">
        <v>0</v>
      </c>
    </row>
    <row r="145" spans="1:26" x14ac:dyDescent="0.3">
      <c r="A145" s="1">
        <v>41944</v>
      </c>
      <c r="B145" s="5">
        <v>149.98471894146545</v>
      </c>
      <c r="D145" s="10">
        <v>177.26685359899528</v>
      </c>
      <c r="E145" s="10">
        <v>159.6880374206329</v>
      </c>
      <c r="F145" s="10">
        <v>157.80773983228582</v>
      </c>
      <c r="G145" s="9">
        <v>163.40524521937684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9">
        <v>157.981757334604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</row>
    <row r="146" spans="1:26" x14ac:dyDescent="0.3">
      <c r="A146" s="1">
        <v>41974</v>
      </c>
      <c r="B146" s="5">
        <v>148.56266321122308</v>
      </c>
      <c r="D146" s="10">
        <v>168.94582232915988</v>
      </c>
      <c r="E146" s="10">
        <v>153.08531086214674</v>
      </c>
      <c r="F146" s="10">
        <v>174.96921059286785</v>
      </c>
      <c r="G146" s="9">
        <v>183.71814925284951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9">
        <v>182.1580127557495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</row>
    <row r="147" spans="1:26" x14ac:dyDescent="0.3">
      <c r="A147" s="1"/>
      <c r="B147" s="5"/>
      <c r="D147" s="10"/>
      <c r="E147" s="10"/>
      <c r="F147" s="10"/>
      <c r="G147" s="9"/>
      <c r="H147" s="11"/>
      <c r="I147" s="9"/>
      <c r="J147" s="10"/>
      <c r="K147" s="11"/>
      <c r="L147" s="9"/>
      <c r="M147" s="10"/>
      <c r="N147" s="11"/>
      <c r="O147" s="9"/>
    </row>
    <row r="148" spans="1:26" x14ac:dyDescent="0.3">
      <c r="A148" s="1"/>
      <c r="B148" s="5"/>
      <c r="D148" s="10"/>
      <c r="E148" s="10"/>
      <c r="F148" s="10"/>
      <c r="G148" s="9"/>
      <c r="H148" s="11"/>
      <c r="I148" s="9"/>
      <c r="J148" s="10"/>
      <c r="K148" s="11"/>
      <c r="L148" s="9"/>
      <c r="M148" s="10"/>
      <c r="N148" s="11"/>
      <c r="O148" s="9"/>
    </row>
    <row r="149" spans="1:26" x14ac:dyDescent="0.3">
      <c r="A149" s="1">
        <v>42005</v>
      </c>
      <c r="B149" s="5">
        <v>148.25705688617521</v>
      </c>
      <c r="D149" s="10">
        <v>161.16863635636085</v>
      </c>
      <c r="E149" s="10">
        <v>147.92116207517668</v>
      </c>
      <c r="F149" s="10">
        <v>170.72632261999382</v>
      </c>
      <c r="G149" s="9">
        <v>175.2190124680526</v>
      </c>
      <c r="H149" s="11">
        <v>171.34964077562665</v>
      </c>
      <c r="I149" s="9">
        <v>226.95259002537901</v>
      </c>
      <c r="J149" s="10">
        <v>141.160054400511</v>
      </c>
      <c r="K149" s="11">
        <v>196.18242581817606</v>
      </c>
      <c r="L149" s="9">
        <v>156.89775433322924</v>
      </c>
      <c r="M149" s="10">
        <v>132.20708636911331</v>
      </c>
      <c r="N149" s="11">
        <v>152.90947189507011</v>
      </c>
      <c r="O149" s="9">
        <v>177.83860161438747</v>
      </c>
    </row>
    <row r="150" spans="1:26" x14ac:dyDescent="0.3">
      <c r="A150" s="1">
        <v>42036</v>
      </c>
      <c r="B150" s="5">
        <v>144.46349227845832</v>
      </c>
      <c r="D150" s="10">
        <v>148.95588329695067</v>
      </c>
      <c r="E150" s="10">
        <v>133.73220598684802</v>
      </c>
      <c r="F150" s="10">
        <v>143.57325625828091</v>
      </c>
      <c r="G150" s="9">
        <v>147.81294575971953</v>
      </c>
      <c r="H150" s="11">
        <v>147.53534347950662</v>
      </c>
      <c r="I150" s="9">
        <v>157.30283391167555</v>
      </c>
      <c r="J150" s="10">
        <v>115.10245281341091</v>
      </c>
      <c r="K150" s="11">
        <v>141.47186188583595</v>
      </c>
      <c r="L150" s="9">
        <v>132.48112661146948</v>
      </c>
      <c r="M150" s="10">
        <v>115.70656655547656</v>
      </c>
      <c r="N150" s="11">
        <v>129.70293181832506</v>
      </c>
      <c r="O150" s="9">
        <v>147.35269724927801</v>
      </c>
    </row>
    <row r="151" spans="1:26" x14ac:dyDescent="0.3">
      <c r="A151" s="1">
        <v>42064</v>
      </c>
      <c r="B151" s="5">
        <v>149.67494628840387</v>
      </c>
      <c r="D151" s="10">
        <v>179.06576850085708</v>
      </c>
      <c r="E151" s="10">
        <v>163.27223916140176</v>
      </c>
      <c r="F151" s="10">
        <v>152.08838619700245</v>
      </c>
      <c r="G151" s="9">
        <v>154.87001294406608</v>
      </c>
      <c r="H151" s="11">
        <v>159.5572344496818</v>
      </c>
      <c r="I151" s="9">
        <v>147.28074986252528</v>
      </c>
      <c r="J151" s="10">
        <v>153.95410840764856</v>
      </c>
      <c r="K151" s="11">
        <v>149.50594417632033</v>
      </c>
      <c r="L151" s="9">
        <v>141.80575147216544</v>
      </c>
      <c r="M151" s="10">
        <v>135.50179496488278</v>
      </c>
      <c r="N151" s="11">
        <v>140.4697507731475</v>
      </c>
      <c r="O151" s="9">
        <v>149.64048242813385</v>
      </c>
    </row>
    <row r="152" spans="1:26" x14ac:dyDescent="0.3">
      <c r="A152" s="1">
        <v>42095</v>
      </c>
      <c r="B152" s="5">
        <v>145.79261826793905</v>
      </c>
      <c r="D152" s="10">
        <v>164.73713281451646</v>
      </c>
      <c r="E152" s="10">
        <v>149.9277014684117</v>
      </c>
      <c r="F152" s="10">
        <v>152.27614435750726</v>
      </c>
      <c r="G152" s="9">
        <v>161.21241276987385</v>
      </c>
      <c r="H152" s="11">
        <v>161.16409316650609</v>
      </c>
      <c r="I152" s="9">
        <v>162.20963881229281</v>
      </c>
      <c r="J152" s="10">
        <v>136.55423402823507</v>
      </c>
      <c r="K152" s="11">
        <v>152.5515269638685</v>
      </c>
      <c r="L152" s="9">
        <v>138.93185330091808</v>
      </c>
      <c r="M152" s="10">
        <v>122.06506893386224</v>
      </c>
      <c r="N152" s="11">
        <v>135.89691421950488</v>
      </c>
      <c r="O152" s="9">
        <v>153.80609130044039</v>
      </c>
    </row>
    <row r="153" spans="1:26" x14ac:dyDescent="0.3">
      <c r="A153" s="1">
        <v>42125</v>
      </c>
      <c r="B153" s="5">
        <v>147.1687260025806</v>
      </c>
      <c r="D153" s="10">
        <v>169.39139339650245</v>
      </c>
      <c r="E153" s="10">
        <v>153.02541298383454</v>
      </c>
      <c r="F153" s="10">
        <v>149.8248451116053</v>
      </c>
      <c r="G153" s="9">
        <v>157.03238446906235</v>
      </c>
      <c r="H153" s="11">
        <v>158.76322732661563</v>
      </c>
      <c r="I153" s="9">
        <v>149.06144814922814</v>
      </c>
      <c r="J153" s="10">
        <v>141.90811753372944</v>
      </c>
      <c r="K153" s="11">
        <v>146.33642093919474</v>
      </c>
      <c r="L153" s="9">
        <v>141.02783136006164</v>
      </c>
      <c r="M153" s="10">
        <v>125.93011129276493</v>
      </c>
      <c r="N153" s="11">
        <v>138.2668961621662</v>
      </c>
      <c r="O153" s="9">
        <v>149.66026351565381</v>
      </c>
    </row>
    <row r="154" spans="1:26" x14ac:dyDescent="0.3">
      <c r="A154" s="1">
        <v>42156</v>
      </c>
      <c r="B154" s="5">
        <v>146.26004619947284</v>
      </c>
      <c r="D154" s="10">
        <v>162.92093563477147</v>
      </c>
      <c r="E154" s="10">
        <v>147.98120110424239</v>
      </c>
      <c r="F154" s="10">
        <v>145.84416013524904</v>
      </c>
      <c r="G154" s="9">
        <v>152.95619477324107</v>
      </c>
      <c r="H154" s="11">
        <v>153.86158050936342</v>
      </c>
      <c r="I154" s="9">
        <v>144.14001457021163</v>
      </c>
      <c r="J154" s="10">
        <v>142.11526864588356</v>
      </c>
      <c r="K154" s="11">
        <v>143.280758010124</v>
      </c>
      <c r="L154" s="9">
        <v>134.79628647944153</v>
      </c>
      <c r="M154" s="10">
        <v>122.00799239641091</v>
      </c>
      <c r="N154" s="11">
        <v>132.40366596703029</v>
      </c>
      <c r="O154" s="9">
        <v>146.12831808204129</v>
      </c>
    </row>
    <row r="155" spans="1:26" x14ac:dyDescent="0.3">
      <c r="A155" s="1">
        <v>42186</v>
      </c>
      <c r="B155" s="5">
        <v>147.57836433302106</v>
      </c>
      <c r="D155" s="10">
        <v>172.52739974556025</v>
      </c>
      <c r="E155" s="10">
        <v>156.40333665665406</v>
      </c>
      <c r="F155" s="10">
        <v>157.0831417103754</v>
      </c>
      <c r="G155" s="9">
        <v>164.24296256341793</v>
      </c>
      <c r="H155" s="11">
        <v>164.99842019761851</v>
      </c>
      <c r="I155" s="9">
        <v>159.73125513270546</v>
      </c>
      <c r="J155" s="10">
        <v>142.99732374676273</v>
      </c>
      <c r="K155" s="11">
        <v>153.66101828117687</v>
      </c>
      <c r="L155" s="9">
        <v>148.68425071916411</v>
      </c>
      <c r="M155" s="10">
        <v>132.79547609620755</v>
      </c>
      <c r="N155" s="11">
        <v>145.87173956986402</v>
      </c>
      <c r="O155" s="9">
        <v>158.0235739305443</v>
      </c>
    </row>
    <row r="156" spans="1:26" x14ac:dyDescent="0.3">
      <c r="A156" s="1">
        <v>42217</v>
      </c>
      <c r="B156" s="5">
        <v>147.80359424545532</v>
      </c>
      <c r="D156" s="10">
        <v>175.61435653898661</v>
      </c>
      <c r="E156" s="10">
        <v>157.02173209424873</v>
      </c>
      <c r="F156" s="10">
        <v>153.12947972364364</v>
      </c>
      <c r="G156" s="9">
        <v>160.40223836577414</v>
      </c>
      <c r="H156" s="11">
        <v>163.16923238389873</v>
      </c>
      <c r="I156" s="9">
        <v>148.28340130335482</v>
      </c>
      <c r="J156" s="10">
        <v>143.76459791683641</v>
      </c>
      <c r="K156" s="11">
        <v>146.60675981397264</v>
      </c>
      <c r="L156" s="9">
        <v>144.53074869861999</v>
      </c>
      <c r="M156" s="10">
        <v>128.73773445560656</v>
      </c>
      <c r="N156" s="11">
        <v>141.69440473208428</v>
      </c>
      <c r="O156" s="9">
        <v>152.84397080291015</v>
      </c>
    </row>
    <row r="157" spans="1:26" x14ac:dyDescent="0.3">
      <c r="A157" s="1">
        <v>42248</v>
      </c>
      <c r="B157" s="5">
        <v>145.77692610941003</v>
      </c>
      <c r="D157" s="10">
        <v>173.79152076104543</v>
      </c>
      <c r="E157" s="10">
        <v>154.26330672540499</v>
      </c>
      <c r="F157" s="10">
        <v>151.1412115005823</v>
      </c>
      <c r="G157" s="9">
        <v>158.17573033436696</v>
      </c>
      <c r="H157" s="11">
        <v>161.31687401608744</v>
      </c>
      <c r="I157" s="9">
        <v>155.92781412545321</v>
      </c>
      <c r="J157" s="10">
        <v>137.02241178222656</v>
      </c>
      <c r="K157" s="11">
        <v>149.17380447868325</v>
      </c>
      <c r="L157" s="9">
        <v>136.39295028723978</v>
      </c>
      <c r="M157" s="10">
        <v>127.43126559553743</v>
      </c>
      <c r="N157" s="11">
        <v>134.71464062568853</v>
      </c>
      <c r="O157" s="9">
        <v>151.03962910894009</v>
      </c>
    </row>
    <row r="158" spans="1:26" x14ac:dyDescent="0.3">
      <c r="A158" s="1">
        <v>42278</v>
      </c>
      <c r="B158" s="5">
        <v>147.08409036357207</v>
      </c>
      <c r="D158" s="10">
        <v>180.16963700376391</v>
      </c>
      <c r="E158" s="10">
        <v>160.10461593137143</v>
      </c>
      <c r="F158" s="10">
        <v>159.57068516223862</v>
      </c>
      <c r="G158" s="9">
        <v>168.21764951730978</v>
      </c>
      <c r="H158" s="11">
        <v>169.69952757208961</v>
      </c>
      <c r="I158" s="9">
        <v>159.84110686030616</v>
      </c>
      <c r="J158" s="10">
        <v>139.20734998551009</v>
      </c>
      <c r="K158" s="11">
        <v>152.48953008715742</v>
      </c>
      <c r="L158" s="9">
        <v>145.71841085202195</v>
      </c>
      <c r="M158" s="10">
        <v>131.66721090851243</v>
      </c>
      <c r="N158" s="11">
        <v>143.14482500986111</v>
      </c>
      <c r="O158" s="9">
        <v>160.21838843308657</v>
      </c>
    </row>
    <row r="159" spans="1:26" x14ac:dyDescent="0.3">
      <c r="A159" s="1">
        <v>42309</v>
      </c>
      <c r="B159" s="5">
        <v>142.84538368265149</v>
      </c>
      <c r="D159" s="10">
        <v>165.17687089270376</v>
      </c>
      <c r="E159" s="10">
        <v>147.86235606197229</v>
      </c>
      <c r="F159" s="10">
        <v>147.82555336195364</v>
      </c>
      <c r="G159" s="9">
        <v>154.6863437318608</v>
      </c>
      <c r="H159" s="11">
        <v>156.20341999123374</v>
      </c>
      <c r="I159" s="9">
        <v>146.07653856168599</v>
      </c>
      <c r="J159" s="10">
        <v>129.23909680819546</v>
      </c>
      <c r="K159" s="11">
        <v>140.05104793831731</v>
      </c>
      <c r="L159" s="9">
        <v>137.49363621242733</v>
      </c>
      <c r="M159" s="10">
        <v>123.48142561452563</v>
      </c>
      <c r="N159" s="11">
        <v>134.93540827274489</v>
      </c>
      <c r="O159" s="9">
        <v>148.57964007777335</v>
      </c>
    </row>
    <row r="160" spans="1:26" x14ac:dyDescent="0.3">
      <c r="A160" s="1">
        <v>42339</v>
      </c>
      <c r="B160" s="5">
        <v>141.99870201800434</v>
      </c>
      <c r="D160" s="10">
        <v>159.4531148893937</v>
      </c>
      <c r="E160" s="10">
        <v>144.61459120513067</v>
      </c>
      <c r="F160" s="10">
        <v>167.89552742907898</v>
      </c>
      <c r="G160" s="9">
        <v>179.81473516598132</v>
      </c>
      <c r="H160" s="11">
        <v>174.34818575816621</v>
      </c>
      <c r="I160" s="9">
        <v>204.34324846377064</v>
      </c>
      <c r="J160" s="10">
        <v>130.04732096951059</v>
      </c>
      <c r="K160" s="11">
        <v>177.59793046175909</v>
      </c>
      <c r="L160" s="9">
        <v>152.93263784054807</v>
      </c>
      <c r="M160" s="10">
        <v>130.90884442223424</v>
      </c>
      <c r="N160" s="11">
        <v>149.12235438902755</v>
      </c>
      <c r="O160" s="9">
        <v>175.56839791895359</v>
      </c>
    </row>
    <row r="161" spans="1:15" x14ac:dyDescent="0.3">
      <c r="A161" s="1">
        <v>42370</v>
      </c>
      <c r="B161" s="5">
        <v>140.50880601908511</v>
      </c>
      <c r="D161" s="10">
        <v>143.28436140987054</v>
      </c>
      <c r="E161" s="10">
        <v>133.04255680119445</v>
      </c>
      <c r="F161" s="10">
        <v>161.56749153180485</v>
      </c>
      <c r="G161" s="9">
        <v>169.50536247687191</v>
      </c>
      <c r="H161" s="11">
        <v>162.75440406034431</v>
      </c>
      <c r="I161" s="9">
        <v>214.67508014887389</v>
      </c>
      <c r="J161" s="10">
        <v>140.42790960118057</v>
      </c>
      <c r="K161" s="11">
        <v>188.18164743970502</v>
      </c>
      <c r="L161" s="9">
        <v>148.06257784859491</v>
      </c>
      <c r="M161" s="10">
        <v>116.22735442142348</v>
      </c>
      <c r="N161" s="11">
        <v>142.74167889467222</v>
      </c>
      <c r="O161" s="9">
        <v>170.63987029817747</v>
      </c>
    </row>
    <row r="162" spans="1:15" x14ac:dyDescent="0.3">
      <c r="A162" s="1">
        <v>42401</v>
      </c>
      <c r="B162" s="5">
        <v>139.48827034962579</v>
      </c>
      <c r="D162" s="10">
        <v>148.72222743884544</v>
      </c>
      <c r="E162" s="10">
        <v>134.93163411892104</v>
      </c>
      <c r="F162" s="10">
        <v>145.55406816575768</v>
      </c>
      <c r="G162" s="9">
        <v>150.66408035932426</v>
      </c>
      <c r="H162" s="11">
        <v>149.64324363965966</v>
      </c>
      <c r="I162" s="9">
        <v>159.87615964374842</v>
      </c>
      <c r="J162" s="10">
        <v>135.04629081729783</v>
      </c>
      <c r="K162" s="11">
        <v>150.73739215818705</v>
      </c>
      <c r="L162" s="9">
        <v>133.22574931209584</v>
      </c>
      <c r="M162" s="10">
        <v>108.95491441543152</v>
      </c>
      <c r="N162" s="11">
        <v>129.08348857831137</v>
      </c>
      <c r="O162" s="9">
        <v>149.60541502165677</v>
      </c>
    </row>
    <row r="163" spans="1:15" x14ac:dyDescent="0.3">
      <c r="A163" s="1">
        <v>42430</v>
      </c>
      <c r="B163" s="5">
        <v>143.21141396959263</v>
      </c>
      <c r="D163" s="10">
        <v>166.63445534474658</v>
      </c>
      <c r="E163" s="10">
        <v>151.26038650293745</v>
      </c>
      <c r="F163" s="10">
        <v>150.53587806725389</v>
      </c>
      <c r="G163" s="9">
        <v>156.6508995397065</v>
      </c>
      <c r="H163" s="11">
        <v>157.93941609230396</v>
      </c>
      <c r="I163" s="9">
        <v>157.17269044117717</v>
      </c>
      <c r="J163" s="10">
        <v>149.24425359316959</v>
      </c>
      <c r="K163" s="11">
        <v>153.76717342913142</v>
      </c>
      <c r="L163" s="9">
        <v>140.54038946324212</v>
      </c>
      <c r="M163" s="10">
        <v>121.16758350641997</v>
      </c>
      <c r="N163" s="11">
        <v>136.78538276628956</v>
      </c>
      <c r="O163" s="9">
        <v>151.6511667443383</v>
      </c>
    </row>
    <row r="164" spans="1:15" x14ac:dyDescent="0.3">
      <c r="A164" s="1">
        <v>42461</v>
      </c>
      <c r="B164" s="5">
        <v>141.14391455727971</v>
      </c>
      <c r="D164" s="10">
        <v>159.56868622569829</v>
      </c>
      <c r="E164" s="10">
        <v>145.20124414734232</v>
      </c>
      <c r="F164" s="10">
        <v>146.02073036551042</v>
      </c>
      <c r="G164" s="9">
        <v>155.47547424542964</v>
      </c>
      <c r="H164" s="11">
        <v>155.59349345254452</v>
      </c>
      <c r="I164" s="9">
        <v>146.86130788518972</v>
      </c>
      <c r="J164" s="10">
        <v>140.20451538559379</v>
      </c>
      <c r="K164" s="11">
        <v>144.42571780401281</v>
      </c>
      <c r="L164" s="9">
        <v>137.12830403620501</v>
      </c>
      <c r="M164" s="10">
        <v>112.59824457924329</v>
      </c>
      <c r="N164" s="11">
        <v>132.67058169803201</v>
      </c>
      <c r="O164" s="9">
        <v>147.00651520531926</v>
      </c>
    </row>
    <row r="165" spans="1:15" x14ac:dyDescent="0.3">
      <c r="A165" s="1">
        <v>42491</v>
      </c>
      <c r="B165" s="5">
        <v>142.5162460239809</v>
      </c>
      <c r="D165" s="10">
        <v>158.79693646102851</v>
      </c>
      <c r="E165" s="10">
        <v>144.18926927175377</v>
      </c>
      <c r="F165" s="10">
        <v>144.82764594719694</v>
      </c>
      <c r="G165" s="9">
        <v>152.81918035891249</v>
      </c>
      <c r="H165" s="11">
        <v>153.07142938709265</v>
      </c>
      <c r="I165" s="9">
        <v>145.49053513673636</v>
      </c>
      <c r="J165" s="10">
        <v>135.3643047410819</v>
      </c>
      <c r="K165" s="11">
        <v>141.62239357149028</v>
      </c>
      <c r="L165" s="9">
        <v>139.00318491326831</v>
      </c>
      <c r="M165" s="10">
        <v>115.91757693275295</v>
      </c>
      <c r="N165" s="11">
        <v>134.75658433451289</v>
      </c>
      <c r="O165" s="9">
        <v>145.94384833152569</v>
      </c>
    </row>
    <row r="166" spans="1:15" x14ac:dyDescent="0.3">
      <c r="A166" s="1">
        <v>42522</v>
      </c>
      <c r="B166" s="5">
        <v>143.02142646509154</v>
      </c>
      <c r="D166" s="10">
        <v>159.18118883071776</v>
      </c>
      <c r="E166" s="10">
        <v>143.8016746103192</v>
      </c>
      <c r="F166" s="10">
        <v>137.46678949048743</v>
      </c>
      <c r="G166" s="9">
        <v>141.35814984251098</v>
      </c>
      <c r="H166" s="11">
        <v>144.22779104234826</v>
      </c>
      <c r="I166" s="9">
        <v>131.71599798638826</v>
      </c>
      <c r="J166" s="10">
        <v>135.59452407679584</v>
      </c>
      <c r="K166" s="11">
        <v>133.12939946473162</v>
      </c>
      <c r="L166" s="9">
        <v>130.38895883548128</v>
      </c>
      <c r="M166" s="10">
        <v>114.40054834691968</v>
      </c>
      <c r="N166" s="11">
        <v>127.40184177470987</v>
      </c>
      <c r="O166" s="9">
        <v>136.25776820725267</v>
      </c>
    </row>
    <row r="167" spans="1:15" x14ac:dyDescent="0.3">
      <c r="A167" s="1">
        <v>42552</v>
      </c>
      <c r="B167" s="5">
        <v>143.67263228488096</v>
      </c>
      <c r="D167" s="10">
        <v>160.51704842946978</v>
      </c>
      <c r="E167" s="10">
        <v>145.4645683494914</v>
      </c>
      <c r="F167" s="10">
        <v>154.62130157974295</v>
      </c>
      <c r="G167" s="9">
        <v>165.31062264911355</v>
      </c>
      <c r="H167" s="11">
        <v>163.17477214459925</v>
      </c>
      <c r="I167" s="9">
        <v>166.75237304998714</v>
      </c>
      <c r="J167" s="10">
        <v>134.70648660802652</v>
      </c>
      <c r="K167" s="11">
        <v>154.79849800437512</v>
      </c>
      <c r="L167" s="9">
        <v>144.10726200143591</v>
      </c>
      <c r="M167" s="10">
        <v>117.52231780443032</v>
      </c>
      <c r="N167" s="11">
        <v>139.3129266997926</v>
      </c>
      <c r="O167" s="9">
        <v>158.25540087383573</v>
      </c>
    </row>
    <row r="168" spans="1:15" x14ac:dyDescent="0.3">
      <c r="A168" s="1">
        <v>42583</v>
      </c>
      <c r="B168" s="5">
        <v>144.67824162252916</v>
      </c>
      <c r="D168" s="10">
        <v>166.06117267081854</v>
      </c>
      <c r="E168" s="10">
        <v>148.15133554015773</v>
      </c>
      <c r="F168" s="10">
        <v>145.39509482622131</v>
      </c>
      <c r="G168" s="9">
        <v>152.21723120346797</v>
      </c>
      <c r="H168" s="11">
        <v>154.71128857424623</v>
      </c>
      <c r="I168" s="9">
        <v>142.76159289147867</v>
      </c>
      <c r="J168" s="10">
        <v>132.73010936602887</v>
      </c>
      <c r="K168" s="11">
        <v>138.94288060386509</v>
      </c>
      <c r="L168" s="9">
        <v>137.67378664706703</v>
      </c>
      <c r="M168" s="10">
        <v>116.14386034997777</v>
      </c>
      <c r="N168" s="11">
        <v>133.76196548183529</v>
      </c>
      <c r="O168" s="9">
        <v>145.42787660006536</v>
      </c>
    </row>
    <row r="169" spans="1:15" x14ac:dyDescent="0.3">
      <c r="A169" s="1">
        <v>42614</v>
      </c>
      <c r="B169" s="5">
        <v>142.26670552730448</v>
      </c>
      <c r="D169" s="10">
        <v>161.144082646546</v>
      </c>
      <c r="E169" s="10">
        <v>143.47630165476801</v>
      </c>
      <c r="F169" s="11">
        <v>142.94296179193</v>
      </c>
      <c r="G169" s="9">
        <v>149.3889578866355</v>
      </c>
      <c r="H169" s="11">
        <v>151.69296904062602</v>
      </c>
      <c r="I169" s="9">
        <v>147.93813582300837</v>
      </c>
      <c r="J169" s="10">
        <v>127.95742715536315</v>
      </c>
      <c r="K169" s="11">
        <v>140.7282133269847</v>
      </c>
      <c r="L169" s="9">
        <v>135.25064649341331</v>
      </c>
      <c r="M169" s="10">
        <v>115.07781181267376</v>
      </c>
      <c r="N169" s="11">
        <v>131.49899865439295</v>
      </c>
      <c r="O169" s="9">
        <v>143.62589331453935</v>
      </c>
    </row>
    <row r="170" spans="1:15" x14ac:dyDescent="0.3">
      <c r="A170" s="1">
        <v>42644</v>
      </c>
      <c r="B170" s="5">
        <v>141.75268612651442</v>
      </c>
      <c r="D170" s="10">
        <v>157.98954591608492</v>
      </c>
      <c r="E170" s="10">
        <v>141.29341563017982</v>
      </c>
      <c r="F170" s="11">
        <v>147.72738223492297</v>
      </c>
      <c r="G170" s="9">
        <v>156.90482549990216</v>
      </c>
      <c r="H170" s="11">
        <v>156.05956841892106</v>
      </c>
      <c r="I170" s="9">
        <v>152.63008616093742</v>
      </c>
      <c r="J170" s="10">
        <v>123.2615448923285</v>
      </c>
      <c r="K170" s="11">
        <v>141.81266761264442</v>
      </c>
      <c r="L170" s="9">
        <v>140.8297976449025</v>
      </c>
      <c r="M170" s="10">
        <v>114.13458394434623</v>
      </c>
      <c r="N170" s="11">
        <v>135.91007429356452</v>
      </c>
      <c r="O170" s="9">
        <v>150.65760708058906</v>
      </c>
    </row>
    <row r="171" spans="1:15" x14ac:dyDescent="0.3">
      <c r="A171" s="1">
        <v>42675</v>
      </c>
      <c r="B171" s="5">
        <v>140.48408373392158</v>
      </c>
      <c r="D171" s="10">
        <v>156.18024166335059</v>
      </c>
      <c r="E171" s="10">
        <v>138.40641343219269</v>
      </c>
      <c r="F171" s="11">
        <v>144.84699028150226</v>
      </c>
      <c r="G171" s="9">
        <v>153.35670689839651</v>
      </c>
      <c r="H171" s="11">
        <v>153.1845856698983</v>
      </c>
      <c r="I171" s="9">
        <v>155.04197107548865</v>
      </c>
      <c r="J171" s="10">
        <v>122.67516547614366</v>
      </c>
      <c r="K171" s="11">
        <v>142.96540361929559</v>
      </c>
      <c r="L171" s="9">
        <v>133.9953966232261</v>
      </c>
      <c r="M171" s="10">
        <v>113.67546768597994</v>
      </c>
      <c r="N171" s="11">
        <v>130.26947036153757</v>
      </c>
      <c r="O171" s="9">
        <v>147.78210971139333</v>
      </c>
    </row>
    <row r="172" spans="1:15" x14ac:dyDescent="0.3">
      <c r="A172" s="1">
        <v>42705</v>
      </c>
      <c r="B172" s="5">
        <v>139.6344302858015</v>
      </c>
      <c r="D172" s="10">
        <v>153.81877453461138</v>
      </c>
      <c r="E172" s="10">
        <v>138.19717779935181</v>
      </c>
      <c r="F172" s="11">
        <v>164.72562467915503</v>
      </c>
      <c r="G172" s="9">
        <v>177.44847406099893</v>
      </c>
      <c r="H172" s="11">
        <v>171.26068679226788</v>
      </c>
      <c r="I172" s="9">
        <v>202.17507574725354</v>
      </c>
      <c r="J172" s="10">
        <v>125.01958680721089</v>
      </c>
      <c r="K172" s="11">
        <v>174.26800772917679</v>
      </c>
      <c r="L172" s="9">
        <v>153.26951041162644</v>
      </c>
      <c r="M172" s="10">
        <v>118.51042649355905</v>
      </c>
      <c r="N172" s="11">
        <v>147.1306712804124</v>
      </c>
      <c r="O172" s="9">
        <v>173.51184752271089</v>
      </c>
    </row>
    <row r="173" spans="1:15" x14ac:dyDescent="0.3">
      <c r="A173" s="1">
        <v>42736</v>
      </c>
      <c r="B173" s="5">
        <v>141.79901592750051</v>
      </c>
      <c r="D173" s="10">
        <v>140.73664413408417</v>
      </c>
      <c r="E173" s="10">
        <v>129.12916253599127</v>
      </c>
      <c r="F173" s="11">
        <v>161.7247071564031</v>
      </c>
      <c r="G173" s="9">
        <v>169.53172842644491</v>
      </c>
      <c r="H173" s="11">
        <v>162.20228420610857</v>
      </c>
      <c r="I173" s="9">
        <v>219.44993647389731</v>
      </c>
      <c r="J173" s="10">
        <v>135.28817347860141</v>
      </c>
      <c r="K173" s="11">
        <v>189.24093616180349</v>
      </c>
      <c r="L173" s="9">
        <v>150.12069367872277</v>
      </c>
      <c r="M173" s="10">
        <v>107.57740315931252</v>
      </c>
      <c r="N173" s="11">
        <v>142.85287655898091</v>
      </c>
      <c r="O173" s="9">
        <v>172.19506727622732</v>
      </c>
    </row>
    <row r="174" spans="1:15" x14ac:dyDescent="0.3">
      <c r="A174" s="1">
        <v>42767</v>
      </c>
      <c r="B174" s="5">
        <v>139.05617453358519</v>
      </c>
      <c r="D174" s="10">
        <v>140.57019101396276</v>
      </c>
      <c r="E174" s="10">
        <v>127.97844409674033</v>
      </c>
      <c r="F174" s="11">
        <v>140.10204996396311</v>
      </c>
      <c r="G174" s="9">
        <v>146.06953812092203</v>
      </c>
      <c r="H174" s="11">
        <v>144.27088048754442</v>
      </c>
      <c r="I174" s="9">
        <v>161.90326479045231</v>
      </c>
      <c r="J174" s="10">
        <v>133.20037579663295</v>
      </c>
      <c r="K174" s="11">
        <v>151.27916254927709</v>
      </c>
      <c r="L174" s="9">
        <v>127.28291717262894</v>
      </c>
      <c r="M174" s="10">
        <v>98.19868726045155</v>
      </c>
      <c r="N174" s="11">
        <v>122.25132395467786</v>
      </c>
      <c r="O174" s="9">
        <v>144.65657189580369</v>
      </c>
    </row>
    <row r="175" spans="1:15" x14ac:dyDescent="0.3">
      <c r="A175" s="1">
        <v>42795</v>
      </c>
      <c r="B175" s="5">
        <v>143.59935942386139</v>
      </c>
      <c r="D175" s="10">
        <v>165.61241966082335</v>
      </c>
      <c r="E175" s="10">
        <v>149.88785881061375</v>
      </c>
      <c r="F175" s="11">
        <v>149.94309148511834</v>
      </c>
      <c r="G175" s="9">
        <v>156.8881646790814</v>
      </c>
      <c r="H175" s="11">
        <v>157.8925501373065</v>
      </c>
      <c r="I175" s="9">
        <v>154.57050753535728</v>
      </c>
      <c r="J175" s="10">
        <v>149.34462023554428</v>
      </c>
      <c r="K175" s="11">
        <v>152.20891073109328</v>
      </c>
      <c r="L175" s="9">
        <v>138.31538780438569</v>
      </c>
      <c r="M175" s="10">
        <v>113.77547222715165</v>
      </c>
      <c r="N175" s="11">
        <v>133.60601270030642</v>
      </c>
      <c r="O175" s="9">
        <v>151.31798517813255</v>
      </c>
    </row>
    <row r="176" spans="1:15" x14ac:dyDescent="0.3">
      <c r="A176" s="1">
        <v>42826</v>
      </c>
      <c r="B176" s="5">
        <v>139.54816815727708</v>
      </c>
      <c r="D176" s="10">
        <v>145.27741999598982</v>
      </c>
      <c r="E176" s="10">
        <v>132.69135419901184</v>
      </c>
      <c r="F176" s="11">
        <v>145.85450988478618</v>
      </c>
      <c r="G176" s="9">
        <v>158.68189654796132</v>
      </c>
      <c r="H176" s="11">
        <v>154.87652169417217</v>
      </c>
      <c r="I176" s="9">
        <v>163.23623433556446</v>
      </c>
      <c r="J176" s="10">
        <v>127.95472440546249</v>
      </c>
      <c r="K176" s="11">
        <v>149.91412246247259</v>
      </c>
      <c r="L176" s="9">
        <v>131.5809865616275</v>
      </c>
      <c r="M176" s="10">
        <v>101.73404128540737</v>
      </c>
      <c r="N176" s="11">
        <v>126.1332138160887</v>
      </c>
      <c r="O176" s="9">
        <v>150.9450424892101</v>
      </c>
    </row>
    <row r="177" spans="1:15" x14ac:dyDescent="0.3">
      <c r="A177" s="1">
        <v>42856</v>
      </c>
      <c r="B177" s="5">
        <v>144.42447145961441</v>
      </c>
      <c r="D177" s="10">
        <v>166.88857804319937</v>
      </c>
      <c r="E177" s="10">
        <v>149.52236282594174</v>
      </c>
      <c r="F177" s="11">
        <v>146.89607632336188</v>
      </c>
      <c r="G177" s="9">
        <v>155.12682808029979</v>
      </c>
      <c r="H177" s="11">
        <v>156.64681222330768</v>
      </c>
      <c r="I177" s="9">
        <v>145.78689524062</v>
      </c>
      <c r="J177" s="10">
        <v>142.19432675417835</v>
      </c>
      <c r="K177" s="11">
        <v>144.42980027997214</v>
      </c>
      <c r="L177" s="9">
        <v>134.89377871019073</v>
      </c>
      <c r="M177" s="10">
        <v>113.82570404609559</v>
      </c>
      <c r="N177" s="11">
        <v>131.02091665231745</v>
      </c>
      <c r="O177" s="9">
        <v>146.93298319957191</v>
      </c>
    </row>
    <row r="178" spans="1:15" x14ac:dyDescent="0.3">
      <c r="A178" s="1">
        <v>42887</v>
      </c>
      <c r="B178" s="5">
        <v>143.72492060075308</v>
      </c>
      <c r="D178" s="10">
        <v>157.4245166648445</v>
      </c>
      <c r="E178" s="10">
        <v>141.54094555102151</v>
      </c>
      <c r="F178" s="11">
        <v>143.56391521729282</v>
      </c>
      <c r="G178" s="9">
        <v>151.07847022560293</v>
      </c>
      <c r="H178" s="11">
        <v>151.35542035419292</v>
      </c>
      <c r="I178" s="9">
        <v>146.88832057512931</v>
      </c>
      <c r="J178" s="10">
        <v>139.47847423438472</v>
      </c>
      <c r="K178" s="11">
        <v>143.96078871011659</v>
      </c>
      <c r="L178" s="9">
        <v>131.99377015126325</v>
      </c>
      <c r="M178" s="10">
        <v>107.74660434936344</v>
      </c>
      <c r="N178" s="11">
        <v>127.47095711067043</v>
      </c>
      <c r="O178" s="9">
        <v>145.19901271455336</v>
      </c>
    </row>
    <row r="179" spans="1:15" x14ac:dyDescent="0.3">
      <c r="A179" s="1">
        <v>42917</v>
      </c>
      <c r="B179" s="5">
        <v>144.77053367133874</v>
      </c>
      <c r="D179" s="10">
        <v>165.29723150592051</v>
      </c>
      <c r="E179" s="10">
        <v>149.13850874685278</v>
      </c>
      <c r="F179" s="11">
        <v>158.16847239830923</v>
      </c>
      <c r="G179" s="9">
        <v>169.41136648211869</v>
      </c>
      <c r="H179" s="11">
        <v>167.39765783236706</v>
      </c>
      <c r="I179" s="9">
        <v>173.4794721086329</v>
      </c>
      <c r="J179" s="10">
        <v>148.92912200980581</v>
      </c>
      <c r="K179" s="11">
        <v>164.42981654340264</v>
      </c>
      <c r="L179" s="9">
        <v>143.73823226865113</v>
      </c>
      <c r="M179" s="10">
        <v>112.3837776449143</v>
      </c>
      <c r="N179" s="11">
        <v>138.0615983056272</v>
      </c>
      <c r="O179" s="9">
        <v>161.77408706037841</v>
      </c>
    </row>
    <row r="180" spans="1:15" x14ac:dyDescent="0.3">
      <c r="A180" s="1">
        <v>42948</v>
      </c>
      <c r="B180" s="5">
        <v>146.22120323321545</v>
      </c>
      <c r="D180" s="10">
        <v>173.26901118152216</v>
      </c>
      <c r="E180" s="10">
        <v>154.4310400678132</v>
      </c>
      <c r="F180" s="11">
        <v>148.28591147153963</v>
      </c>
      <c r="G180" s="9">
        <v>154.97261704273592</v>
      </c>
      <c r="H180" s="11">
        <v>158.44332760483249</v>
      </c>
      <c r="I180" s="9">
        <v>147.1300980389623</v>
      </c>
      <c r="J180" s="10">
        <v>149.45876374861189</v>
      </c>
      <c r="K180" s="11">
        <v>148.11003383999665</v>
      </c>
      <c r="L180" s="9">
        <v>134.35568554106919</v>
      </c>
      <c r="M180" s="10">
        <v>116.17330935864365</v>
      </c>
      <c r="N180" s="11">
        <v>131.06584880919016</v>
      </c>
      <c r="O180" s="9">
        <v>147.19641448359732</v>
      </c>
    </row>
    <row r="181" spans="1:15" x14ac:dyDescent="0.3">
      <c r="A181" s="1">
        <v>42979</v>
      </c>
      <c r="B181" s="5">
        <v>144.00952009807614</v>
      </c>
      <c r="D181" s="10">
        <v>165.90942786679497</v>
      </c>
      <c r="E181" s="10">
        <v>148.20103456789064</v>
      </c>
      <c r="F181" s="11">
        <v>151.39169215342969</v>
      </c>
      <c r="G181" s="9">
        <v>161.03511735400161</v>
      </c>
      <c r="H181" s="11">
        <v>161.80120953690465</v>
      </c>
      <c r="I181" s="9">
        <v>162.52396955583978</v>
      </c>
      <c r="J181" s="10">
        <v>139.68251571796628</v>
      </c>
      <c r="K181" s="11">
        <v>154.25369185160145</v>
      </c>
      <c r="L181" s="9">
        <v>138.32279465936671</v>
      </c>
      <c r="M181" s="10">
        <v>114.99425129495808</v>
      </c>
      <c r="N181" s="11">
        <v>133.98702618946859</v>
      </c>
      <c r="O181" s="9">
        <v>153.3747319855168</v>
      </c>
    </row>
    <row r="182" spans="1:15" x14ac:dyDescent="0.3">
      <c r="A182" s="1">
        <v>43009</v>
      </c>
      <c r="B182" s="5">
        <v>144.59859328476438</v>
      </c>
      <c r="D182" s="10">
        <v>170.85751116968149</v>
      </c>
      <c r="E182" s="10">
        <v>152.31508766328528</v>
      </c>
      <c r="F182" s="11">
        <v>154.01179402764365</v>
      </c>
      <c r="G182" s="9">
        <v>163.0278639820923</v>
      </c>
      <c r="H182" s="11">
        <v>163.62394770857509</v>
      </c>
      <c r="I182" s="9">
        <v>156.97392609183709</v>
      </c>
      <c r="J182" s="10">
        <v>135.69789675637693</v>
      </c>
      <c r="K182" s="11">
        <v>149.35646401137464</v>
      </c>
      <c r="L182" s="9">
        <v>140.36172030285087</v>
      </c>
      <c r="M182" s="10">
        <v>113.70122681856262</v>
      </c>
      <c r="N182" s="11">
        <v>135.4483321747698</v>
      </c>
      <c r="O182" s="9">
        <v>155.39055554378916</v>
      </c>
    </row>
    <row r="183" spans="1:15" x14ac:dyDescent="0.3">
      <c r="A183" s="1">
        <v>43040</v>
      </c>
      <c r="B183" s="5">
        <v>143.0731285072336</v>
      </c>
      <c r="D183" s="10">
        <v>163.25994781115784</v>
      </c>
      <c r="E183" s="10">
        <v>145.45925252692624</v>
      </c>
      <c r="F183" s="11">
        <v>149.15626229371981</v>
      </c>
      <c r="G183" s="9">
        <v>157.85011355690639</v>
      </c>
      <c r="H183" s="11">
        <v>158.2231376517509</v>
      </c>
      <c r="I183" s="9">
        <v>155.93653398243083</v>
      </c>
      <c r="J183" s="10">
        <v>131.39721126550816</v>
      </c>
      <c r="K183" s="11">
        <v>146.93122715422666</v>
      </c>
      <c r="L183" s="9">
        <v>134.30345239451634</v>
      </c>
      <c r="M183" s="10">
        <v>110.24969375554582</v>
      </c>
      <c r="N183" s="11">
        <v>129.88689689678009</v>
      </c>
      <c r="O183" s="9">
        <v>151.18937200871309</v>
      </c>
    </row>
    <row r="184" spans="1:15" x14ac:dyDescent="0.3">
      <c r="A184" s="1">
        <v>43070</v>
      </c>
      <c r="B184" s="5">
        <v>141.85630979133978</v>
      </c>
      <c r="D184" s="10">
        <v>157.5639520982528</v>
      </c>
      <c r="E184" s="10">
        <v>141.39134167671884</v>
      </c>
      <c r="F184" s="11">
        <v>169.00814946814407</v>
      </c>
      <c r="G184" s="9">
        <v>182.8999319218953</v>
      </c>
      <c r="H184" s="11">
        <v>176.30386919104143</v>
      </c>
      <c r="I184" s="9">
        <v>210.97192179256518</v>
      </c>
      <c r="J184" s="10">
        <v>127.38553738013792</v>
      </c>
      <c r="K184" s="11">
        <v>180.63255273033636</v>
      </c>
      <c r="L184" s="9">
        <v>151.47253529370204</v>
      </c>
      <c r="M184" s="10">
        <v>113.40624350375012</v>
      </c>
      <c r="N184" s="11">
        <v>144.72631786653844</v>
      </c>
      <c r="O184" s="9">
        <v>178.15792732846333</v>
      </c>
    </row>
    <row r="185" spans="1:15" x14ac:dyDescent="0.3">
      <c r="A185" s="1">
        <v>43101</v>
      </c>
      <c r="B185" s="5">
        <v>142.98159560239236</v>
      </c>
      <c r="D185" s="10">
        <v>151.33486388679626</v>
      </c>
      <c r="E185" s="10">
        <v>137.68788591649567</v>
      </c>
      <c r="F185" s="11">
        <v>165.90506773692647</v>
      </c>
      <c r="G185" s="9">
        <v>174.03048803499917</v>
      </c>
      <c r="H185" s="11">
        <v>168.03093115175261</v>
      </c>
      <c r="I185" s="9">
        <v>221.61207147260492</v>
      </c>
      <c r="J185" s="10">
        <v>142.54031448034141</v>
      </c>
      <c r="K185" s="11">
        <v>193.34491581821538</v>
      </c>
      <c r="L185" s="9">
        <v>145.29342714585832</v>
      </c>
      <c r="M185" s="10">
        <v>111.2150895592022</v>
      </c>
      <c r="N185" s="11">
        <v>139.55415378212578</v>
      </c>
      <c r="O185" s="9">
        <v>174.86898372362998</v>
      </c>
    </row>
    <row r="186" spans="1:15" x14ac:dyDescent="0.3">
      <c r="A186" s="1">
        <v>43132</v>
      </c>
      <c r="B186" s="5">
        <v>139.38737928553886</v>
      </c>
      <c r="D186" s="10">
        <v>144.29333271640104</v>
      </c>
      <c r="E186" s="10">
        <v>130.47090377028127</v>
      </c>
      <c r="F186" s="11">
        <v>141.18292262369445</v>
      </c>
      <c r="G186" s="9">
        <v>146.714194683915</v>
      </c>
      <c r="H186" s="11">
        <v>145.59572151046723</v>
      </c>
      <c r="I186" s="9">
        <v>162.94689660411231</v>
      </c>
      <c r="J186" s="10">
        <v>132.60847440694025</v>
      </c>
      <c r="K186" s="11">
        <v>151.69604414827668</v>
      </c>
      <c r="L186" s="9">
        <v>121.14942436825579</v>
      </c>
      <c r="M186" s="10">
        <v>97.218586141098015</v>
      </c>
      <c r="N186" s="11">
        <v>117.04378892300915</v>
      </c>
      <c r="O186" s="9">
        <v>145.25739073779812</v>
      </c>
    </row>
    <row r="187" spans="1:15" x14ac:dyDescent="0.3">
      <c r="A187" s="1">
        <v>43160</v>
      </c>
      <c r="B187" s="5">
        <v>144.43823298420645</v>
      </c>
      <c r="D187" s="10">
        <v>167.24164054198428</v>
      </c>
      <c r="E187" s="10">
        <v>151.43832844463103</v>
      </c>
      <c r="F187" s="11">
        <v>153.31416642009862</v>
      </c>
      <c r="G187" s="9">
        <v>162.85243776330137</v>
      </c>
      <c r="H187" s="11">
        <v>162.85423115813919</v>
      </c>
      <c r="I187" s="9">
        <v>159.77745045677236</v>
      </c>
      <c r="J187" s="10">
        <v>149.72627082693322</v>
      </c>
      <c r="K187" s="11">
        <v>155.55069020388663</v>
      </c>
      <c r="L187" s="9">
        <v>134.54935610088077</v>
      </c>
      <c r="M187" s="10">
        <v>112.71416955277567</v>
      </c>
      <c r="N187" s="11">
        <v>130.34540267486395</v>
      </c>
      <c r="O187" s="9">
        <v>155.3345299693502</v>
      </c>
    </row>
    <row r="188" spans="1:15" x14ac:dyDescent="0.3">
      <c r="A188" s="1">
        <v>43191</v>
      </c>
      <c r="B188" s="5">
        <v>143.71177250352511</v>
      </c>
      <c r="D188" s="10">
        <v>162.88146310437563</v>
      </c>
      <c r="E188" s="10">
        <v>147.01608126327321</v>
      </c>
      <c r="F188" s="11">
        <v>149.7272885565136</v>
      </c>
      <c r="G188" s="9">
        <v>161.23491029970216</v>
      </c>
      <c r="H188" s="11">
        <v>160.75597919880732</v>
      </c>
      <c r="I188" s="9">
        <v>158.25747082619762</v>
      </c>
      <c r="J188" s="10">
        <v>144.00117230200237</v>
      </c>
      <c r="K188" s="11">
        <v>152.93638071300913</v>
      </c>
      <c r="L188" s="9">
        <v>131.32121309813471</v>
      </c>
      <c r="M188" s="10">
        <v>103.94518364217605</v>
      </c>
      <c r="N188" s="11">
        <v>126.33162824367852</v>
      </c>
      <c r="O188" s="9">
        <v>151.38024810737474</v>
      </c>
    </row>
    <row r="189" spans="1:15" x14ac:dyDescent="0.3">
      <c r="A189" s="1">
        <v>43221</v>
      </c>
      <c r="B189" s="5">
        <v>142.54688006222912</v>
      </c>
      <c r="D189" s="10">
        <v>128.59823031943463</v>
      </c>
      <c r="E189" s="10">
        <v>114.07773742614116</v>
      </c>
      <c r="F189" s="11">
        <v>126.67986330913315</v>
      </c>
      <c r="G189" s="9">
        <v>138.06280118865956</v>
      </c>
      <c r="H189" s="11">
        <v>135.00977434646987</v>
      </c>
      <c r="I189" s="9">
        <v>133.48574208415431</v>
      </c>
      <c r="J189" s="10">
        <v>104.54011657312927</v>
      </c>
      <c r="K189" s="11">
        <v>122.38304070144976</v>
      </c>
      <c r="L189" s="9">
        <v>123.03228586800125</v>
      </c>
      <c r="M189" s="10">
        <v>84.753156341769184</v>
      </c>
      <c r="N189" s="11">
        <v>115.9559061482274</v>
      </c>
      <c r="O189" s="9">
        <v>131.66544050823691</v>
      </c>
    </row>
    <row r="190" spans="1:15" x14ac:dyDescent="0.3">
      <c r="A190" s="1">
        <v>43252</v>
      </c>
      <c r="B190" s="5">
        <v>145.48013868457045</v>
      </c>
      <c r="D190" s="10">
        <v>174.30914004170677</v>
      </c>
      <c r="E190" s="10">
        <v>153.84349074573731</v>
      </c>
      <c r="F190" s="11">
        <v>138.66251700843452</v>
      </c>
      <c r="G190" s="9">
        <v>140.88191949807049</v>
      </c>
      <c r="H190" s="11">
        <v>147.1568197964412</v>
      </c>
      <c r="I190" s="9">
        <v>135.27383136312915</v>
      </c>
      <c r="J190" s="10">
        <v>152.06132496590044</v>
      </c>
      <c r="K190" s="11">
        <v>141.6394418035357</v>
      </c>
      <c r="L190" s="9">
        <v>122.65775436259864</v>
      </c>
      <c r="M190" s="10">
        <v>109.79505370118929</v>
      </c>
      <c r="N190" s="11">
        <v>120.25264535785954</v>
      </c>
      <c r="O190" s="9">
        <v>134.516838662509</v>
      </c>
    </row>
    <row r="191" spans="1:15" x14ac:dyDescent="0.3">
      <c r="A191" s="1">
        <v>43282</v>
      </c>
      <c r="B191" s="5">
        <v>147.25559213491215</v>
      </c>
      <c r="D191" s="10">
        <v>171.4678080702995</v>
      </c>
      <c r="E191" s="10">
        <v>154.55676460586869</v>
      </c>
      <c r="F191" s="11">
        <v>156.1781132216108</v>
      </c>
      <c r="G191" s="9">
        <v>166.75303036823792</v>
      </c>
      <c r="H191" s="11">
        <v>166.69345059295745</v>
      </c>
      <c r="I191" s="9">
        <v>170.50135423355982</v>
      </c>
      <c r="J191" s="10">
        <v>151.33733162154661</v>
      </c>
      <c r="K191" s="11">
        <v>163.52019916670497</v>
      </c>
      <c r="L191" s="9">
        <v>138.6623292774315</v>
      </c>
      <c r="M191" s="10">
        <v>110.69752075336329</v>
      </c>
      <c r="N191" s="11">
        <v>133.6082247380057</v>
      </c>
      <c r="O191" s="9">
        <v>157.31586727717539</v>
      </c>
    </row>
    <row r="192" spans="1:15" x14ac:dyDescent="0.3">
      <c r="A192" s="1">
        <v>43313</v>
      </c>
      <c r="B192" s="5">
        <v>149.06876482917153</v>
      </c>
      <c r="D192" s="10">
        <v>178.38568112831356</v>
      </c>
      <c r="E192" s="10">
        <v>159.4117401360017</v>
      </c>
      <c r="F192" s="11">
        <v>148.84578521448347</v>
      </c>
      <c r="G192" s="9">
        <v>155.75070502721957</v>
      </c>
      <c r="H192" s="11">
        <v>160.18029405738343</v>
      </c>
      <c r="I192" s="9">
        <v>149.29463329416492</v>
      </c>
      <c r="J192" s="10">
        <v>151.22739055506938</v>
      </c>
      <c r="K192" s="11">
        <v>150.12205834379668</v>
      </c>
      <c r="L192" s="9">
        <v>132.80951129167565</v>
      </c>
      <c r="M192" s="10">
        <v>114.68819214163364</v>
      </c>
      <c r="N192" s="11">
        <v>129.52988891403996</v>
      </c>
      <c r="O192" s="9">
        <v>146.27104146382396</v>
      </c>
    </row>
    <row r="193" spans="1:15" x14ac:dyDescent="0.3">
      <c r="A193" s="1">
        <v>43344</v>
      </c>
      <c r="B193" s="5">
        <v>144.80761010843617</v>
      </c>
      <c r="D193" s="10">
        <v>166.15004783729535</v>
      </c>
      <c r="E193" s="10">
        <v>148.13114926293349</v>
      </c>
      <c r="F193" s="11">
        <v>149.58107132315541</v>
      </c>
      <c r="G193" s="9">
        <v>160.4146149345089</v>
      </c>
      <c r="H193" s="11">
        <v>161.36988138584829</v>
      </c>
      <c r="I193" s="9">
        <v>159.567868717566</v>
      </c>
      <c r="J193" s="10">
        <v>138.04434632315235</v>
      </c>
      <c r="K193" s="11">
        <v>151.83247831717017</v>
      </c>
      <c r="L193" s="9">
        <v>138.93823163900123</v>
      </c>
      <c r="M193" s="10">
        <v>112.34784782360458</v>
      </c>
      <c r="N193" s="11">
        <v>133.95327418129216</v>
      </c>
      <c r="O193" s="9">
        <v>150.96802114776949</v>
      </c>
    </row>
    <row r="194" spans="1:15" x14ac:dyDescent="0.3">
      <c r="A194" s="1">
        <v>43374</v>
      </c>
      <c r="B194" s="5">
        <v>147.070747168666</v>
      </c>
      <c r="D194" s="10">
        <v>176.57401021270636</v>
      </c>
      <c r="E194" s="10">
        <v>157.30876503237323</v>
      </c>
      <c r="F194" s="11">
        <v>152.64344973054421</v>
      </c>
      <c r="G194" s="9">
        <v>161.0984881731255</v>
      </c>
      <c r="H194" s="11">
        <v>163.37649303120651</v>
      </c>
      <c r="I194" s="9">
        <v>153.2160035871517</v>
      </c>
      <c r="J194" s="10">
        <v>138.57933795754244</v>
      </c>
      <c r="K194" s="11">
        <v>148.40387175317071</v>
      </c>
      <c r="L194" s="9">
        <v>138.41688068438629</v>
      </c>
      <c r="M194" s="10">
        <v>115.88278172536486</v>
      </c>
      <c r="N194" s="11">
        <v>134.33766901837842</v>
      </c>
      <c r="O194" s="9">
        <v>151.8780076836679</v>
      </c>
    </row>
    <row r="195" spans="1:15" x14ac:dyDescent="0.3">
      <c r="A195" s="1">
        <v>43405</v>
      </c>
      <c r="B195" s="5">
        <v>144.87109276089464</v>
      </c>
      <c r="D195" s="10">
        <v>166.53020350046853</v>
      </c>
      <c r="E195" s="10">
        <v>148.28551263108366</v>
      </c>
      <c r="F195" s="11">
        <v>152.17024248320379</v>
      </c>
      <c r="G195" s="9">
        <v>162.76668839131392</v>
      </c>
      <c r="H195" s="11">
        <v>162.75580181104363</v>
      </c>
      <c r="I195" s="9">
        <v>167.41198721897592</v>
      </c>
      <c r="J195" s="10">
        <v>134.72699744244005</v>
      </c>
      <c r="K195" s="11">
        <v>155.0323143973574</v>
      </c>
      <c r="L195" s="9">
        <v>136.67210353012305</v>
      </c>
      <c r="M195" s="10">
        <v>110.40473228246258</v>
      </c>
      <c r="N195" s="11">
        <v>131.8130651194214</v>
      </c>
      <c r="O195" s="9">
        <v>154.28265070504784</v>
      </c>
    </row>
    <row r="196" spans="1:15" x14ac:dyDescent="0.3">
      <c r="A196" s="1">
        <v>43435</v>
      </c>
      <c r="B196" s="5">
        <v>142.68562652605746</v>
      </c>
      <c r="D196" s="10">
        <v>157.07463013163365</v>
      </c>
      <c r="E196" s="10">
        <v>141.19696302366901</v>
      </c>
      <c r="F196" s="11">
        <v>170.39289737606086</v>
      </c>
      <c r="G196" s="9">
        <v>186.85652199846808</v>
      </c>
      <c r="H196" s="11">
        <v>179.25561199510071</v>
      </c>
      <c r="I196" s="9">
        <v>218.67602402966673</v>
      </c>
      <c r="J196" s="10">
        <v>129.66364297330693</v>
      </c>
      <c r="K196" s="11">
        <v>186.22987625143742</v>
      </c>
      <c r="L196" s="9">
        <v>153.62431300453153</v>
      </c>
      <c r="M196" s="10">
        <v>112.1312873204085</v>
      </c>
      <c r="N196" s="11">
        <v>146.20411755664898</v>
      </c>
      <c r="O196" s="9">
        <v>180.07830855587858</v>
      </c>
    </row>
    <row r="197" spans="1:15" x14ac:dyDescent="0.3">
      <c r="A197" s="1">
        <v>43466</v>
      </c>
      <c r="B197" s="5">
        <v>144.0206291506093</v>
      </c>
      <c r="D197" s="10">
        <v>159.06968756809513</v>
      </c>
      <c r="E197" s="10">
        <v>143.57705501117414</v>
      </c>
      <c r="F197" s="11">
        <v>171.19935910768729</v>
      </c>
      <c r="G197" s="9">
        <v>181.91369919444858</v>
      </c>
      <c r="H197" s="11">
        <v>175.83661344967766</v>
      </c>
      <c r="I197" s="9">
        <v>228.58945860021191</v>
      </c>
      <c r="J197" s="10">
        <v>147.16620051863282</v>
      </c>
      <c r="K197" s="11">
        <v>199.4863859713827</v>
      </c>
      <c r="L197" s="9">
        <v>150.27348019480314</v>
      </c>
      <c r="M197" s="10">
        <v>113.90624835081528</v>
      </c>
      <c r="N197" s="11">
        <v>144.12387581331839</v>
      </c>
      <c r="O197" s="9">
        <v>179.93962237611342</v>
      </c>
    </row>
    <row r="198" spans="1:15" x14ac:dyDescent="0.3">
      <c r="A198" s="1">
        <v>43497</v>
      </c>
      <c r="B198" s="5">
        <v>142.21433484004345</v>
      </c>
      <c r="D198" s="10">
        <v>157.60412921706111</v>
      </c>
      <c r="E198" s="10">
        <v>140.72415345330145</v>
      </c>
      <c r="F198" s="11">
        <v>140.73420262313968</v>
      </c>
      <c r="G198" s="9">
        <v>145.400537519491</v>
      </c>
      <c r="H198" s="11">
        <v>147.50543675818568</v>
      </c>
      <c r="I198" s="9">
        <v>147.15051908318696</v>
      </c>
      <c r="J198" s="10">
        <v>135.70710993325474</v>
      </c>
      <c r="K198" s="11">
        <v>143.52791761010286</v>
      </c>
      <c r="L198" s="9">
        <v>118.27262989328474</v>
      </c>
      <c r="M198" s="10">
        <v>105.30461177691302</v>
      </c>
      <c r="N198" s="11">
        <v>116.24631923306811</v>
      </c>
      <c r="O198" s="9">
        <v>141.14552802677284</v>
      </c>
    </row>
    <row r="199" spans="1:15" x14ac:dyDescent="0.3">
      <c r="A199" s="1">
        <v>43525</v>
      </c>
      <c r="B199" s="5">
        <v>143.30624141543518</v>
      </c>
      <c r="D199" s="10">
        <v>162.40355442841644</v>
      </c>
      <c r="E199" s="10">
        <v>146.44534726932798</v>
      </c>
      <c r="F199" s="11">
        <v>153.98876990733427</v>
      </c>
      <c r="G199" s="9">
        <v>165.07317618489509</v>
      </c>
      <c r="H199" s="11">
        <v>163.50062547527332</v>
      </c>
      <c r="I199" s="9">
        <v>176.32960851915914</v>
      </c>
      <c r="J199" s="10">
        <v>141.43050138710649</v>
      </c>
      <c r="K199" s="11">
        <v>161.70975613077511</v>
      </c>
      <c r="L199" s="9">
        <v>139.39364821509753</v>
      </c>
      <c r="M199" s="10">
        <v>107.95879186541538</v>
      </c>
      <c r="N199" s="11">
        <v>133.29942249149084</v>
      </c>
      <c r="O199" s="9">
        <v>157.93158985343544</v>
      </c>
    </row>
    <row r="200" spans="1:15" x14ac:dyDescent="0.3">
      <c r="A200" s="1">
        <v>43556</v>
      </c>
      <c r="B200" s="5">
        <v>143.94255352081851</v>
      </c>
      <c r="D200" s="10">
        <v>165.53345848107023</v>
      </c>
      <c r="E200" s="10">
        <v>148.24844142898058</v>
      </c>
      <c r="F200" s="11">
        <v>149.77229225650251</v>
      </c>
      <c r="G200" s="9">
        <v>162.46389312938436</v>
      </c>
      <c r="H200" s="11">
        <v>162.29199857825026</v>
      </c>
      <c r="I200" s="9">
        <v>159.35098590091079</v>
      </c>
      <c r="J200" s="10">
        <v>139.18135881896012</v>
      </c>
      <c r="K200" s="11">
        <v>151.57220408243506</v>
      </c>
      <c r="L200" s="9">
        <v>128.80262019279888</v>
      </c>
      <c r="M200" s="10">
        <v>105.67236751174566</v>
      </c>
      <c r="N200" s="11">
        <v>124.65738779287594</v>
      </c>
      <c r="O200" s="9">
        <v>151.0316783689174</v>
      </c>
    </row>
    <row r="201" spans="1:15" x14ac:dyDescent="0.3">
      <c r="A201" s="1">
        <v>43586</v>
      </c>
      <c r="B201" s="5">
        <v>148.01734290550496</v>
      </c>
      <c r="D201" s="10">
        <v>175.95233784030447</v>
      </c>
      <c r="E201" s="10">
        <v>155.52818678732285</v>
      </c>
      <c r="F201" s="11">
        <v>150.13570513146561</v>
      </c>
      <c r="G201" s="9">
        <v>161.42240969225642</v>
      </c>
      <c r="H201" s="11">
        <v>163.47053905098997</v>
      </c>
      <c r="I201" s="9">
        <v>146.82181089606803</v>
      </c>
      <c r="J201" s="10">
        <v>144.60608090602247</v>
      </c>
      <c r="K201" s="11">
        <v>147.22689538432957</v>
      </c>
      <c r="L201" s="9">
        <v>130.53930287680819</v>
      </c>
      <c r="M201" s="10">
        <v>113.20830298730331</v>
      </c>
      <c r="N201" s="11">
        <v>127.73154475829972</v>
      </c>
      <c r="O201" s="9">
        <v>149.24447109360588</v>
      </c>
    </row>
    <row r="202" spans="1:15" x14ac:dyDescent="0.3">
      <c r="A202" s="1">
        <v>43617</v>
      </c>
      <c r="B202" s="5">
        <v>144.84619934888434</v>
      </c>
      <c r="D202" s="10">
        <v>158.80950462769948</v>
      </c>
      <c r="E202" s="10">
        <v>143.04372288761195</v>
      </c>
      <c r="F202" s="11">
        <v>145.40697006317001</v>
      </c>
      <c r="G202" s="9">
        <v>155.51045485492753</v>
      </c>
      <c r="H202" s="11">
        <v>155.14100721634438</v>
      </c>
      <c r="I202" s="9">
        <v>155.45549546230285</v>
      </c>
      <c r="J202" s="10">
        <v>149.50889830489251</v>
      </c>
      <c r="K202" s="11">
        <v>152.35789915779105</v>
      </c>
      <c r="L202" s="9">
        <v>131.1599342134073</v>
      </c>
      <c r="M202" s="10">
        <v>101.73856877444823</v>
      </c>
      <c r="N202" s="11">
        <v>125.40848828628707</v>
      </c>
      <c r="O202" s="9">
        <v>147.16110531340783</v>
      </c>
    </row>
    <row r="203" spans="1:15" x14ac:dyDescent="0.3">
      <c r="A203" s="1">
        <v>43647</v>
      </c>
      <c r="B203" s="5">
        <v>148.64620398041845</v>
      </c>
      <c r="D203" s="10">
        <v>179.97985719542547</v>
      </c>
      <c r="E203" s="10">
        <v>160.71232528550027</v>
      </c>
      <c r="F203" s="11">
        <v>160.63753146534964</v>
      </c>
      <c r="G203" s="9">
        <v>170.92017738754507</v>
      </c>
      <c r="H203" s="11">
        <v>171.77868371927283</v>
      </c>
      <c r="I203" s="9">
        <v>173.45073709613618</v>
      </c>
      <c r="J203" s="10">
        <v>156.81752271396979</v>
      </c>
      <c r="K203" s="11">
        <v>167.543639495674</v>
      </c>
      <c r="L203" s="9">
        <v>139.75188742480742</v>
      </c>
      <c r="M203" s="10">
        <v>113.24429295723587</v>
      </c>
      <c r="N203" s="11">
        <v>134.99164393736478</v>
      </c>
      <c r="O203" s="9">
        <v>161.22871245297475</v>
      </c>
    </row>
    <row r="204" spans="1:15" x14ac:dyDescent="0.3">
      <c r="A204" s="1">
        <v>43678</v>
      </c>
      <c r="B204" s="5">
        <v>149.53375946837505</v>
      </c>
      <c r="D204" s="10">
        <v>178.70132670869876</v>
      </c>
      <c r="E204" s="10">
        <v>159.33663742742607</v>
      </c>
      <c r="F204" s="11">
        <v>152.75141430667875</v>
      </c>
      <c r="G204" s="9">
        <v>161.68657891679385</v>
      </c>
      <c r="H204" s="11">
        <v>164.86051664023199</v>
      </c>
      <c r="I204" s="9">
        <v>155.79942399714972</v>
      </c>
      <c r="J204" s="10">
        <v>151.86732017099166</v>
      </c>
      <c r="K204" s="11">
        <v>154.12649493303633</v>
      </c>
      <c r="L204" s="9">
        <v>134.34726777039981</v>
      </c>
      <c r="M204" s="10">
        <v>112.46609423405904</v>
      </c>
      <c r="N204" s="11">
        <v>130.30645509120859</v>
      </c>
      <c r="O204" s="9">
        <v>151.54553181959091</v>
      </c>
    </row>
    <row r="205" spans="1:15" x14ac:dyDescent="0.3">
      <c r="A205" s="1">
        <v>43709</v>
      </c>
      <c r="B205" s="5">
        <v>147.21185346279799</v>
      </c>
      <c r="D205" s="10">
        <v>175.12653880572844</v>
      </c>
      <c r="E205" s="10">
        <v>155.1699503289673</v>
      </c>
      <c r="F205" s="11">
        <v>154.40649329591594</v>
      </c>
      <c r="G205" s="9">
        <v>167.3339533108562</v>
      </c>
      <c r="H205" s="11">
        <v>168.72558356761189</v>
      </c>
      <c r="I205" s="9">
        <v>150.83098637118653</v>
      </c>
      <c r="J205" s="10">
        <v>141.06995406125824</v>
      </c>
      <c r="K205" s="11">
        <v>148.02800653184582</v>
      </c>
      <c r="L205" s="9">
        <v>133.99854959314763</v>
      </c>
      <c r="M205" s="10">
        <v>113.60274683156157</v>
      </c>
      <c r="N205" s="11">
        <v>130.2378207787109</v>
      </c>
      <c r="O205" s="9">
        <v>155.07836566025381</v>
      </c>
    </row>
    <row r="206" spans="1:15" x14ac:dyDescent="0.3">
      <c r="A206" s="1">
        <v>43739</v>
      </c>
      <c r="B206" s="5">
        <v>149.7772216128966</v>
      </c>
      <c r="D206" s="10">
        <v>188.26656296334625</v>
      </c>
      <c r="E206" s="10">
        <v>166.36819113097374</v>
      </c>
      <c r="F206" s="11">
        <v>162.28300740929473</v>
      </c>
      <c r="G206" s="9">
        <v>173.92660014574125</v>
      </c>
      <c r="H206" s="11">
        <v>175.86920262683239</v>
      </c>
      <c r="I206" s="9">
        <v>165.79808071326684</v>
      </c>
      <c r="J206" s="10">
        <v>152.34815423030474</v>
      </c>
      <c r="K206" s="11">
        <v>161.6128764250258</v>
      </c>
      <c r="L206" s="9">
        <v>140.304635272935</v>
      </c>
      <c r="M206" s="10">
        <v>119.22548697933658</v>
      </c>
      <c r="N206" s="11">
        <v>136.52914041596787</v>
      </c>
      <c r="O206" s="9">
        <v>161.76305757066544</v>
      </c>
    </row>
    <row r="207" spans="1:15" x14ac:dyDescent="0.3">
      <c r="A207" s="1">
        <v>43770</v>
      </c>
      <c r="B207" s="5">
        <v>146.4046728324615</v>
      </c>
      <c r="D207" s="10">
        <v>171.8010919866889</v>
      </c>
      <c r="E207" s="10">
        <v>152.16201249662092</v>
      </c>
      <c r="F207" s="11">
        <v>156.98339931844552</v>
      </c>
      <c r="G207" s="9">
        <v>169.74759511939845</v>
      </c>
      <c r="H207" s="11">
        <v>169.32837408803786</v>
      </c>
      <c r="I207" s="9">
        <v>176.11586383908991</v>
      </c>
      <c r="J207" s="10">
        <v>140.22859543773242</v>
      </c>
      <c r="K207" s="11">
        <v>162.44971606504998</v>
      </c>
      <c r="L207" s="9">
        <v>134.9577093778345</v>
      </c>
      <c r="M207" s="10">
        <v>111.93856966002176</v>
      </c>
      <c r="N207" s="11">
        <v>130.75431880200188</v>
      </c>
      <c r="O207" s="9">
        <v>159.43780145151098</v>
      </c>
    </row>
    <row r="208" spans="1:15" x14ac:dyDescent="0.3">
      <c r="A208" s="1">
        <v>43800</v>
      </c>
      <c r="B208" s="5">
        <v>143.72246660780135</v>
      </c>
      <c r="D208" s="10">
        <v>160.45181684869323</v>
      </c>
      <c r="E208" s="10">
        <v>143.64844189850822</v>
      </c>
      <c r="F208" s="11">
        <v>172.25127041082533</v>
      </c>
      <c r="G208" s="9">
        <v>188.96825789122707</v>
      </c>
      <c r="H208" s="11">
        <v>181.63579812632315</v>
      </c>
      <c r="I208" s="9">
        <v>225.1122387906731</v>
      </c>
      <c r="J208" s="10">
        <v>133.31123100353656</v>
      </c>
      <c r="K208" s="11">
        <v>191.64009965348635</v>
      </c>
      <c r="L208" s="9">
        <v>152.00781053888375</v>
      </c>
      <c r="M208" s="10">
        <v>114.27868447664797</v>
      </c>
      <c r="N208" s="11">
        <v>145.3322451881956</v>
      </c>
      <c r="O208" s="9">
        <v>181.7319258349909</v>
      </c>
    </row>
    <row r="209" spans="1:15" x14ac:dyDescent="0.3">
      <c r="A209" s="1">
        <v>43831</v>
      </c>
      <c r="B209" s="5">
        <v>145.52484518531259</v>
      </c>
      <c r="D209" s="10">
        <v>159.97604789361921</v>
      </c>
      <c r="E209" s="10">
        <v>144.24030579659814</v>
      </c>
      <c r="F209" s="11">
        <v>171.13326991737316</v>
      </c>
      <c r="G209" s="9">
        <v>181.88251957124038</v>
      </c>
      <c r="H209" s="11">
        <v>176.01262592098877</v>
      </c>
      <c r="I209" s="9">
        <v>238.74529119760035</v>
      </c>
      <c r="J209" s="10">
        <v>150.09882041465286</v>
      </c>
      <c r="K209" s="11">
        <v>206.93706855218463</v>
      </c>
      <c r="L209" s="9">
        <v>146.05971478855295</v>
      </c>
      <c r="M209" s="10">
        <v>114.39509779039653</v>
      </c>
      <c r="N209" s="11">
        <v>140.78444307209298</v>
      </c>
      <c r="O209" s="9">
        <v>179.62518789741645</v>
      </c>
    </row>
    <row r="210" spans="1:15" x14ac:dyDescent="0.3">
      <c r="A210" s="1">
        <v>43862</v>
      </c>
      <c r="B210" s="5">
        <v>143.7639604315971</v>
      </c>
      <c r="D210" s="10">
        <v>156.10570858862761</v>
      </c>
      <c r="E210" s="10">
        <v>141.29418393607858</v>
      </c>
      <c r="F210" s="11">
        <v>147.92585698744676</v>
      </c>
      <c r="G210" s="9">
        <v>153.99057173420056</v>
      </c>
      <c r="H210" s="11">
        <v>153.84119914257587</v>
      </c>
      <c r="I210" s="9">
        <v>175.17046410819006</v>
      </c>
      <c r="J210" s="10">
        <v>149.29222628634298</v>
      </c>
      <c r="K210" s="11">
        <v>165.83590075794265</v>
      </c>
      <c r="L210" s="9">
        <v>124.84782590093681</v>
      </c>
      <c r="M210" s="10">
        <v>105.53388382853834</v>
      </c>
      <c r="N210" s="11">
        <v>121.636402520218</v>
      </c>
      <c r="O210" s="9">
        <v>150.62371543855519</v>
      </c>
    </row>
    <row r="211" spans="1:15" x14ac:dyDescent="0.3">
      <c r="A211" s="1">
        <v>43891</v>
      </c>
      <c r="B211" s="5">
        <v>140.58503801263348</v>
      </c>
      <c r="D211" s="10">
        <v>168.8046329626936</v>
      </c>
      <c r="E211" s="10">
        <v>150.9923407768496</v>
      </c>
      <c r="F211" s="11">
        <v>124.34238380106829</v>
      </c>
      <c r="G211" s="9">
        <v>122.15462391769654</v>
      </c>
      <c r="H211" s="11">
        <v>131.74496754846251</v>
      </c>
      <c r="I211" s="9">
        <v>125.63637330876925</v>
      </c>
      <c r="J211" s="10">
        <v>156.17604253802634</v>
      </c>
      <c r="K211" s="11">
        <v>138.38851681940827</v>
      </c>
      <c r="L211" s="9">
        <v>103.43913069804043</v>
      </c>
      <c r="M211" s="10">
        <v>104.43982776782366</v>
      </c>
      <c r="N211" s="11">
        <v>103.71663373061227</v>
      </c>
      <c r="O211" s="9">
        <v>116.45550587953049</v>
      </c>
    </row>
    <row r="212" spans="1:15" x14ac:dyDescent="0.3">
      <c r="A212" s="1">
        <v>43922</v>
      </c>
      <c r="B212" s="5">
        <v>126.92040372619762</v>
      </c>
      <c r="D212" s="10">
        <v>129.95757864685567</v>
      </c>
      <c r="E212" s="10">
        <v>117.8928258341203</v>
      </c>
      <c r="F212" s="11">
        <v>84.097690316702383</v>
      </c>
      <c r="G212" s="9">
        <v>75.225590332204575</v>
      </c>
      <c r="H212" s="11">
        <v>86.888919066854271</v>
      </c>
      <c r="I212" s="9">
        <v>88.581325400699697</v>
      </c>
      <c r="J212" s="10">
        <v>129.98737831210127</v>
      </c>
      <c r="K212" s="11">
        <v>106.16405064250455</v>
      </c>
      <c r="L212" s="9">
        <v>64.129581639970368</v>
      </c>
      <c r="M212" s="10">
        <v>68.988465914609293</v>
      </c>
      <c r="N212" s="11">
        <v>65.36060538902413</v>
      </c>
      <c r="O212" s="9">
        <v>73.312522008490035</v>
      </c>
    </row>
    <row r="213" spans="1:15" x14ac:dyDescent="0.3">
      <c r="A213" s="1">
        <v>43952</v>
      </c>
      <c r="B213" s="5">
        <v>132.74991327772864</v>
      </c>
      <c r="D213" s="10">
        <v>145.23684338853349</v>
      </c>
      <c r="E213" s="10">
        <v>132.2681038669763</v>
      </c>
      <c r="F213" s="11">
        <v>98.801962722869945</v>
      </c>
      <c r="G213" s="9">
        <v>89.875611474409922</v>
      </c>
      <c r="H213" s="11">
        <v>101.39095267442592</v>
      </c>
      <c r="I213" s="9">
        <v>116.03404352107431</v>
      </c>
      <c r="J213" s="10">
        <v>145.15476922008398</v>
      </c>
      <c r="K213" s="11">
        <v>129.50365685729892</v>
      </c>
      <c r="L213" s="9">
        <v>75.602525805501202</v>
      </c>
      <c r="M213" s="10">
        <v>82.295350929840254</v>
      </c>
      <c r="N213" s="11">
        <v>77.353787535360823</v>
      </c>
      <c r="O213" s="9">
        <v>88.207753661541233</v>
      </c>
    </row>
    <row r="214" spans="1:15" x14ac:dyDescent="0.3">
      <c r="A214" s="1">
        <v>43983</v>
      </c>
      <c r="B214" s="5">
        <v>136.92610908127972</v>
      </c>
      <c r="D214" s="10">
        <v>159.17591757031869</v>
      </c>
      <c r="E214" s="10">
        <v>142.65651914536647</v>
      </c>
      <c r="F214" s="11">
        <v>113.23764286794977</v>
      </c>
      <c r="G214" s="9">
        <v>107.96221624536243</v>
      </c>
      <c r="H214" s="11">
        <v>118.32923249509648</v>
      </c>
      <c r="I214" s="9">
        <v>118.69964406160008</v>
      </c>
      <c r="J214" s="10">
        <v>150.16609191767233</v>
      </c>
      <c r="K214" s="11">
        <v>131.19014290038427</v>
      </c>
      <c r="L214" s="9">
        <v>94.918222520167916</v>
      </c>
      <c r="M214" s="10">
        <v>91.63457226809534</v>
      </c>
      <c r="N214" s="11">
        <v>94.410731702116578</v>
      </c>
      <c r="O214" s="9">
        <v>104.17153744831097</v>
      </c>
    </row>
    <row r="215" spans="1:15" x14ac:dyDescent="0.3">
      <c r="A215" s="1">
        <v>44013</v>
      </c>
      <c r="B215" s="5">
        <v>143.13313834777446</v>
      </c>
      <c r="D215" s="10">
        <v>179.08122630766542</v>
      </c>
      <c r="E215" s="10">
        <v>160.58053490333751</v>
      </c>
      <c r="F215" s="11">
        <v>130.53375225468042</v>
      </c>
      <c r="G215" s="9">
        <v>127.64277080529892</v>
      </c>
      <c r="H215" s="11">
        <v>138.00217129128964</v>
      </c>
      <c r="I215" s="9">
        <v>121.97389651057921</v>
      </c>
      <c r="J215" s="10">
        <v>157.37325504871055</v>
      </c>
      <c r="K215" s="11">
        <v>137.47932836793154</v>
      </c>
      <c r="L215" s="9">
        <v>112.78462029242375</v>
      </c>
      <c r="M215" s="10">
        <v>105.86013482603104</v>
      </c>
      <c r="N215" s="11">
        <v>111.8208843443872</v>
      </c>
      <c r="O215" s="9">
        <v>121.04897163620979</v>
      </c>
    </row>
    <row r="216" spans="1:15" x14ac:dyDescent="0.3">
      <c r="A216" s="1">
        <v>44044</v>
      </c>
      <c r="B216" s="5">
        <v>145.13986622874165</v>
      </c>
      <c r="D216" s="10">
        <v>177.20631429056152</v>
      </c>
      <c r="E216" s="10">
        <v>159.40084698854403</v>
      </c>
      <c r="F216" s="11">
        <v>136.6143983836013</v>
      </c>
      <c r="G216" s="9">
        <v>135.51675960593013</v>
      </c>
      <c r="H216" s="11">
        <v>144.20383585648568</v>
      </c>
      <c r="I216" s="9">
        <v>137.27603011601761</v>
      </c>
      <c r="J216" s="10">
        <v>154.4792917328129</v>
      </c>
      <c r="K216" s="11">
        <v>144.61380935557713</v>
      </c>
      <c r="L216" s="9">
        <v>123.95475316578015</v>
      </c>
      <c r="M216" s="10">
        <v>106.0693664901067</v>
      </c>
      <c r="N216" s="11">
        <v>120.69572127780228</v>
      </c>
      <c r="O216" s="9">
        <v>129.83576652889619</v>
      </c>
    </row>
    <row r="217" spans="1:15" x14ac:dyDescent="0.3">
      <c r="A217" s="1">
        <v>44075</v>
      </c>
      <c r="B217" s="5">
        <v>146.12839055816156</v>
      </c>
      <c r="D217" s="10">
        <v>182.49441910570445</v>
      </c>
      <c r="E217" s="10">
        <v>162.95593396718593</v>
      </c>
      <c r="F217" s="11">
        <v>147.03221890108406</v>
      </c>
      <c r="G217" s="9">
        <v>148.87188660629542</v>
      </c>
      <c r="H217" s="11">
        <v>155.93764829279621</v>
      </c>
      <c r="I217" s="9">
        <v>156.71917417771422</v>
      </c>
      <c r="J217" s="10">
        <v>155.04207097657073</v>
      </c>
      <c r="K217" s="11">
        <v>157.41292234572566</v>
      </c>
      <c r="L217" s="9">
        <v>132.94779158656181</v>
      </c>
      <c r="M217" s="10">
        <v>113.84778261888215</v>
      </c>
      <c r="N217" s="11">
        <v>129.44310909257396</v>
      </c>
      <c r="O217" s="9">
        <v>142.56315904742567</v>
      </c>
    </row>
    <row r="218" spans="1:15" x14ac:dyDescent="0.3">
      <c r="A218" s="1">
        <v>44105</v>
      </c>
      <c r="B218" s="5">
        <v>148.08494661193458</v>
      </c>
      <c r="D218" s="10">
        <v>187.96589318627093</v>
      </c>
      <c r="E218" s="10">
        <v>167.63799713731771</v>
      </c>
      <c r="F218" s="11">
        <v>157.86608003376031</v>
      </c>
      <c r="G218" s="9">
        <v>161.94663251950811</v>
      </c>
      <c r="H218" s="11">
        <v>166.5200738111057</v>
      </c>
      <c r="I218" s="9">
        <v>177.95949561005008</v>
      </c>
      <c r="J218" s="10">
        <v>157.81006739891441</v>
      </c>
      <c r="K218" s="11">
        <v>171.02279793030434</v>
      </c>
      <c r="L218" s="9">
        <v>138.81388095952988</v>
      </c>
      <c r="M218" s="10">
        <v>114.31630669100439</v>
      </c>
      <c r="N218" s="11">
        <v>134.335771471084</v>
      </c>
      <c r="O218" s="9">
        <v>155.41274703265378</v>
      </c>
    </row>
    <row r="219" spans="1:15" customFormat="1" x14ac:dyDescent="0.3">
      <c r="A219" s="1">
        <v>44136</v>
      </c>
      <c r="B219" s="5">
        <v>145.5088399847761</v>
      </c>
      <c r="D219" s="10">
        <v>179.01653186307851</v>
      </c>
      <c r="E219" s="10">
        <v>159.02816302466928</v>
      </c>
      <c r="F219" s="11">
        <v>150.31935211606705</v>
      </c>
      <c r="G219" s="9">
        <v>154.3734098844312</v>
      </c>
      <c r="H219" s="11">
        <v>158.95596858153684</v>
      </c>
      <c r="I219" s="9">
        <v>165.58395825234294</v>
      </c>
      <c r="J219" s="10">
        <v>149.15451909139406</v>
      </c>
      <c r="K219" s="11">
        <v>160.1396327025906</v>
      </c>
      <c r="L219" s="9">
        <v>131.14252429725607</v>
      </c>
      <c r="M219" s="10">
        <v>111.63514427051142</v>
      </c>
      <c r="N219" s="11">
        <v>127.64089825475537</v>
      </c>
      <c r="O219" s="9">
        <v>148.16357463397048</v>
      </c>
    </row>
    <row r="220" spans="1:15" x14ac:dyDescent="0.3">
      <c r="A220" s="1">
        <v>44166</v>
      </c>
      <c r="B220" s="5">
        <v>145.24704326580419</v>
      </c>
      <c r="D220" s="10">
        <v>174.08982902071321</v>
      </c>
      <c r="E220" s="10">
        <v>155.54248908027137</v>
      </c>
      <c r="F220" s="11">
        <v>164.04433332614653</v>
      </c>
      <c r="G220" s="9">
        <v>171.37443158966781</v>
      </c>
      <c r="H220" s="11">
        <v>171.04554072725739</v>
      </c>
      <c r="I220" s="9">
        <v>202.4033651180635</v>
      </c>
      <c r="J220" s="10">
        <v>146.18500493170808</v>
      </c>
      <c r="K220" s="11">
        <v>183.38449627290089</v>
      </c>
      <c r="L220" s="9">
        <v>140.342419240228</v>
      </c>
      <c r="M220" s="10">
        <v>113.42529826791559</v>
      </c>
      <c r="N220" s="11">
        <v>135.76507038540217</v>
      </c>
      <c r="O220" s="9">
        <v>166.6926513684358</v>
      </c>
    </row>
    <row r="221" spans="1:15" x14ac:dyDescent="0.3">
      <c r="A221" s="1">
        <v>44197</v>
      </c>
      <c r="B221" s="5">
        <v>144.94225679502605</v>
      </c>
      <c r="D221" s="10">
        <v>163.45911884136476</v>
      </c>
      <c r="E221" s="10">
        <v>147.47472030538296</v>
      </c>
      <c r="F221" s="11">
        <v>156.02995392182217</v>
      </c>
      <c r="G221" s="9">
        <v>158.19308422564291</v>
      </c>
      <c r="H221" s="11">
        <v>158.45757812453016</v>
      </c>
      <c r="I221" s="9">
        <v>197.83828319724611</v>
      </c>
      <c r="J221" s="10">
        <v>153.89630279500227</v>
      </c>
      <c r="K221" s="11">
        <v>183.03970634434708</v>
      </c>
      <c r="L221" s="9">
        <v>136.45978740777952</v>
      </c>
      <c r="M221" s="10">
        <v>108.43428691966902</v>
      </c>
      <c r="N221" s="11">
        <v>131.82815459417202</v>
      </c>
      <c r="O221" s="9">
        <v>158.3307607753091</v>
      </c>
    </row>
    <row r="222" spans="1:15" x14ac:dyDescent="0.3">
      <c r="A222" s="1">
        <v>44228</v>
      </c>
      <c r="B222" s="5">
        <v>143.24746248586393</v>
      </c>
      <c r="D222" s="10">
        <v>163.62626139186708</v>
      </c>
      <c r="E222" s="10">
        <v>147.53134321612913</v>
      </c>
      <c r="F222" s="11">
        <v>137.23495580635509</v>
      </c>
      <c r="G222" s="9">
        <v>135.98390449759069</v>
      </c>
      <c r="H222" s="11">
        <v>141.52371763908641</v>
      </c>
      <c r="I222" s="9">
        <v>155.78541394497751</v>
      </c>
      <c r="J222" s="10">
        <v>149.53250101288759</v>
      </c>
      <c r="K222" s="11">
        <v>154.35235379985227</v>
      </c>
      <c r="L222" s="9">
        <v>115.38951258584289</v>
      </c>
      <c r="M222" s="10">
        <v>102.1423521188939</v>
      </c>
      <c r="N222" s="11">
        <v>113.29910404211935</v>
      </c>
      <c r="O222" s="9">
        <v>134.10963490866189</v>
      </c>
    </row>
    <row r="223" spans="1:15" x14ac:dyDescent="0.3">
      <c r="A223" s="1">
        <v>44256</v>
      </c>
      <c r="B223" s="3" t="e" cm="1">
        <f t="array" ref="B223">A*O223+B</f>
        <v>#NAME?</v>
      </c>
      <c r="D223" s="10">
        <v>185.83200947220521</v>
      </c>
      <c r="E223" s="10">
        <v>168.45138856433297</v>
      </c>
      <c r="F223" s="11">
        <v>128.80595734996967</v>
      </c>
      <c r="G223" s="9">
        <v>119.24660524207192</v>
      </c>
      <c r="H223" s="11">
        <v>133.26316762006348</v>
      </c>
      <c r="I223" s="9">
        <v>116.69909789807225</v>
      </c>
      <c r="J223" s="10">
        <v>176.77076971494546</v>
      </c>
      <c r="K223" s="11">
        <v>141.80194207442645</v>
      </c>
      <c r="L223" s="9">
        <v>118.49063415479739</v>
      </c>
      <c r="M223" s="10">
        <v>115.03845887549909</v>
      </c>
      <c r="N223" s="11">
        <v>117.9012324792228</v>
      </c>
      <c r="O223" s="9">
        <v>116.56532709178902</v>
      </c>
    </row>
    <row r="224" spans="1:15" x14ac:dyDescent="0.3">
      <c r="A224" s="1">
        <v>44287</v>
      </c>
      <c r="B224" s="3" t="e" cm="1">
        <f t="array" ref="B224">A*O224+B</f>
        <v>#NAME?</v>
      </c>
      <c r="D224" s="10">
        <v>170.29387994337299</v>
      </c>
      <c r="E224" s="10">
        <v>154.31429907787577</v>
      </c>
      <c r="F224" s="11">
        <v>124.76642426993131</v>
      </c>
      <c r="G224" s="9">
        <v>119.22350338477155</v>
      </c>
      <c r="H224" s="11">
        <v>129.8506141496496</v>
      </c>
      <c r="I224" s="9">
        <v>135.00785907927391</v>
      </c>
      <c r="J224" s="10">
        <v>156.06343742330156</v>
      </c>
      <c r="K224" s="11">
        <v>144.29815288253326</v>
      </c>
      <c r="L224" s="9">
        <v>108.24045782645652</v>
      </c>
      <c r="M224" s="10">
        <v>95.082897867953847</v>
      </c>
      <c r="N224" s="11">
        <v>106.0206193786463</v>
      </c>
      <c r="O224" s="9">
        <v>115.59464191308611</v>
      </c>
    </row>
    <row r="225" spans="1:15" x14ac:dyDescent="0.3">
      <c r="A225" s="1">
        <v>44317</v>
      </c>
      <c r="B225" s="2" t="s">
        <v>63</v>
      </c>
      <c r="D225" s="3" t="s">
        <v>75</v>
      </c>
      <c r="O225" s="3" t="s">
        <v>75</v>
      </c>
    </row>
    <row r="226" spans="1:15" x14ac:dyDescent="0.3">
      <c r="A226" s="1">
        <v>44348</v>
      </c>
      <c r="B226" s="2" t="s">
        <v>63</v>
      </c>
      <c r="D226" s="3" t="s">
        <v>75</v>
      </c>
      <c r="O226" s="3" t="s">
        <v>75</v>
      </c>
    </row>
    <row r="227" spans="1:15" x14ac:dyDescent="0.3">
      <c r="A227" s="1">
        <v>44378</v>
      </c>
      <c r="B227" s="2" t="s">
        <v>63</v>
      </c>
      <c r="D227" s="3" t="s">
        <v>75</v>
      </c>
      <c r="O227" s="3" t="s">
        <v>75</v>
      </c>
    </row>
    <row r="228" spans="1:15" x14ac:dyDescent="0.3">
      <c r="A228" s="1">
        <v>44409</v>
      </c>
    </row>
    <row r="229" spans="1:15" x14ac:dyDescent="0.3">
      <c r="A229" s="1">
        <v>44440</v>
      </c>
    </row>
    <row r="230" spans="1:15" x14ac:dyDescent="0.3">
      <c r="A230" s="1">
        <v>44470</v>
      </c>
    </row>
  </sheetData>
  <phoneticPr fontId="13" type="noConversion"/>
  <conditionalFormatting sqref="D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RLS_BRL</vt:lpstr>
      <vt:lpstr>comp</vt:lpstr>
      <vt:lpstr>RLS_SPT</vt:lpstr>
      <vt:lpstr>RLM_SPL_SPP</vt:lpstr>
      <vt:lpstr>RLM_TODAS</vt:lpstr>
      <vt:lpstr>RLM_BRL_SPP</vt:lpstr>
      <vt:lpstr>RLS_BRL_D11</vt:lpstr>
      <vt:lpstr>RLS_BRL_D10</vt:lpstr>
      <vt:lpstr>dados</vt:lpstr>
      <vt:lpstr>AR2</vt:lpstr>
      <vt:lpstr>AR3</vt:lpstr>
      <vt:lpstr>AR4</vt:lpstr>
      <vt:lpstr>AR4-O3</vt:lpstr>
      <vt:lpstr>AR4-O3+S12</vt:lpstr>
      <vt:lpstr>dados_ar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Johnny</cp:lastModifiedBy>
  <dcterms:created xsi:type="dcterms:W3CDTF">2014-12-12T16:53:48Z</dcterms:created>
  <dcterms:modified xsi:type="dcterms:W3CDTF">2021-05-15T13:48:12Z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