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13_ncr:1_{64F41687-367C-43BC-ABCF-8F4ED34C2C3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MP" sheetId="3" r:id="rId1"/>
    <sheet name="RLM_SPT_SPP+D11" sheetId="16" r:id="rId2"/>
    <sheet name="RLM_SPT_SPP+D1+D5+D11" sheetId="17" r:id="rId3"/>
    <sheet name="dados" sheetId="1" r:id="rId4"/>
    <sheet name="AR4-3a+s12" sheetId="15" r:id="rId5"/>
    <sheet name="dados_AR" sheetId="10" r:id="rId6"/>
    <sheet name="AR3" sheetId="12" r:id="rId7"/>
    <sheet name="AR4" sheetId="13" r:id="rId8"/>
    <sheet name="AR4-3a" sheetId="14" r:id="rId9"/>
    <sheet name="AR2" sheetId="11" r:id="rId10"/>
    <sheet name="RLS_BRL" sheetId="2" r:id="rId11"/>
    <sheet name="RLS_BRP" sheetId="4" r:id="rId12"/>
    <sheet name="RLS_SPT" sheetId="5" r:id="rId13"/>
    <sheet name="RLM_BRL_BRP" sheetId="6" r:id="rId14"/>
    <sheet name="RLM_SPP_SPT" sheetId="7" r:id="rId15"/>
    <sheet name="RLM_RJT_PRT_SPT" sheetId="8" r:id="rId16"/>
    <sheet name="RLM_BR(TD)_SP(TD)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1" l="1"/>
  <c r="B232" i="1" a="1"/>
  <c r="B232" i="1" s="1"/>
  <c r="P1" i="1"/>
  <c r="O1" i="1"/>
  <c r="G10" i="2"/>
  <c r="G9" i="2"/>
  <c r="G4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<sst xmlns="http://schemas.openxmlformats.org/spreadsheetml/2006/main" count="476" uniqueCount="87">
  <si>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</si>
  <si>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</si>
  <si>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</si>
  <si>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</si>
  <si>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</si>
  <si>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</si>
  <si>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</si>
  <si>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</si>
  <si>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</si>
  <si>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</si>
  <si>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</si>
  <si>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</si>
  <si>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</si>
  <si>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</si>
  <si>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</si>
  <si>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</si>
  <si>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</si>
  <si>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</si>
  <si>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</si>
  <si>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</si>
  <si>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</si>
  <si>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</si>
  <si>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</si>
  <si>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</si>
  <si>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</si>
  <si>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</si>
  <si>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</si>
  <si>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</si>
  <si>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</si>
  <si>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</si>
  <si>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</si>
  <si>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</si>
  <si>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</si>
  <si>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</si>
  <si>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</si>
  <si>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</si>
  <si>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</si>
  <si>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Modelo</t>
  </si>
  <si>
    <t>Y = AX + B</t>
  </si>
  <si>
    <t>PIB = 0,65*BRL + 49,11</t>
  </si>
  <si>
    <t>1o modelo</t>
  </si>
  <si>
    <t>1a previsão</t>
  </si>
  <si>
    <t>PIB real Jul15</t>
  </si>
  <si>
    <t>(PIB prev Jul15)</t>
  </si>
  <si>
    <t>BRL Jul15</t>
  </si>
  <si>
    <t>ErroPrevisão</t>
  </si>
  <si>
    <t>ErroPrev%</t>
  </si>
  <si>
    <t>Mod</t>
  </si>
  <si>
    <t>RLS_BRL</t>
  </si>
  <si>
    <t>R2</t>
  </si>
  <si>
    <t>Pvalor</t>
  </si>
  <si>
    <t>Epad</t>
  </si>
  <si>
    <t>ok</t>
  </si>
  <si>
    <t>RLS_BRP</t>
  </si>
  <si>
    <t>RLS_SPT</t>
  </si>
  <si>
    <t>E_prev</t>
  </si>
  <si>
    <t>RLM_BRL_BRP</t>
  </si>
  <si>
    <t>RLM_SPP_SPT</t>
  </si>
  <si>
    <t>RLM_SPT_PRT_RJT</t>
  </si>
  <si>
    <t>Y = A1*X1 + A2*X2 + B</t>
  </si>
  <si>
    <t>PIB = 0,327*SPP + 0,392*SPT + 27,84</t>
  </si>
  <si>
    <t>RLM_BR(TD)_SP(TD)</t>
  </si>
  <si>
    <t>?</t>
  </si>
  <si>
    <t>PIBi</t>
  </si>
  <si>
    <t>PIBi-1</t>
  </si>
  <si>
    <t>PIBi-2</t>
  </si>
  <si>
    <t>i</t>
  </si>
  <si>
    <t>nok</t>
  </si>
  <si>
    <t>AR2</t>
  </si>
  <si>
    <t>PIBi-3</t>
  </si>
  <si>
    <t>PIBi-4</t>
  </si>
  <si>
    <t>AR3</t>
  </si>
  <si>
    <t>AR4-o3</t>
  </si>
  <si>
    <t>PIBi-12</t>
  </si>
  <si>
    <t>AR4-o3+s12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</si>
  <si>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</si>
  <si>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</si>
  <si>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</si>
  <si>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</si>
  <si>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</si>
  <si>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</si>
  <si>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</si>
  <si>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</si>
  <si>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</si>
  <si>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</si>
  <si>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</si>
  <si>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RLM_SPP_SPT+D1+D5+D11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</si>
</sst>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Continuous"/>
    </xf>
    <xf numFmtId="0" fontId="12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0" xfId="0" applyFill="1"/>
    <xf numFmtId="0" fontId="0" fillId="7" borderId="0" xfId="0" applyFill="1"/>
    <xf numFmtId="10" fontId="0" fillId="5" borderId="0" xfId="1" applyNumberFormat="1" applyFont="1" applyFill="1"/>
    <xf numFmtId="11" fontId="0" fillId="0" borderId="0" xfId="0" applyNumberFormat="1"/>
    <xf numFmtId="43" fontId="0" fillId="0" borderId="0" xfId="27" applyFont="1"/>
    <xf numFmtId="0" fontId="13" fillId="0" borderId="0" xfId="0" applyFont="1"/>
    <xf numFmtId="0" fontId="0" fillId="8" borderId="0" xfId="0" applyFill="1" applyBorder="1" applyAlignment="1"/>
    <xf numFmtId="0" fontId="0" fillId="8" borderId="4" xfId="0" applyFill="1" applyBorder="1" applyAlignment="1"/>
    <xf numFmtId="0" fontId="0" fillId="9" borderId="0" xfId="0" applyFill="1" applyBorder="1" applyAlignment="1"/>
    <xf numFmtId="0" fontId="0" fillId="10" borderId="4" xfId="0" applyFill="1" applyBorder="1" applyAlignment="1"/>
    <xf numFmtId="11" fontId="0" fillId="5" borderId="0" xfId="0" applyNumberFormat="1" applyFill="1" applyBorder="1" applyAlignment="1"/>
    <xf numFmtId="0" fontId="0" fillId="5" borderId="0" xfId="0" applyFill="1"/>
  </cellXfs>
  <cellStyles count="28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" xfId="27" builtinId="3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9D1E-0A75-4DC9-B54C-7A2622F98B89}">
  <dimension ref="A1:E13"/>
  <sheetViews>
    <sheetView tabSelected="1" zoomScale="190" zoomScaleNormal="190" workbookViewId="0">
      <selection activeCell="F11" sqref="F11"/>
    </sheetView>
  </sheetViews>
  <sheetFormatPr defaultRowHeight="14.4" x14ac:dyDescent="0.3"/>
  <cols>
    <col min="1" max="1" width="23.77734375" bestFit="1" customWidth="1"/>
  </cols>
  <sheetData>
    <row r="1" spans="1:5" x14ac:dyDescent="0.3">
      <c r="A1" s="25" t="s">
        <v>47</v>
      </c>
      <c r="B1" s="25" t="s">
        <v>49</v>
      </c>
      <c r="C1" s="25" t="s">
        <v>50</v>
      </c>
      <c r="D1" s="25" t="s">
        <v>51</v>
      </c>
      <c r="E1" s="25" t="s">
        <v>55</v>
      </c>
    </row>
    <row r="2" spans="1:5" x14ac:dyDescent="0.3">
      <c r="A2" t="s">
        <v>48</v>
      </c>
      <c r="B2">
        <v>0.78590000000000004</v>
      </c>
      <c r="C2" t="s">
        <v>52</v>
      </c>
      <c r="D2">
        <v>7.89</v>
      </c>
    </row>
    <row r="3" spans="1:5" x14ac:dyDescent="0.3">
      <c r="A3" t="s">
        <v>53</v>
      </c>
      <c r="B3">
        <v>0.88800000000000001</v>
      </c>
      <c r="C3" t="s">
        <v>52</v>
      </c>
      <c r="D3">
        <v>5.69</v>
      </c>
    </row>
    <row r="4" spans="1:5" x14ac:dyDescent="0.3">
      <c r="A4" t="s">
        <v>54</v>
      </c>
      <c r="B4">
        <v>0.90500000000000003</v>
      </c>
      <c r="C4" t="s">
        <v>52</v>
      </c>
      <c r="D4">
        <v>5.23</v>
      </c>
    </row>
    <row r="5" spans="1:5" x14ac:dyDescent="0.3">
      <c r="A5" t="s">
        <v>56</v>
      </c>
      <c r="B5">
        <v>0.94</v>
      </c>
      <c r="C5" t="s">
        <v>52</v>
      </c>
      <c r="D5">
        <v>4.1689999999999996</v>
      </c>
    </row>
    <row r="6" spans="1:5" x14ac:dyDescent="0.3">
      <c r="A6" s="31" t="s">
        <v>57</v>
      </c>
      <c r="B6" s="31">
        <v>0.94799999999999995</v>
      </c>
      <c r="C6" s="31" t="s">
        <v>52</v>
      </c>
      <c r="D6" s="31">
        <v>3.883</v>
      </c>
    </row>
    <row r="7" spans="1:5" x14ac:dyDescent="0.3">
      <c r="A7" t="s">
        <v>58</v>
      </c>
      <c r="B7">
        <v>0.93600000000000005</v>
      </c>
      <c r="C7" t="s">
        <v>52</v>
      </c>
      <c r="D7">
        <v>4.3419999999999996</v>
      </c>
    </row>
    <row r="8" spans="1:5" x14ac:dyDescent="0.3">
      <c r="A8" t="s">
        <v>61</v>
      </c>
      <c r="B8">
        <v>0.95199999999999996</v>
      </c>
      <c r="C8" t="s">
        <v>52</v>
      </c>
      <c r="D8">
        <v>3.79</v>
      </c>
    </row>
    <row r="9" spans="1:5" x14ac:dyDescent="0.3">
      <c r="A9" t="s">
        <v>68</v>
      </c>
      <c r="B9">
        <v>0.97299999999999998</v>
      </c>
      <c r="C9" t="s">
        <v>67</v>
      </c>
      <c r="D9">
        <v>2.73</v>
      </c>
    </row>
    <row r="10" spans="1:5" x14ac:dyDescent="0.3">
      <c r="A10" t="s">
        <v>71</v>
      </c>
      <c r="B10">
        <v>0.97199999999999998</v>
      </c>
      <c r="C10" t="s">
        <v>67</v>
      </c>
      <c r="D10">
        <v>2.5750000000000002</v>
      </c>
    </row>
    <row r="11" spans="1:5" x14ac:dyDescent="0.3">
      <c r="A11" t="s">
        <v>72</v>
      </c>
      <c r="B11">
        <v>0.97399999999999998</v>
      </c>
      <c r="C11" t="s">
        <v>67</v>
      </c>
      <c r="D11">
        <v>2.69</v>
      </c>
    </row>
    <row r="12" spans="1:5" x14ac:dyDescent="0.3">
      <c r="A12" t="s">
        <v>74</v>
      </c>
      <c r="B12">
        <v>0.97499999999999998</v>
      </c>
      <c r="C12" t="s">
        <v>52</v>
      </c>
      <c r="D12">
        <v>2.4750000000000001</v>
      </c>
    </row>
    <row r="13" spans="1:5" x14ac:dyDescent="0.3">
      <c r="A13" s="31" t="s">
        <v>86</v>
      </c>
      <c r="B13" s="31">
        <v>0.97</v>
      </c>
      <c r="C13" s="31" t="s">
        <v>52</v>
      </c>
      <c r="D13" s="31">
        <v>2.9769999999999999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C0F2-CE40-4840-BAC7-A164AF6478D2}">
  <dimension ref="A1:I19"/>
  <sheetViews>
    <sheetView zoomScale="160" zoomScaleNormal="160" workbookViewId="0">
      <selection activeCell="B7" sqref="A7:B7"/>
    </sheetView>
  </sheetViews>
  <sheetFormatPr defaultRowHeight="14.4" x14ac:dyDescent="0.3"/>
  <cols>
    <col min="1" max="1" width="24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0.98681496312804684</v>
      </c>
    </row>
    <row r="5" spans="1:9" x14ac:dyDescent="0.3">
      <c r="A5" s="18" t="s">
        <v>16</v>
      </c>
      <c r="B5" s="18">
        <v>0.97380377145340846</v>
      </c>
    </row>
    <row r="6" spans="1:9" x14ac:dyDescent="0.3">
      <c r="A6" s="13" t="s">
        <v>17</v>
      </c>
      <c r="B6" s="13">
        <v>0.97344244416311065</v>
      </c>
    </row>
    <row r="7" spans="1:9" x14ac:dyDescent="0.3">
      <c r="A7" s="18" t="s">
        <v>18</v>
      </c>
      <c r="B7" s="18">
        <v>2.73153883161359</v>
      </c>
    </row>
    <row r="8" spans="1:9" ht="15" thickBot="1" x14ac:dyDescent="0.35">
      <c r="A8" s="14" t="s">
        <v>19</v>
      </c>
      <c r="B8" s="14">
        <v>148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40217.534344579588</v>
      </c>
      <c r="D12" s="13">
        <v>20108.767172289794</v>
      </c>
      <c r="E12" s="13">
        <v>2695.0739609254879</v>
      </c>
      <c r="F12" s="13">
        <v>2.1004428926641024E-115</v>
      </c>
    </row>
    <row r="13" spans="1:9" x14ac:dyDescent="0.3">
      <c r="A13" s="13" t="s">
        <v>22</v>
      </c>
      <c r="B13" s="13">
        <v>145</v>
      </c>
      <c r="C13" s="13">
        <v>1081.8891363488758</v>
      </c>
      <c r="D13" s="13">
        <v>7.4613043886129367</v>
      </c>
      <c r="E13" s="13"/>
      <c r="F13" s="13"/>
    </row>
    <row r="14" spans="1:9" ht="15" thickBot="1" x14ac:dyDescent="0.35">
      <c r="A14" s="14" t="s">
        <v>23</v>
      </c>
      <c r="B14" s="14">
        <v>147</v>
      </c>
      <c r="C14" s="14">
        <v>41299.423480928461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2.9261999609390301</v>
      </c>
      <c r="C17" s="13">
        <v>1.7497108850685281</v>
      </c>
      <c r="D17" s="13">
        <v>1.6723905565829662</v>
      </c>
      <c r="E17" s="28">
        <v>9.6603738626916263E-2</v>
      </c>
      <c r="F17" s="13">
        <v>-0.53203284969756393</v>
      </c>
      <c r="G17" s="13">
        <v>6.3844327715756242</v>
      </c>
      <c r="H17" s="13">
        <v>-0.53203284969756393</v>
      </c>
      <c r="I17" s="13">
        <v>6.3844327715756242</v>
      </c>
    </row>
    <row r="18" spans="1:9" x14ac:dyDescent="0.3">
      <c r="A18" s="13" t="s">
        <v>64</v>
      </c>
      <c r="B18" s="13">
        <v>0.55739122539964259</v>
      </c>
      <c r="C18" s="13">
        <v>7.5141904610391178E-2</v>
      </c>
      <c r="D18" s="13">
        <v>7.4178479809595137</v>
      </c>
      <c r="E18" s="18">
        <v>9.203564860531855E-12</v>
      </c>
      <c r="F18" s="13">
        <v>0.4088762894779846</v>
      </c>
      <c r="G18" s="13">
        <v>0.70590616132130057</v>
      </c>
      <c r="H18" s="13">
        <v>0.4088762894779846</v>
      </c>
      <c r="I18" s="13">
        <v>0.70590616132130057</v>
      </c>
    </row>
    <row r="19" spans="1:9" ht="15" thickBot="1" x14ac:dyDescent="0.35">
      <c r="A19" s="14" t="s">
        <v>65</v>
      </c>
      <c r="B19" s="14">
        <v>0.42349129684918835</v>
      </c>
      <c r="C19" s="14">
        <v>7.4629851232758698E-2</v>
      </c>
      <c r="D19" s="14">
        <v>5.6745563585325396</v>
      </c>
      <c r="E19" s="19">
        <v>7.3086984836473497E-8</v>
      </c>
      <c r="F19" s="14">
        <v>0.27598841372233057</v>
      </c>
      <c r="G19" s="14">
        <v>0.57099417997604607</v>
      </c>
      <c r="H19" s="14">
        <v>0.27598841372233057</v>
      </c>
      <c r="I19" s="14">
        <v>0.57099417997604607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D029-B2AC-44D6-9BB7-1310A7DBEA77}">
  <dimension ref="A1:I20"/>
  <sheetViews>
    <sheetView zoomScale="160" zoomScaleNormal="160" workbookViewId="0">
      <selection activeCell="F6" sqref="F6:G11"/>
    </sheetView>
  </sheetViews>
  <sheetFormatPr defaultRowHeight="14.4" x14ac:dyDescent="0.3"/>
  <cols>
    <col min="1" max="1" width="15.33203125" customWidth="1"/>
    <col min="2" max="2" width="13.33203125" customWidth="1"/>
    <col min="5" max="5" width="12.44140625" customWidth="1"/>
    <col min="6" max="6" width="13.109375" customWidth="1"/>
  </cols>
  <sheetData>
    <row r="1" spans="1:9" x14ac:dyDescent="0.3">
      <c r="A1" t="s">
        <v>13</v>
      </c>
    </row>
    <row r="2" spans="1:9" ht="15" thickBot="1" x14ac:dyDescent="0.35">
      <c r="F2" t="s">
        <v>37</v>
      </c>
      <c r="G2" t="s">
        <v>38</v>
      </c>
    </row>
    <row r="3" spans="1:9" x14ac:dyDescent="0.3">
      <c r="A3" s="16" t="s">
        <v>14</v>
      </c>
      <c r="B3" s="16"/>
      <c r="F3" t="s">
        <v>40</v>
      </c>
      <c r="G3" t="s">
        <v>39</v>
      </c>
    </row>
    <row r="4" spans="1:9" x14ac:dyDescent="0.3">
      <c r="A4" s="13" t="s">
        <v>15</v>
      </c>
      <c r="B4" s="13">
        <v>0.88654291391523654</v>
      </c>
      <c r="E4" s="20" t="s">
        <v>41</v>
      </c>
      <c r="F4" s="20" t="s">
        <v>43</v>
      </c>
      <c r="G4" s="20">
        <f>0.65*G8+49.11</f>
        <v>151.82300000000001</v>
      </c>
    </row>
    <row r="5" spans="1:9" x14ac:dyDescent="0.3">
      <c r="A5" s="18" t="s">
        <v>16</v>
      </c>
      <c r="B5" s="18">
        <v>0.78595833821331851</v>
      </c>
    </row>
    <row r="6" spans="1:9" x14ac:dyDescent="0.3">
      <c r="A6" s="13" t="s">
        <v>17</v>
      </c>
      <c r="B6" s="13">
        <v>0.784512110768814</v>
      </c>
    </row>
    <row r="7" spans="1:9" x14ac:dyDescent="0.3">
      <c r="A7" s="18" t="s">
        <v>18</v>
      </c>
      <c r="B7" s="18">
        <v>7.89018412692766</v>
      </c>
      <c r="F7" s="21" t="s">
        <v>42</v>
      </c>
      <c r="G7" s="21">
        <v>147.69999999999999</v>
      </c>
    </row>
    <row r="8" spans="1:9" ht="15" thickBot="1" x14ac:dyDescent="0.35">
      <c r="A8" s="14" t="s">
        <v>19</v>
      </c>
      <c r="B8" s="14">
        <v>150</v>
      </c>
      <c r="F8" t="s">
        <v>44</v>
      </c>
      <c r="G8">
        <v>158.02000000000001</v>
      </c>
    </row>
    <row r="9" spans="1:9" x14ac:dyDescent="0.3">
      <c r="F9" t="s">
        <v>45</v>
      </c>
      <c r="G9">
        <f>G7-G4</f>
        <v>-4.1230000000000189</v>
      </c>
    </row>
    <row r="10" spans="1:9" ht="15" thickBot="1" x14ac:dyDescent="0.35">
      <c r="A10" t="s">
        <v>20</v>
      </c>
      <c r="F10" t="s">
        <v>46</v>
      </c>
      <c r="G10" s="22">
        <f>G9/G4</f>
        <v>-2.7156623173037145E-2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33832.742490694931</v>
      </c>
      <c r="D12" s="13">
        <v>33832.742490694931</v>
      </c>
      <c r="E12" s="13">
        <v>543.45417188687281</v>
      </c>
      <c r="F12" s="13">
        <v>2.1108923943972904E-51</v>
      </c>
    </row>
    <row r="13" spans="1:9" x14ac:dyDescent="0.3">
      <c r="A13" s="13" t="s">
        <v>22</v>
      </c>
      <c r="B13" s="13">
        <v>148</v>
      </c>
      <c r="C13" s="13">
        <v>9213.7408224095379</v>
      </c>
      <c r="D13" s="13">
        <v>62.255005556821203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43046.483313104472</v>
      </c>
      <c r="D14" s="14"/>
      <c r="E14" s="14"/>
      <c r="F14" s="14"/>
    </row>
    <row r="15" spans="1:9" ht="15" thickBot="1" x14ac:dyDescent="0.35"/>
    <row r="16" spans="1:9" x14ac:dyDescent="0.3">
      <c r="A16" s="15"/>
      <c r="B16" s="17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8">
        <v>49.116657122466009</v>
      </c>
      <c r="C17" s="13">
        <v>3.5215189567832912</v>
      </c>
      <c r="D17" s="13">
        <v>13.947577089669085</v>
      </c>
      <c r="E17" s="18">
        <v>9.288861403633148E-29</v>
      </c>
      <c r="F17" s="13">
        <v>42.157704300279342</v>
      </c>
      <c r="G17" s="13">
        <v>56.075609944652676</v>
      </c>
      <c r="H17" s="13">
        <v>42.157704300279342</v>
      </c>
      <c r="I17" s="13">
        <v>56.075609944652676</v>
      </c>
    </row>
    <row r="18" spans="1:9" ht="15" thickBot="1" x14ac:dyDescent="0.35">
      <c r="A18" s="14" t="s">
        <v>1</v>
      </c>
      <c r="B18" s="19">
        <v>0.65613877171457746</v>
      </c>
      <c r="C18" s="14">
        <v>2.8145841508075798E-2</v>
      </c>
      <c r="D18" s="14">
        <v>23.312103549162444</v>
      </c>
      <c r="E18" s="19">
        <v>2.1108923943974106E-51</v>
      </c>
      <c r="F18" s="14">
        <v>0.60051914120878147</v>
      </c>
      <c r="G18" s="14">
        <v>0.71175840222037345</v>
      </c>
      <c r="H18" s="14">
        <v>0.60051914120878147</v>
      </c>
      <c r="I18" s="14">
        <v>0.71175840222037345</v>
      </c>
    </row>
    <row r="20" spans="1:9" x14ac:dyDescent="0.3">
      <c r="E20" s="23"/>
      <c r="F20" s="2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984-07BF-48E1-9664-EF287B56D728}">
  <dimension ref="A1:I18"/>
  <sheetViews>
    <sheetView zoomScale="160" zoomScaleNormal="160" workbookViewId="0">
      <selection activeCell="E17" sqref="E17"/>
    </sheetView>
  </sheetViews>
  <sheetFormatPr defaultRowHeight="14.4" x14ac:dyDescent="0.3"/>
  <cols>
    <col min="1" max="1" width="15.554687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0.94267914705990385</v>
      </c>
    </row>
    <row r="5" spans="1:9" x14ac:dyDescent="0.3">
      <c r="A5" s="18" t="s">
        <v>16</v>
      </c>
      <c r="B5" s="18">
        <v>0.88864397430158781</v>
      </c>
    </row>
    <row r="6" spans="1:9" x14ac:dyDescent="0.3">
      <c r="A6" s="13" t="s">
        <v>17</v>
      </c>
      <c r="B6" s="13">
        <v>0.8878915687225446</v>
      </c>
    </row>
    <row r="7" spans="1:9" x14ac:dyDescent="0.3">
      <c r="A7" s="18" t="s">
        <v>18</v>
      </c>
      <c r="B7" s="18">
        <v>5.6910819887764061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38252.998011064134</v>
      </c>
      <c r="D12" s="13">
        <v>38252.998011064134</v>
      </c>
      <c r="E12" s="13">
        <v>1181.0704213962472</v>
      </c>
      <c r="F12" s="13">
        <v>1.9868501140526631E-72</v>
      </c>
    </row>
    <row r="13" spans="1:9" x14ac:dyDescent="0.3">
      <c r="A13" s="13" t="s">
        <v>22</v>
      </c>
      <c r="B13" s="13">
        <v>148</v>
      </c>
      <c r="C13" s="13">
        <v>4793.4853020403316</v>
      </c>
      <c r="D13" s="13">
        <v>32.388414202975213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13.225432552353581</v>
      </c>
      <c r="C17" s="13">
        <v>3.4244859219207187</v>
      </c>
      <c r="D17" s="13">
        <v>3.8620198341874707</v>
      </c>
      <c r="E17" s="18">
        <v>1.6763022568823876E-4</v>
      </c>
      <c r="F17" s="13">
        <v>6.4582288929824516</v>
      </c>
      <c r="G17" s="13">
        <v>19.992636211724712</v>
      </c>
      <c r="H17" s="13">
        <v>6.4582288929824516</v>
      </c>
      <c r="I17" s="13">
        <v>19.992636211724712</v>
      </c>
    </row>
    <row r="18" spans="1:9" ht="15" thickBot="1" x14ac:dyDescent="0.35">
      <c r="A18" s="14" t="s">
        <v>2</v>
      </c>
      <c r="B18" s="14">
        <v>0.83550124681691007</v>
      </c>
      <c r="C18" s="14">
        <v>2.4311357277063145E-2</v>
      </c>
      <c r="D18" s="14">
        <v>34.366705128601531</v>
      </c>
      <c r="E18" s="19">
        <v>1.9868501140526631E-72</v>
      </c>
      <c r="F18" s="14">
        <v>0.78745902685142544</v>
      </c>
      <c r="G18" s="14">
        <v>0.8835434667823947</v>
      </c>
      <c r="H18" s="14">
        <v>0.78745902685142544</v>
      </c>
      <c r="I18" s="14">
        <v>0.8835434667823947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F610-1D05-4D85-8EF0-EC0527F7DA6D}">
  <dimension ref="A1:I18"/>
  <sheetViews>
    <sheetView zoomScale="180" zoomScaleNormal="180" workbookViewId="0">
      <selection activeCell="E18" sqref="E17:E18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0.95169181901976396</v>
      </c>
    </row>
    <row r="5" spans="1:9" x14ac:dyDescent="0.3">
      <c r="A5" s="18" t="s">
        <v>16</v>
      </c>
      <c r="B5" s="18">
        <v>0.90571731838914715</v>
      </c>
    </row>
    <row r="6" spans="1:9" x14ac:dyDescent="0.3">
      <c r="A6" s="13" t="s">
        <v>17</v>
      </c>
      <c r="B6" s="13">
        <v>0.90508027324312779</v>
      </c>
    </row>
    <row r="7" spans="1:9" x14ac:dyDescent="0.3">
      <c r="A7" s="18" t="s">
        <v>18</v>
      </c>
      <c r="B7" s="18">
        <v>5.2366547764591989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</v>
      </c>
      <c r="C12" s="13">
        <v>38987.945432428147</v>
      </c>
      <c r="D12" s="13">
        <v>38987.945432428147</v>
      </c>
      <c r="E12" s="13">
        <v>1421.7474602055001</v>
      </c>
      <c r="F12" s="13">
        <v>8.815377956183352E-78</v>
      </c>
    </row>
    <row r="13" spans="1:9" x14ac:dyDescent="0.3">
      <c r="A13" s="13" t="s">
        <v>22</v>
      </c>
      <c r="B13" s="13">
        <v>148</v>
      </c>
      <c r="C13" s="13">
        <v>4058.537880676316</v>
      </c>
      <c r="D13" s="13">
        <v>27.422553247812946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39.609247381018278</v>
      </c>
      <c r="C17" s="13">
        <v>2.4305164189163757</v>
      </c>
      <c r="D17" s="13">
        <v>16.29663847269039</v>
      </c>
      <c r="E17" s="18">
        <v>7.6663268098412488E-35</v>
      </c>
      <c r="F17" s="13">
        <v>34.806249214500106</v>
      </c>
      <c r="G17" s="13">
        <v>44.41224554753645</v>
      </c>
      <c r="H17" s="13">
        <v>34.806249214500106</v>
      </c>
      <c r="I17" s="13">
        <v>44.41224554753645</v>
      </c>
    </row>
    <row r="18" spans="1:9" ht="15" thickBot="1" x14ac:dyDescent="0.35">
      <c r="A18" s="14" t="s">
        <v>6</v>
      </c>
      <c r="B18" s="14">
        <v>0.68782446586893553</v>
      </c>
      <c r="C18" s="14">
        <v>1.8241745359956246E-2</v>
      </c>
      <c r="D18" s="14">
        <v>37.706066623363135</v>
      </c>
      <c r="E18" s="19">
        <v>8.8153779561836032E-78</v>
      </c>
      <c r="F18" s="14">
        <v>0.65177654254035189</v>
      </c>
      <c r="G18" s="14">
        <v>0.72387238919751917</v>
      </c>
      <c r="H18" s="14">
        <v>0.65177654254035189</v>
      </c>
      <c r="I18" s="14">
        <v>0.72387238919751917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B769-7C77-4569-9549-8226A6BA0671}">
  <dimension ref="A1:I19"/>
  <sheetViews>
    <sheetView zoomScale="160" zoomScaleNormal="160" workbookViewId="0">
      <selection activeCell="A7" sqref="A7:B7"/>
    </sheetView>
  </sheetViews>
  <sheetFormatPr defaultRowHeight="14.4" x14ac:dyDescent="0.3"/>
  <cols>
    <col min="1" max="1" width="14.441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0.96985669335164726</v>
      </c>
    </row>
    <row r="5" spans="1:9" x14ac:dyDescent="0.3">
      <c r="A5" s="18" t="s">
        <v>16</v>
      </c>
      <c r="B5" s="18">
        <v>0.94062200563899112</v>
      </c>
    </row>
    <row r="6" spans="1:9" x14ac:dyDescent="0.3">
      <c r="A6" s="13" t="s">
        <v>17</v>
      </c>
      <c r="B6" s="13">
        <v>0.93981414177013389</v>
      </c>
    </row>
    <row r="7" spans="1:9" x14ac:dyDescent="0.3">
      <c r="A7" s="18" t="s">
        <v>18</v>
      </c>
      <c r="B7" s="18">
        <v>4.1698740118871793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40490.469469677686</v>
      </c>
      <c r="D12" s="13">
        <v>20245.234734838843</v>
      </c>
      <c r="E12" s="13">
        <v>1164.332311295859</v>
      </c>
      <c r="F12" s="13">
        <v>7.2690226801577217E-91</v>
      </c>
    </row>
    <row r="13" spans="1:9" x14ac:dyDescent="0.3">
      <c r="A13" s="13" t="s">
        <v>22</v>
      </c>
      <c r="B13" s="13">
        <v>147</v>
      </c>
      <c r="C13" s="13">
        <v>2556.0138434267765</v>
      </c>
      <c r="D13" s="13">
        <v>17.387849275012083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7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15.871552678154416</v>
      </c>
      <c r="C17" s="13">
        <v>2.5199515948782691</v>
      </c>
      <c r="D17" s="13">
        <v>6.2983561709728475</v>
      </c>
      <c r="E17" s="18">
        <v>3.2931537097537294E-9</v>
      </c>
      <c r="F17" s="13">
        <v>10.891540399552072</v>
      </c>
      <c r="G17" s="13">
        <v>20.851564956756761</v>
      </c>
      <c r="H17" s="13">
        <v>10.891540399552072</v>
      </c>
      <c r="I17" s="13">
        <v>20.851564956756761</v>
      </c>
    </row>
    <row r="18" spans="1:9" x14ac:dyDescent="0.3">
      <c r="A18" s="13" t="s">
        <v>1</v>
      </c>
      <c r="B18" s="13">
        <v>0.27706376076189926</v>
      </c>
      <c r="C18" s="13">
        <v>2.4424400137513555E-2</v>
      </c>
      <c r="D18" s="13">
        <v>11.343728370071847</v>
      </c>
      <c r="E18" s="18">
        <v>8.0860810805323613E-22</v>
      </c>
      <c r="F18" s="13">
        <v>0.22879544766035731</v>
      </c>
      <c r="G18" s="13">
        <v>0.32533207386344121</v>
      </c>
      <c r="H18" s="13">
        <v>0.22879544766035731</v>
      </c>
      <c r="I18" s="13">
        <v>0.32533207386344121</v>
      </c>
    </row>
    <row r="19" spans="1:9" ht="15" thickBot="1" x14ac:dyDescent="0.35">
      <c r="A19" s="14" t="s">
        <v>2</v>
      </c>
      <c r="B19" s="14">
        <v>0.57233621530509526</v>
      </c>
      <c r="C19" s="14">
        <v>2.924900993285013E-2</v>
      </c>
      <c r="D19" s="14">
        <v>19.567712432628134</v>
      </c>
      <c r="E19" s="19">
        <v>9.0539009656051784E-43</v>
      </c>
      <c r="F19" s="14">
        <v>0.51453334762358649</v>
      </c>
      <c r="G19" s="14">
        <v>0.63013908298660404</v>
      </c>
      <c r="H19" s="14">
        <v>0.51453334762358649</v>
      </c>
      <c r="I19" s="14">
        <v>0.63013908298660404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94B5-4B06-45E7-B880-2EF9509F87B9}">
  <dimension ref="A1:I19"/>
  <sheetViews>
    <sheetView zoomScale="150" zoomScaleNormal="150" workbookViewId="0">
      <selection activeCell="E19" sqref="E16:E19"/>
    </sheetView>
  </sheetViews>
  <sheetFormatPr defaultRowHeight="14.4" x14ac:dyDescent="0.3"/>
  <cols>
    <col min="1" max="1" width="22.21875" customWidth="1"/>
  </cols>
  <sheetData>
    <row r="1" spans="1:9" x14ac:dyDescent="0.3">
      <c r="A1" t="s">
        <v>13</v>
      </c>
    </row>
    <row r="2" spans="1:9" ht="15" thickBot="1" x14ac:dyDescent="0.35">
      <c r="E2" t="s">
        <v>59</v>
      </c>
    </row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0.97390681115283639</v>
      </c>
      <c r="E4" t="s">
        <v>60</v>
      </c>
    </row>
    <row r="5" spans="1:9" x14ac:dyDescent="0.3">
      <c r="A5" s="18" t="s">
        <v>16</v>
      </c>
      <c r="B5" s="18">
        <v>0.94849447680988652</v>
      </c>
    </row>
    <row r="6" spans="1:9" x14ac:dyDescent="0.3">
      <c r="A6" s="13" t="s">
        <v>17</v>
      </c>
      <c r="B6" s="13">
        <v>0.94779372139233387</v>
      </c>
    </row>
    <row r="7" spans="1:9" x14ac:dyDescent="0.3">
      <c r="A7" s="18" t="s">
        <v>18</v>
      </c>
      <c r="B7" s="18">
        <v>3.8836230757016028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2</v>
      </c>
      <c r="C12" s="13">
        <v>40829.351668568532</v>
      </c>
      <c r="D12" s="13">
        <v>20414.675834284266</v>
      </c>
      <c r="E12" s="13">
        <v>1353.5314220224932</v>
      </c>
      <c r="F12" s="13">
        <v>2.0953401049048504E-95</v>
      </c>
    </row>
    <row r="13" spans="1:9" x14ac:dyDescent="0.3">
      <c r="A13" s="13" t="s">
        <v>22</v>
      </c>
      <c r="B13" s="13">
        <v>147</v>
      </c>
      <c r="C13" s="13">
        <v>2217.1316445359307</v>
      </c>
      <c r="D13" s="13">
        <v>15.082528194121977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8">
        <v>27.844066106462421</v>
      </c>
      <c r="C17" s="13">
        <v>2.0935290607208668</v>
      </c>
      <c r="D17" s="13">
        <v>13.300061904502462</v>
      </c>
      <c r="E17" s="18">
        <v>5.3695992175890752E-27</v>
      </c>
      <c r="F17" s="13">
        <v>23.706764243525491</v>
      </c>
      <c r="G17" s="13">
        <v>31.981367969399351</v>
      </c>
      <c r="H17" s="13">
        <v>23.706764243525491</v>
      </c>
      <c r="I17" s="13">
        <v>31.981367969399351</v>
      </c>
    </row>
    <row r="18" spans="1:9" x14ac:dyDescent="0.3">
      <c r="A18" s="13" t="s">
        <v>5</v>
      </c>
      <c r="B18" s="18">
        <v>0.32750424785548948</v>
      </c>
      <c r="C18" s="13">
        <v>2.9640068667197091E-2</v>
      </c>
      <c r="D18" s="13">
        <v>11.049375476580495</v>
      </c>
      <c r="E18" s="18">
        <v>4.8553271056233981E-21</v>
      </c>
      <c r="F18" s="13">
        <v>0.26892855687742984</v>
      </c>
      <c r="G18" s="13">
        <v>0.38607993883354913</v>
      </c>
      <c r="H18" s="13">
        <v>0.26892855687742984</v>
      </c>
      <c r="I18" s="13">
        <v>0.38607993883354913</v>
      </c>
    </row>
    <row r="19" spans="1:9" ht="15" thickBot="1" x14ac:dyDescent="0.35">
      <c r="A19" s="14" t="s">
        <v>6</v>
      </c>
      <c r="B19" s="19">
        <v>0.39216895371647642</v>
      </c>
      <c r="C19" s="14">
        <v>2.9983211302076183E-2</v>
      </c>
      <c r="D19" s="14">
        <v>13.079618115799382</v>
      </c>
      <c r="E19" s="19">
        <v>2.0488268056108657E-26</v>
      </c>
      <c r="F19" s="14">
        <v>0.33291513283366658</v>
      </c>
      <c r="G19" s="14">
        <v>0.45142277459928626</v>
      </c>
      <c r="H19" s="14">
        <v>0.33291513283366658</v>
      </c>
      <c r="I19" s="14">
        <v>0.45142277459928626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5F0E-82A8-4D9F-A545-FB68F11BC1D9}">
  <dimension ref="A1:I20"/>
  <sheetViews>
    <sheetView zoomScale="160" zoomScaleNormal="160" workbookViewId="0">
      <selection activeCell="E20" sqref="E17:E20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0.96748812378248394</v>
      </c>
    </row>
    <row r="5" spans="1:9" x14ac:dyDescent="0.3">
      <c r="A5" s="18" t="s">
        <v>16</v>
      </c>
      <c r="B5" s="18">
        <v>0.93603326966015088</v>
      </c>
    </row>
    <row r="6" spans="1:9" x14ac:dyDescent="0.3">
      <c r="A6" s="13" t="s">
        <v>17</v>
      </c>
      <c r="B6" s="13">
        <v>0.93471888479015408</v>
      </c>
    </row>
    <row r="7" spans="1:9" x14ac:dyDescent="0.3">
      <c r="A7" s="18" t="s">
        <v>18</v>
      </c>
      <c r="B7" s="18">
        <v>4.3427965787542373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40292.940522936296</v>
      </c>
      <c r="D12" s="13">
        <v>13430.980174312099</v>
      </c>
      <c r="E12" s="13">
        <v>712.14549940943766</v>
      </c>
      <c r="F12" s="13">
        <v>6.4096818925875615E-87</v>
      </c>
    </row>
    <row r="13" spans="1:9" x14ac:dyDescent="0.3">
      <c r="A13" s="13" t="s">
        <v>22</v>
      </c>
      <c r="B13" s="13">
        <v>146</v>
      </c>
      <c r="C13" s="13">
        <v>2753.5427901681683</v>
      </c>
      <c r="D13" s="13">
        <v>18.859882124439508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56.767171932315932</v>
      </c>
      <c r="C17" s="13">
        <v>5.8020152778457907</v>
      </c>
      <c r="D17" s="13">
        <v>9.7840438561190428</v>
      </c>
      <c r="E17" s="18">
        <v>1.0733752626664693E-17</v>
      </c>
      <c r="F17" s="13">
        <v>45.300384250058471</v>
      </c>
      <c r="G17" s="13">
        <v>68.233959614573394</v>
      </c>
      <c r="H17" s="13">
        <v>45.300384250058471</v>
      </c>
      <c r="I17" s="13">
        <v>68.233959614573394</v>
      </c>
    </row>
    <row r="18" spans="1:9" x14ac:dyDescent="0.3">
      <c r="A18" s="13" t="s">
        <v>12</v>
      </c>
      <c r="B18" s="13">
        <v>-0.49421880539003316</v>
      </c>
      <c r="C18" s="13">
        <v>0.13610526886852761</v>
      </c>
      <c r="D18" s="13">
        <v>-3.6311511633501072</v>
      </c>
      <c r="E18" s="18">
        <v>3.8976860558235968E-4</v>
      </c>
      <c r="F18" s="13">
        <v>-0.76320986208567065</v>
      </c>
      <c r="G18" s="13">
        <v>-0.22522774869439566</v>
      </c>
      <c r="H18" s="13">
        <v>-0.76320986208567065</v>
      </c>
      <c r="I18" s="13">
        <v>-0.22522774869439566</v>
      </c>
    </row>
    <row r="19" spans="1:9" x14ac:dyDescent="0.3">
      <c r="A19" s="13" t="s">
        <v>9</v>
      </c>
      <c r="B19" s="13">
        <v>-0.27027700679001776</v>
      </c>
      <c r="C19" s="13">
        <v>4.5486966491389259E-2</v>
      </c>
      <c r="D19" s="13">
        <v>-5.9418560444381701</v>
      </c>
      <c r="E19" s="18">
        <v>1.9798795351849487E-8</v>
      </c>
      <c r="F19" s="13">
        <v>-0.36017497535592941</v>
      </c>
      <c r="G19" s="13">
        <v>-0.18037903822410611</v>
      </c>
      <c r="H19" s="13">
        <v>-0.36017497535592941</v>
      </c>
      <c r="I19" s="13">
        <v>-0.18037903822410611</v>
      </c>
    </row>
    <row r="20" spans="1:9" ht="15" thickBot="1" x14ac:dyDescent="0.35">
      <c r="A20" s="14" t="s">
        <v>6</v>
      </c>
      <c r="B20" s="14">
        <v>1.2765439579912863</v>
      </c>
      <c r="C20" s="14">
        <v>8.5985281610770584E-2</v>
      </c>
      <c r="D20" s="14">
        <v>14.84607521284649</v>
      </c>
      <c r="E20" s="19">
        <v>5.7011373445026139E-31</v>
      </c>
      <c r="F20" s="14">
        <v>1.1066073203208142</v>
      </c>
      <c r="G20" s="14">
        <v>1.4464805956617584</v>
      </c>
      <c r="H20" s="14">
        <v>1.1066073203208142</v>
      </c>
      <c r="I20" s="14">
        <v>1.4464805956617584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98D0-F1D0-4BE8-BDE8-FDFAE24D0C36}">
  <dimension ref="A1:I23"/>
  <sheetViews>
    <sheetView zoomScale="160" zoomScaleNormal="160" workbookViewId="0">
      <selection activeCell="B5" sqref="B5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0.97581030767744759</v>
      </c>
    </row>
    <row r="5" spans="1:9" x14ac:dyDescent="0.3">
      <c r="A5" s="18" t="s">
        <v>16</v>
      </c>
      <c r="B5" s="18">
        <v>0.95220575656955497</v>
      </c>
    </row>
    <row r="6" spans="1:9" x14ac:dyDescent="0.3">
      <c r="A6" s="13" t="s">
        <v>17</v>
      </c>
      <c r="B6" s="13">
        <v>0.95020040369834746</v>
      </c>
    </row>
    <row r="7" spans="1:9" x14ac:dyDescent="0.3">
      <c r="A7" s="18" t="s">
        <v>18</v>
      </c>
      <c r="B7" s="18">
        <v>3.7930504194583512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6</v>
      </c>
      <c r="C12" s="13">
        <v>40989.10921081336</v>
      </c>
      <c r="D12" s="13">
        <v>6831.5182018022269</v>
      </c>
      <c r="E12" s="13">
        <v>474.83202095808878</v>
      </c>
      <c r="F12" s="13">
        <v>9.0994064475110766E-92</v>
      </c>
    </row>
    <row r="13" spans="1:9" x14ac:dyDescent="0.3">
      <c r="A13" s="13" t="s">
        <v>22</v>
      </c>
      <c r="B13" s="13">
        <v>143</v>
      </c>
      <c r="C13" s="13">
        <v>2057.3741022911036</v>
      </c>
      <c r="D13" s="13">
        <v>14.387231484553173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31.53979344810665</v>
      </c>
      <c r="C17" s="13">
        <v>4.2910430793003913</v>
      </c>
      <c r="D17" s="13">
        <v>7.3501460752635639</v>
      </c>
      <c r="E17" s="18">
        <v>1.3969602611349354E-11</v>
      </c>
      <c r="F17" s="13">
        <v>23.057722072272909</v>
      </c>
      <c r="G17" s="13">
        <v>40.02186482394039</v>
      </c>
      <c r="H17" s="13">
        <v>23.057722072272909</v>
      </c>
      <c r="I17" s="13">
        <v>40.02186482394039</v>
      </c>
    </row>
    <row r="18" spans="1:9" x14ac:dyDescent="0.3">
      <c r="A18" s="13" t="s">
        <v>1</v>
      </c>
      <c r="B18" s="13">
        <v>3.3009842518565895</v>
      </c>
      <c r="C18" s="13">
        <v>2.0398003737616226</v>
      </c>
      <c r="D18" s="13">
        <v>1.6182878944027259</v>
      </c>
      <c r="E18" s="26">
        <v>0.10780414803305478</v>
      </c>
      <c r="F18" s="13">
        <v>-0.73107323229229593</v>
      </c>
      <c r="G18" s="13">
        <v>7.3330417360054749</v>
      </c>
      <c r="H18" s="13">
        <v>-0.73107323229229593</v>
      </c>
      <c r="I18" s="13">
        <v>7.3330417360054749</v>
      </c>
    </row>
    <row r="19" spans="1:9" x14ac:dyDescent="0.3">
      <c r="A19" s="13" t="s">
        <v>2</v>
      </c>
      <c r="B19" s="13">
        <v>0.32987549511769459</v>
      </c>
      <c r="C19" s="13">
        <v>0.57562128454247785</v>
      </c>
      <c r="D19" s="13">
        <v>0.57307730616648433</v>
      </c>
      <c r="E19" s="26">
        <v>0.56749240935778633</v>
      </c>
      <c r="F19" s="13">
        <v>-0.80795060699974974</v>
      </c>
      <c r="G19" s="13">
        <v>1.4677015972351388</v>
      </c>
      <c r="H19" s="13">
        <v>-0.80795060699974974</v>
      </c>
      <c r="I19" s="13">
        <v>1.4677015972351388</v>
      </c>
    </row>
    <row r="20" spans="1:9" x14ac:dyDescent="0.3">
      <c r="A20" s="13" t="s">
        <v>3</v>
      </c>
      <c r="B20" s="13">
        <v>-3.7934154787876833</v>
      </c>
      <c r="C20" s="13">
        <v>2.5795348497213673</v>
      </c>
      <c r="D20" s="13">
        <v>-1.4705812093205235</v>
      </c>
      <c r="E20" s="26">
        <v>0.14360136704687804</v>
      </c>
      <c r="F20" s="13">
        <v>-8.8923618905199238</v>
      </c>
      <c r="G20" s="13">
        <v>1.3055309329445577</v>
      </c>
      <c r="H20" s="13">
        <v>-8.8923618905199238</v>
      </c>
      <c r="I20" s="13">
        <v>1.3055309329445577</v>
      </c>
    </row>
    <row r="21" spans="1:9" x14ac:dyDescent="0.3">
      <c r="A21" s="13" t="s">
        <v>4</v>
      </c>
      <c r="B21" s="13">
        <v>1.1214698717888825</v>
      </c>
      <c r="C21" s="13">
        <v>1.6067319780664329</v>
      </c>
      <c r="D21" s="13">
        <v>0.69798192050579422</v>
      </c>
      <c r="E21" s="26">
        <v>0.48632190541700648</v>
      </c>
      <c r="F21" s="13">
        <v>-2.0545446934193468</v>
      </c>
      <c r="G21" s="13">
        <v>4.2974844369971121</v>
      </c>
      <c r="H21" s="13">
        <v>-2.0545446934193468</v>
      </c>
      <c r="I21" s="13">
        <v>4.2974844369971121</v>
      </c>
    </row>
    <row r="22" spans="1:9" x14ac:dyDescent="0.3">
      <c r="A22" s="13" t="s">
        <v>5</v>
      </c>
      <c r="B22" s="13">
        <v>1.2405198628651655</v>
      </c>
      <c r="C22" s="13">
        <v>0.52875803364751151</v>
      </c>
      <c r="D22" s="13">
        <v>2.3461012106194099</v>
      </c>
      <c r="E22" s="18">
        <v>2.0344249255766857E-2</v>
      </c>
      <c r="F22" s="13">
        <v>0.19532798316142785</v>
      </c>
      <c r="G22" s="13">
        <v>2.2857117425689033</v>
      </c>
      <c r="H22" s="13">
        <v>0.19532798316142785</v>
      </c>
      <c r="I22" s="13">
        <v>2.2857117425689033</v>
      </c>
    </row>
    <row r="23" spans="1:9" ht="15" thickBot="1" x14ac:dyDescent="0.35">
      <c r="A23" s="14" t="s">
        <v>6</v>
      </c>
      <c r="B23" s="14">
        <v>-1.5593949536436584</v>
      </c>
      <c r="C23" s="14">
        <v>2.1383525105781542</v>
      </c>
      <c r="D23" s="14">
        <v>-0.72925064783731053</v>
      </c>
      <c r="E23" s="27">
        <v>0.4670411019335774</v>
      </c>
      <c r="F23" s="14">
        <v>-5.7862596777270925</v>
      </c>
      <c r="G23" s="14">
        <v>2.6674697704397756</v>
      </c>
      <c r="H23" s="14">
        <v>-5.7862596777270925</v>
      </c>
      <c r="I23" s="14">
        <v>2.6674697704397756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F9B7-A2A9-41BB-B49D-8DD22D7FAD2B}">
  <dimension ref="A1:I30"/>
  <sheetViews>
    <sheetView zoomScale="130" zoomScaleNormal="130" workbookViewId="0">
      <selection activeCell="E22" sqref="E22"/>
    </sheetView>
  </sheetViews>
  <sheetFormatPr defaultRowHeight="14.4" x14ac:dyDescent="0.3"/>
  <cols>
    <col min="1" max="1" width="18.33203125" customWidth="1"/>
    <col min="2" max="2" width="19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0.98642064001103735</v>
      </c>
    </row>
    <row r="5" spans="1:9" x14ac:dyDescent="0.3">
      <c r="A5" s="18" t="s">
        <v>16</v>
      </c>
      <c r="B5" s="18">
        <v>0.97302567903978454</v>
      </c>
    </row>
    <row r="6" spans="1:9" x14ac:dyDescent="0.3">
      <c r="A6" s="13" t="s">
        <v>17</v>
      </c>
      <c r="B6" s="13">
        <v>0.97044725130094045</v>
      </c>
    </row>
    <row r="7" spans="1:9" x14ac:dyDescent="0.3">
      <c r="A7" s="18" t="s">
        <v>18</v>
      </c>
      <c r="B7" s="18">
        <v>2.9219625469378716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13</v>
      </c>
      <c r="C12" s="13">
        <v>41885.333656008224</v>
      </c>
      <c r="D12" s="13">
        <v>3221.9487427698632</v>
      </c>
      <c r="E12" s="13">
        <v>377.37170771982824</v>
      </c>
      <c r="F12" s="13">
        <v>9.3498153965919328E-100</v>
      </c>
    </row>
    <row r="13" spans="1:9" x14ac:dyDescent="0.3">
      <c r="A13" s="13" t="s">
        <v>22</v>
      </c>
      <c r="B13" s="13">
        <v>136</v>
      </c>
      <c r="C13" s="13">
        <v>1161.1496570962408</v>
      </c>
      <c r="D13" s="13">
        <v>8.5378651257076541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23.976606124421771</v>
      </c>
      <c r="C17" s="13">
        <v>1.7270846871709782</v>
      </c>
      <c r="D17" s="13">
        <v>13.882704364483855</v>
      </c>
      <c r="E17" s="18">
        <v>7.6514083767544827E-28</v>
      </c>
      <c r="F17" s="13">
        <v>20.561191189276887</v>
      </c>
      <c r="G17" s="13">
        <v>27.392021059566655</v>
      </c>
      <c r="H17" s="13">
        <v>20.561191189276887</v>
      </c>
      <c r="I17" s="13">
        <v>27.392021059566655</v>
      </c>
    </row>
    <row r="18" spans="1:9" x14ac:dyDescent="0.3">
      <c r="A18" s="13" t="s">
        <v>6</v>
      </c>
      <c r="B18" s="13">
        <v>0.42723264188224463</v>
      </c>
      <c r="C18" s="13">
        <v>3.7068625658795318E-2</v>
      </c>
      <c r="D18" s="13">
        <v>11.525451356486281</v>
      </c>
      <c r="E18" s="18">
        <v>7.2408657672333383E-22</v>
      </c>
      <c r="F18" s="13">
        <v>0.35392718173846494</v>
      </c>
      <c r="G18" s="13">
        <v>0.50053810202602433</v>
      </c>
      <c r="H18" s="13">
        <v>0.35392718173846494</v>
      </c>
      <c r="I18" s="13">
        <v>0.50053810202602433</v>
      </c>
    </row>
    <row r="19" spans="1:9" x14ac:dyDescent="0.3">
      <c r="A19" s="13" t="s">
        <v>5</v>
      </c>
      <c r="B19" s="13">
        <v>0.31831076173509693</v>
      </c>
      <c r="C19" s="13">
        <v>3.811668734524002E-2</v>
      </c>
      <c r="D19" s="13">
        <v>8.3509555500459118</v>
      </c>
      <c r="E19" s="18">
        <v>6.8952431570238894E-14</v>
      </c>
      <c r="F19" s="13">
        <v>0.24293269590878999</v>
      </c>
      <c r="G19" s="13">
        <v>0.39368882756140389</v>
      </c>
      <c r="H19" s="13">
        <v>0.24293269590878999</v>
      </c>
      <c r="I19" s="13">
        <v>0.39368882756140389</v>
      </c>
    </row>
    <row r="20" spans="1:9" x14ac:dyDescent="0.3">
      <c r="A20" s="13" t="s">
        <v>75</v>
      </c>
      <c r="B20" s="13">
        <v>6.6225922510831294</v>
      </c>
      <c r="C20" s="13">
        <v>1.2224856241231092</v>
      </c>
      <c r="D20" s="13">
        <v>5.4173170795636345</v>
      </c>
      <c r="E20" s="18">
        <v>2.6661563304036131E-7</v>
      </c>
      <c r="F20" s="13">
        <v>4.2050526309101013</v>
      </c>
      <c r="G20" s="13">
        <v>9.0401318712561576</v>
      </c>
      <c r="H20" s="13">
        <v>4.2050526309101013</v>
      </c>
      <c r="I20" s="13">
        <v>9.0401318712561576</v>
      </c>
    </row>
    <row r="21" spans="1:9" x14ac:dyDescent="0.3">
      <c r="A21" s="13" t="s">
        <v>76</v>
      </c>
      <c r="B21" s="13">
        <v>0.46312961962422666</v>
      </c>
      <c r="C21" s="13">
        <v>1.3942164269287891</v>
      </c>
      <c r="D21" s="13">
        <v>0.33217914426988848</v>
      </c>
      <c r="E21" s="28">
        <v>0.74026540316014999</v>
      </c>
      <c r="F21" s="13">
        <v>-2.2940181003042919</v>
      </c>
      <c r="G21" s="13">
        <v>3.2202773395527449</v>
      </c>
      <c r="H21" s="13">
        <v>-2.2940181003042919</v>
      </c>
      <c r="I21" s="13">
        <v>3.2202773395527449</v>
      </c>
    </row>
    <row r="22" spans="1:9" x14ac:dyDescent="0.3">
      <c r="A22" s="13" t="s">
        <v>77</v>
      </c>
      <c r="B22" s="13">
        <v>0.19267263083138439</v>
      </c>
      <c r="C22" s="13">
        <v>1.2798241888598245</v>
      </c>
      <c r="D22" s="13">
        <v>0.15054617072289705</v>
      </c>
      <c r="E22" s="28">
        <v>0.88055678240947544</v>
      </c>
      <c r="F22" s="13">
        <v>-2.3382574859491578</v>
      </c>
      <c r="G22" s="13">
        <v>2.7236027476119267</v>
      </c>
      <c r="H22" s="13">
        <v>-2.3382574859491578</v>
      </c>
      <c r="I22" s="13">
        <v>2.7236027476119267</v>
      </c>
    </row>
    <row r="23" spans="1:9" x14ac:dyDescent="0.3">
      <c r="A23" s="13" t="s">
        <v>78</v>
      </c>
      <c r="B23" s="13">
        <v>1.5693388324539184</v>
      </c>
      <c r="C23" s="13">
        <v>1.4429921155777501</v>
      </c>
      <c r="D23" s="13">
        <v>1.0875588407671799</v>
      </c>
      <c r="E23" s="28">
        <v>0.27871356429232397</v>
      </c>
      <c r="F23" s="13">
        <v>-1.284265776196436</v>
      </c>
      <c r="G23" s="13">
        <v>4.4229434411042732</v>
      </c>
      <c r="H23" s="13">
        <v>-1.284265776196436</v>
      </c>
      <c r="I23" s="13">
        <v>4.4229434411042732</v>
      </c>
    </row>
    <row r="24" spans="1:9" x14ac:dyDescent="0.3">
      <c r="A24" s="13" t="s">
        <v>79</v>
      </c>
      <c r="B24" s="13">
        <v>4.9684034927232243</v>
      </c>
      <c r="C24" s="13">
        <v>1.4345603254163899</v>
      </c>
      <c r="D24" s="13">
        <v>3.4633632372909204</v>
      </c>
      <c r="E24" s="18">
        <v>7.1370276908821887E-4</v>
      </c>
      <c r="F24" s="13">
        <v>2.1314732615721517</v>
      </c>
      <c r="G24" s="13">
        <v>7.8053337238742966</v>
      </c>
      <c r="H24" s="13">
        <v>2.1314732615721517</v>
      </c>
      <c r="I24" s="13">
        <v>7.8053337238742966</v>
      </c>
    </row>
    <row r="25" spans="1:9" x14ac:dyDescent="0.3">
      <c r="A25" s="13" t="s">
        <v>80</v>
      </c>
      <c r="B25" s="13">
        <v>-0.16275019296415372</v>
      </c>
      <c r="C25" s="13">
        <v>1.4004523531268087</v>
      </c>
      <c r="D25" s="13">
        <v>-0.11621258845456554</v>
      </c>
      <c r="E25" s="28">
        <v>0.90765548792661899</v>
      </c>
      <c r="F25" s="13">
        <v>-2.9322298359473917</v>
      </c>
      <c r="G25" s="13">
        <v>2.6067294500190847</v>
      </c>
      <c r="H25" s="13">
        <v>-2.9322298359473917</v>
      </c>
      <c r="I25" s="13">
        <v>2.6067294500190847</v>
      </c>
    </row>
    <row r="26" spans="1:9" x14ac:dyDescent="0.3">
      <c r="A26" s="13" t="s">
        <v>81</v>
      </c>
      <c r="B26" s="13">
        <v>-7.1094071167215944E-2</v>
      </c>
      <c r="C26" s="13">
        <v>1.5910228250203455</v>
      </c>
      <c r="D26" s="13">
        <v>-4.4684507380531646E-2</v>
      </c>
      <c r="E26" s="28">
        <v>0.9644243258319134</v>
      </c>
      <c r="F26" s="13">
        <v>-3.2174384045374391</v>
      </c>
      <c r="G26" s="13">
        <v>3.0752502622030069</v>
      </c>
      <c r="H26" s="13">
        <v>-3.2174384045374391</v>
      </c>
      <c r="I26" s="13">
        <v>3.0752502622030069</v>
      </c>
    </row>
    <row r="27" spans="1:9" x14ac:dyDescent="0.3">
      <c r="A27" s="13" t="s">
        <v>82</v>
      </c>
      <c r="B27" s="13">
        <v>0.64808028002596896</v>
      </c>
      <c r="C27" s="13">
        <v>1.5433179934076851</v>
      </c>
      <c r="D27" s="13">
        <v>0.41992660151327033</v>
      </c>
      <c r="E27" s="28">
        <v>0.67520173310133957</v>
      </c>
      <c r="F27" s="13">
        <v>-2.4039248494947083</v>
      </c>
      <c r="G27" s="13">
        <v>3.700085409546646</v>
      </c>
      <c r="H27" s="13">
        <v>-2.4039248494947083</v>
      </c>
      <c r="I27" s="13">
        <v>3.700085409546646</v>
      </c>
    </row>
    <row r="28" spans="1:9" x14ac:dyDescent="0.3">
      <c r="A28" s="13" t="s">
        <v>83</v>
      </c>
      <c r="B28" s="13">
        <v>-2.4794815058228541</v>
      </c>
      <c r="C28" s="13">
        <v>1.536667702431014</v>
      </c>
      <c r="D28" s="13">
        <v>-1.6135443608922768</v>
      </c>
      <c r="E28" s="28">
        <v>0.10894424577462805</v>
      </c>
      <c r="F28" s="13">
        <v>-5.5183352807553625</v>
      </c>
      <c r="G28" s="13">
        <v>0.55937226910965476</v>
      </c>
      <c r="H28" s="13">
        <v>-5.5183352807553625</v>
      </c>
      <c r="I28" s="13">
        <v>0.55937226910965476</v>
      </c>
    </row>
    <row r="29" spans="1:9" x14ac:dyDescent="0.3">
      <c r="A29" s="13" t="s">
        <v>84</v>
      </c>
      <c r="B29" s="13">
        <v>-0.4445957212543668</v>
      </c>
      <c r="C29" s="13">
        <v>1.3939878698290784</v>
      </c>
      <c r="D29" s="13">
        <v>-0.31893801293183432</v>
      </c>
      <c r="E29" s="28">
        <v>0.75026284056171733</v>
      </c>
      <c r="F29" s="13">
        <v>-3.2012914556272931</v>
      </c>
      <c r="G29" s="13">
        <v>2.3121000131185592</v>
      </c>
      <c r="H29" s="13">
        <v>-3.2012914556272931</v>
      </c>
      <c r="I29" s="13">
        <v>2.3121000131185592</v>
      </c>
    </row>
    <row r="30" spans="1:9" ht="15" thickBot="1" x14ac:dyDescent="0.35">
      <c r="A30" s="14" t="s">
        <v>85</v>
      </c>
      <c r="B30" s="14">
        <v>-3.8665099509836498</v>
      </c>
      <c r="C30" s="14">
        <v>1.1805472298313322</v>
      </c>
      <c r="D30" s="14">
        <v>-3.2751844680844053</v>
      </c>
      <c r="E30" s="19">
        <v>1.3395926547691644E-3</v>
      </c>
      <c r="F30" s="14">
        <v>-6.2011138475733976</v>
      </c>
      <c r="G30" s="14">
        <v>-1.5319060543939025</v>
      </c>
      <c r="H30" s="14">
        <v>-6.2011138475733976</v>
      </c>
      <c r="I30" s="14">
        <v>-1.5319060543939025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552-697B-4D6A-9B6A-E8C98A863043}">
  <dimension ref="A1:I22"/>
  <sheetViews>
    <sheetView zoomScale="145" zoomScaleNormal="145" workbookViewId="0">
      <selection activeCell="A7" sqref="A7:B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0.98505569298831985</v>
      </c>
    </row>
    <row r="5" spans="1:9" x14ac:dyDescent="0.3">
      <c r="A5" s="18" t="s">
        <v>16</v>
      </c>
      <c r="B5" s="18">
        <v>0.97033471828869911</v>
      </c>
    </row>
    <row r="6" spans="1:9" x14ac:dyDescent="0.3">
      <c r="A6" s="13" t="s">
        <v>17</v>
      </c>
      <c r="B6" s="13">
        <v>0.96930467378483443</v>
      </c>
    </row>
    <row r="7" spans="1:9" x14ac:dyDescent="0.3">
      <c r="A7" s="18" t="s">
        <v>18</v>
      </c>
      <c r="B7" s="18">
        <v>2.9779118035080616</v>
      </c>
    </row>
    <row r="8" spans="1:9" ht="15" thickBot="1" x14ac:dyDescent="0.35">
      <c r="A8" s="14" t="s">
        <v>19</v>
      </c>
      <c r="B8" s="14">
        <v>150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5</v>
      </c>
      <c r="C12" s="13">
        <v>41769.497258940406</v>
      </c>
      <c r="D12" s="13">
        <v>8353.8994517880819</v>
      </c>
      <c r="E12" s="13">
        <v>942.03183905948458</v>
      </c>
      <c r="F12" s="13">
        <v>4.5301690172944007E-108</v>
      </c>
    </row>
    <row r="13" spans="1:9" x14ac:dyDescent="0.3">
      <c r="A13" s="13" t="s">
        <v>22</v>
      </c>
      <c r="B13" s="13">
        <v>144</v>
      </c>
      <c r="C13" s="13">
        <v>1276.9860541640596</v>
      </c>
      <c r="D13" s="13">
        <v>8.8679587094726369</v>
      </c>
      <c r="E13" s="13"/>
      <c r="F13" s="13"/>
    </row>
    <row r="14" spans="1:9" ht="15" thickBot="1" x14ac:dyDescent="0.35">
      <c r="A14" s="14" t="s">
        <v>23</v>
      </c>
      <c r="B14" s="14">
        <v>149</v>
      </c>
      <c r="C14" s="14">
        <v>43046.483313104465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24.500992162082234</v>
      </c>
      <c r="C17" s="13">
        <v>1.7030603112938614</v>
      </c>
      <c r="D17" s="13">
        <v>14.38645008612065</v>
      </c>
      <c r="E17" s="30">
        <v>1.1948264370175201E-29</v>
      </c>
      <c r="F17" s="13">
        <v>21.134765615173357</v>
      </c>
      <c r="G17" s="13">
        <v>27.867218708991111</v>
      </c>
      <c r="H17" s="13">
        <v>21.134765615173357</v>
      </c>
      <c r="I17" s="13">
        <v>27.867218708991111</v>
      </c>
    </row>
    <row r="18" spans="1:9" x14ac:dyDescent="0.3">
      <c r="A18" s="13" t="s">
        <v>6</v>
      </c>
      <c r="B18" s="13">
        <v>0.43130965265343291</v>
      </c>
      <c r="C18" s="13">
        <v>2.6059107169353592E-2</v>
      </c>
      <c r="D18" s="13">
        <v>16.551206065903436</v>
      </c>
      <c r="E18" s="18">
        <v>3.9255276718167972E-35</v>
      </c>
      <c r="F18" s="13">
        <v>0.37980187118468534</v>
      </c>
      <c r="G18" s="13">
        <v>0.48281743412218048</v>
      </c>
      <c r="H18" s="13">
        <v>0.37980187118468534</v>
      </c>
      <c r="I18" s="13">
        <v>0.48281743412218048</v>
      </c>
    </row>
    <row r="19" spans="1:9" x14ac:dyDescent="0.3">
      <c r="A19" s="13" t="s">
        <v>5</v>
      </c>
      <c r="B19" s="13">
        <v>0.31147237730473776</v>
      </c>
      <c r="C19" s="13">
        <v>2.5840199132834536E-2</v>
      </c>
      <c r="D19" s="13">
        <v>12.053791679529168</v>
      </c>
      <c r="E19" s="18">
        <v>1.4266667975117379E-23</v>
      </c>
      <c r="F19" s="13">
        <v>0.26039728400268364</v>
      </c>
      <c r="G19" s="13">
        <v>0.36254747060679188</v>
      </c>
      <c r="H19" s="13">
        <v>0.26039728400268364</v>
      </c>
      <c r="I19" s="13">
        <v>0.36254747060679188</v>
      </c>
    </row>
    <row r="20" spans="1:9" x14ac:dyDescent="0.3">
      <c r="A20" s="13" t="s">
        <v>75</v>
      </c>
      <c r="B20" s="13">
        <v>6.5403925504795248</v>
      </c>
      <c r="C20" s="13">
        <v>0.91664912217646699</v>
      </c>
      <c r="D20" s="13">
        <v>7.1351102534742985</v>
      </c>
      <c r="E20" s="18">
        <v>4.3606393766294863E-11</v>
      </c>
      <c r="F20" s="13">
        <v>4.7285667514701579</v>
      </c>
      <c r="G20" s="13">
        <v>8.3522183494888917</v>
      </c>
      <c r="H20" s="13">
        <v>4.7285667514701579</v>
      </c>
      <c r="I20" s="13">
        <v>8.3522183494888917</v>
      </c>
    </row>
    <row r="21" spans="1:9" x14ac:dyDescent="0.3">
      <c r="A21" s="13" t="s">
        <v>79</v>
      </c>
      <c r="B21" s="13">
        <v>4.9814895766991523</v>
      </c>
      <c r="C21" s="13">
        <v>0.87826395827864856</v>
      </c>
      <c r="D21" s="13">
        <v>5.6719731348905755</v>
      </c>
      <c r="E21" s="18">
        <v>7.4744039909434043E-8</v>
      </c>
      <c r="F21" s="13">
        <v>3.2455349355480285</v>
      </c>
      <c r="G21" s="13">
        <v>6.717444217850276</v>
      </c>
      <c r="H21" s="13">
        <v>3.2455349355480285</v>
      </c>
      <c r="I21" s="13">
        <v>6.717444217850276</v>
      </c>
    </row>
    <row r="22" spans="1:9" ht="15" thickBot="1" x14ac:dyDescent="0.35">
      <c r="A22" s="14" t="s">
        <v>85</v>
      </c>
      <c r="B22" s="14">
        <v>-3.9379563057328952</v>
      </c>
      <c r="C22" s="14">
        <v>1.0066043797204134</v>
      </c>
      <c r="D22" s="14">
        <v>-3.9121191851228301</v>
      </c>
      <c r="E22" s="19">
        <v>1.4054923284949317E-4</v>
      </c>
      <c r="F22" s="14">
        <v>-5.9275854238439818</v>
      </c>
      <c r="G22" s="14">
        <v>-1.9483271876218087</v>
      </c>
      <c r="H22" s="14">
        <v>-5.9275854238439818</v>
      </c>
      <c r="I22" s="14">
        <v>-1.9483271876218087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6"/>
  <sheetViews>
    <sheetView zoomScale="190" zoomScaleNormal="190" workbookViewId="0">
      <pane xSplit="1" ySplit="2" topLeftCell="H134" activePane="bottomRight" state="frozen"/>
      <selection pane="topRight" activeCell="B1" sqref="B1"/>
      <selection pane="bottomLeft" activeCell="A3" sqref="A3"/>
      <selection pane="bottomRight" activeCell="T134" sqref="T1:T1048576"/>
    </sheetView>
  </sheetViews>
  <sheetFormatPr defaultColWidth="9.109375" defaultRowHeight="14.4" x14ac:dyDescent="0.3"/>
  <cols>
    <col min="1" max="1" width="9.88671875" style="3" bestFit="1" customWidth="1"/>
    <col min="2" max="2" width="8.33203125" style="4" bestFit="1" customWidth="1"/>
    <col min="3" max="17" width="7.6640625" style="4" customWidth="1"/>
    <col min="18" max="19" width="3.33203125" style="4" bestFit="1" customWidth="1"/>
    <col min="20" max="20" width="4.33203125" style="4" bestFit="1" customWidth="1"/>
    <col min="21" max="21" width="3.33203125" style="4" customWidth="1"/>
    <col min="22" max="24" width="3.33203125" style="4" bestFit="1" customWidth="1"/>
    <col min="26" max="29" width="3.33203125" style="4" bestFit="1" customWidth="1"/>
    <col min="30" max="30" width="4.33203125" style="4" bestFit="1" customWidth="1"/>
    <col min="32" max="16384" width="9.109375" style="4"/>
  </cols>
  <sheetData>
    <row r="1" spans="1:30" x14ac:dyDescent="0.3">
      <c r="B1" s="2"/>
      <c r="C1" s="4">
        <f>CORREL($B$3:$B$152, C3:C152)</f>
        <v>0.88654291391523588</v>
      </c>
      <c r="D1" s="4">
        <f t="shared" ref="D1:N1" si="0">CORREL($B$3:$B$152, D3:D152)</f>
        <v>0.9426791470599043</v>
      </c>
      <c r="E1" s="4">
        <f t="shared" si="0"/>
        <v>0.92879646522801251</v>
      </c>
      <c r="F1" s="4">
        <f t="shared" si="0"/>
        <v>0.9170877589557882</v>
      </c>
      <c r="G1" s="4">
        <f t="shared" si="0"/>
        <v>0.9426309544191156</v>
      </c>
      <c r="H1" s="4">
        <f t="shared" si="0"/>
        <v>0.95169181901976396</v>
      </c>
      <c r="I1" s="4">
        <f t="shared" si="0"/>
        <v>0.77067949826033189</v>
      </c>
      <c r="J1" s="4">
        <f t="shared" si="0"/>
        <v>0.81772562909312141</v>
      </c>
      <c r="K1" s="4">
        <f t="shared" si="0"/>
        <v>0.84712481192134959</v>
      </c>
      <c r="L1" s="4">
        <f t="shared" si="0"/>
        <v>0.89641903444315096</v>
      </c>
      <c r="M1" s="4">
        <f t="shared" si="0"/>
        <v>0.94197602374002376</v>
      </c>
      <c r="N1" s="4">
        <f t="shared" si="0"/>
        <v>0.91422848663841505</v>
      </c>
      <c r="O1" s="4">
        <f t="shared" ref="O1:Q1" si="1">CORREL($B$3:$B$152, O3:O152)</f>
        <v>0.84712481192134959</v>
      </c>
      <c r="P1" s="4">
        <f t="shared" si="1"/>
        <v>0.95169181901976396</v>
      </c>
      <c r="Q1" s="4">
        <f t="shared" si="1"/>
        <v>0.9426309544191156</v>
      </c>
    </row>
    <row r="2" spans="1:30" x14ac:dyDescent="0.3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  <c r="O2" s="9" t="s">
        <v>9</v>
      </c>
      <c r="P2" s="9" t="s">
        <v>6</v>
      </c>
      <c r="Q2" s="8" t="s">
        <v>5</v>
      </c>
      <c r="R2" s="4" t="s">
        <v>75</v>
      </c>
      <c r="S2" s="4" t="s">
        <v>79</v>
      </c>
      <c r="T2" s="4" t="s">
        <v>85</v>
      </c>
      <c r="V2" s="4" t="s">
        <v>76</v>
      </c>
      <c r="W2" s="4" t="s">
        <v>77</v>
      </c>
      <c r="X2" s="4" t="s">
        <v>78</v>
      </c>
      <c r="Z2" s="4" t="s">
        <v>80</v>
      </c>
      <c r="AA2" s="4" t="s">
        <v>81</v>
      </c>
      <c r="AB2" s="4" t="s">
        <v>82</v>
      </c>
      <c r="AC2" s="4" t="s">
        <v>83</v>
      </c>
      <c r="AD2" s="4" t="s">
        <v>84</v>
      </c>
    </row>
    <row r="3" spans="1:30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  <c r="O3" s="12">
        <v>104.36642017448885</v>
      </c>
      <c r="P3" s="12">
        <v>106.5780409570192</v>
      </c>
      <c r="Q3" s="11">
        <v>110.26459405706717</v>
      </c>
      <c r="R3" s="4">
        <v>0</v>
      </c>
      <c r="S3" s="4">
        <v>0</v>
      </c>
      <c r="T3" s="4">
        <v>0</v>
      </c>
      <c r="V3" s="4">
        <v>0</v>
      </c>
      <c r="W3" s="4">
        <v>0</v>
      </c>
      <c r="X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</row>
    <row r="4" spans="1:30" x14ac:dyDescent="0.3">
      <c r="A4" s="1">
        <v>37653</v>
      </c>
      <c r="B4" s="6">
        <v>100.94226077821625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  <c r="O4" s="12">
        <v>84.904824043053779</v>
      </c>
      <c r="P4" s="12">
        <v>91.50174123259562</v>
      </c>
      <c r="Q4" s="11">
        <v>106.10609805104912</v>
      </c>
      <c r="R4" s="4">
        <v>1</v>
      </c>
      <c r="S4" s="4">
        <v>0</v>
      </c>
      <c r="T4" s="4">
        <v>0</v>
      </c>
      <c r="V4" s="4">
        <v>0</v>
      </c>
      <c r="W4" s="4">
        <v>0</v>
      </c>
      <c r="X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</row>
    <row r="5" spans="1:30" x14ac:dyDescent="0.3">
      <c r="A5" s="1">
        <v>37681</v>
      </c>
      <c r="B5" s="6">
        <v>101.27033766167827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  <c r="O5" s="12">
        <v>94.986300109713056</v>
      </c>
      <c r="P5" s="12">
        <v>98.899016752852489</v>
      </c>
      <c r="Q5" s="11">
        <v>113.62341726118726</v>
      </c>
      <c r="R5" s="4">
        <v>0</v>
      </c>
      <c r="S5" s="4">
        <v>0</v>
      </c>
      <c r="T5" s="4">
        <v>0</v>
      </c>
      <c r="V5" s="4">
        <v>1</v>
      </c>
      <c r="W5" s="4">
        <v>0</v>
      </c>
      <c r="X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3">
      <c r="A6" s="1">
        <v>37712</v>
      </c>
      <c r="B6" s="6">
        <v>100.66522735316629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  <c r="O6" s="12">
        <v>93.398138775570573</v>
      </c>
      <c r="P6" s="12">
        <v>99.142273540754573</v>
      </c>
      <c r="Q6" s="11">
        <v>114.16346190192182</v>
      </c>
      <c r="R6" s="4">
        <v>0</v>
      </c>
      <c r="S6" s="4">
        <v>0</v>
      </c>
      <c r="T6" s="4">
        <v>0</v>
      </c>
      <c r="V6" s="4">
        <v>0</v>
      </c>
      <c r="W6" s="4">
        <v>1</v>
      </c>
      <c r="X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3">
      <c r="A7" s="1">
        <v>37742</v>
      </c>
      <c r="B7" s="6">
        <v>101.14524385230361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  <c r="O7" s="12">
        <v>89.511188237733776</v>
      </c>
      <c r="P7" s="12">
        <v>98.773858772292115</v>
      </c>
      <c r="Q7" s="11">
        <v>122.45962170388445</v>
      </c>
      <c r="R7" s="4">
        <v>0</v>
      </c>
      <c r="S7" s="4">
        <v>0</v>
      </c>
      <c r="T7" s="4">
        <v>0</v>
      </c>
      <c r="V7" s="4">
        <v>0</v>
      </c>
      <c r="W7" s="4">
        <v>0</v>
      </c>
      <c r="X7" s="4">
        <v>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3">
      <c r="A8" s="1">
        <v>37773</v>
      </c>
      <c r="B8" s="6">
        <v>99.425291909236478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  <c r="O8" s="12">
        <v>84.351700013678951</v>
      </c>
      <c r="P8" s="12">
        <v>95.960306608668759</v>
      </c>
      <c r="Q8" s="11">
        <v>117.80131050558138</v>
      </c>
      <c r="R8" s="4">
        <v>0</v>
      </c>
      <c r="S8" s="4">
        <v>1</v>
      </c>
      <c r="T8" s="4">
        <v>0</v>
      </c>
      <c r="V8" s="4">
        <v>0</v>
      </c>
      <c r="W8" s="4">
        <v>0</v>
      </c>
      <c r="X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x14ac:dyDescent="0.3">
      <c r="A9" s="1">
        <v>37803</v>
      </c>
      <c r="B9" s="6">
        <v>100.77194003331115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  <c r="O9" s="12">
        <v>97.630388002658535</v>
      </c>
      <c r="P9" s="12">
        <v>101.65438947689118</v>
      </c>
      <c r="Q9" s="11">
        <v>125.42323335691438</v>
      </c>
      <c r="R9" s="4">
        <v>0</v>
      </c>
      <c r="S9" s="4">
        <v>0</v>
      </c>
      <c r="T9" s="4">
        <v>0</v>
      </c>
      <c r="V9" s="4">
        <v>0</v>
      </c>
      <c r="W9" s="4">
        <v>0</v>
      </c>
      <c r="X9" s="4">
        <v>0</v>
      </c>
      <c r="Z9" s="4">
        <v>1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3">
      <c r="A10" s="1">
        <v>37834</v>
      </c>
      <c r="B10" s="6">
        <v>101.38532281719066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  <c r="O10" s="12">
        <v>93.521107066942363</v>
      </c>
      <c r="P10" s="12">
        <v>96.733161211165111</v>
      </c>
      <c r="Q10" s="11">
        <v>122.58713520388342</v>
      </c>
      <c r="R10" s="4">
        <v>0</v>
      </c>
      <c r="S10" s="4">
        <v>0</v>
      </c>
      <c r="T10" s="4">
        <v>0</v>
      </c>
      <c r="V10" s="4">
        <v>0</v>
      </c>
      <c r="W10" s="4">
        <v>0</v>
      </c>
      <c r="X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</row>
    <row r="11" spans="1:30" x14ac:dyDescent="0.3">
      <c r="A11" s="1">
        <v>37865</v>
      </c>
      <c r="B11" s="6">
        <v>103.90495012801692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  <c r="O11" s="12">
        <v>90.841077735287641</v>
      </c>
      <c r="P11" s="12">
        <v>95.752719401165592</v>
      </c>
      <c r="Q11" s="11">
        <v>125.72018681884929</v>
      </c>
      <c r="R11" s="4">
        <v>0</v>
      </c>
      <c r="S11" s="4">
        <v>0</v>
      </c>
      <c r="T11" s="4">
        <v>0</v>
      </c>
      <c r="V11" s="4">
        <v>0</v>
      </c>
      <c r="W11" s="4">
        <v>0</v>
      </c>
      <c r="X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</row>
    <row r="12" spans="1:30" x14ac:dyDescent="0.3">
      <c r="A12" s="1">
        <v>37895</v>
      </c>
      <c r="B12" s="6">
        <v>105.01590599596871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  <c r="O12" s="12">
        <v>94.414999036599639</v>
      </c>
      <c r="P12" s="12">
        <v>102.64069077574672</v>
      </c>
      <c r="Q12" s="11">
        <v>132.97381711954614</v>
      </c>
      <c r="R12" s="4">
        <v>0</v>
      </c>
      <c r="S12" s="4">
        <v>0</v>
      </c>
      <c r="T12" s="4">
        <v>0</v>
      </c>
      <c r="V12" s="4">
        <v>0</v>
      </c>
      <c r="W12" s="4">
        <v>0</v>
      </c>
      <c r="X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</row>
    <row r="13" spans="1:30" x14ac:dyDescent="0.3">
      <c r="A13" s="1">
        <v>37926</v>
      </c>
      <c r="B13" s="6">
        <v>103.26958212020543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  <c r="O13" s="12">
        <v>90.840596981969895</v>
      </c>
      <c r="P13" s="12">
        <v>98.596758091248645</v>
      </c>
      <c r="Q13" s="11">
        <v>123.74403255637188</v>
      </c>
      <c r="R13" s="4">
        <v>0</v>
      </c>
      <c r="S13" s="4">
        <v>0</v>
      </c>
      <c r="T13" s="4">
        <v>0</v>
      </c>
      <c r="V13" s="4">
        <v>0</v>
      </c>
      <c r="W13" s="4">
        <v>0</v>
      </c>
      <c r="X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</row>
    <row r="14" spans="1:30" x14ac:dyDescent="0.3">
      <c r="A14" s="1">
        <v>37956</v>
      </c>
      <c r="B14" s="6">
        <v>102.82721314919444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  <c r="O14" s="12">
        <v>111.79625498754595</v>
      </c>
      <c r="P14" s="12">
        <v>112.33788454947296</v>
      </c>
      <c r="Q14" s="11">
        <v>123.59965416440757</v>
      </c>
      <c r="R14" s="4">
        <v>0</v>
      </c>
      <c r="S14" s="4">
        <v>0</v>
      </c>
      <c r="T14" s="4">
        <v>1</v>
      </c>
      <c r="V14" s="4">
        <v>0</v>
      </c>
      <c r="W14" s="4">
        <v>0</v>
      </c>
      <c r="X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  <c r="O15" s="12">
        <v>117.48980120900579</v>
      </c>
      <c r="P15" s="12">
        <v>105.38090968733151</v>
      </c>
      <c r="Q15" s="11">
        <v>114.26879364015238</v>
      </c>
      <c r="R15" s="4">
        <v>0</v>
      </c>
      <c r="S15" s="4">
        <v>0</v>
      </c>
      <c r="T15" s="4">
        <v>0</v>
      </c>
      <c r="V15" s="4">
        <v>0</v>
      </c>
      <c r="W15" s="4">
        <v>0</v>
      </c>
      <c r="X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3">
      <c r="A16" s="1">
        <v>38018</v>
      </c>
      <c r="B16" s="6">
        <v>102.97813835496484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  <c r="O16" s="12">
        <v>97.55406327023006</v>
      </c>
      <c r="P16" s="12">
        <v>94.992308853374212</v>
      </c>
      <c r="Q16" s="11">
        <v>109.83468990209917</v>
      </c>
      <c r="R16" s="4">
        <v>1</v>
      </c>
      <c r="S16" s="4">
        <v>0</v>
      </c>
      <c r="T16" s="4">
        <v>0</v>
      </c>
      <c r="V16" s="4">
        <v>0</v>
      </c>
      <c r="W16" s="4">
        <v>0</v>
      </c>
      <c r="X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3">
      <c r="A17" s="1">
        <v>38047</v>
      </c>
      <c r="B17" s="6">
        <v>109.96214665542314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  <c r="O17" s="12">
        <v>96.26610117384044</v>
      </c>
      <c r="P17" s="12">
        <v>99.430452716480673</v>
      </c>
      <c r="Q17" s="11">
        <v>133.24436008150224</v>
      </c>
      <c r="R17" s="4">
        <v>0</v>
      </c>
      <c r="S17" s="4">
        <v>0</v>
      </c>
      <c r="T17" s="4">
        <v>0</v>
      </c>
      <c r="V17" s="4">
        <v>1</v>
      </c>
      <c r="W17" s="4">
        <v>0</v>
      </c>
      <c r="X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</row>
    <row r="18" spans="1:30" x14ac:dyDescent="0.3">
      <c r="A18" s="1">
        <v>38078</v>
      </c>
      <c r="B18" s="6">
        <v>106.23377462575559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  <c r="O18" s="12">
        <v>100.96065715265721</v>
      </c>
      <c r="P18" s="12">
        <v>101.01583487311783</v>
      </c>
      <c r="Q18" s="11">
        <v>123.54746731655028</v>
      </c>
      <c r="R18" s="4">
        <v>0</v>
      </c>
      <c r="S18" s="4">
        <v>0</v>
      </c>
      <c r="T18" s="4">
        <v>0</v>
      </c>
      <c r="V18" s="4">
        <v>0</v>
      </c>
      <c r="W18" s="4">
        <v>1</v>
      </c>
      <c r="X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3">
      <c r="A19" s="1">
        <v>38108</v>
      </c>
      <c r="B19" s="6">
        <v>107.24393616039968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  <c r="O19" s="12">
        <v>97.020579177029205</v>
      </c>
      <c r="P19" s="12">
        <v>99.55358723689649</v>
      </c>
      <c r="Q19" s="11">
        <v>128.31525190107169</v>
      </c>
      <c r="R19" s="4">
        <v>0</v>
      </c>
      <c r="S19" s="4">
        <v>0</v>
      </c>
      <c r="T19" s="4">
        <v>0</v>
      </c>
      <c r="V19" s="4">
        <v>0</v>
      </c>
      <c r="W19" s="4">
        <v>0</v>
      </c>
      <c r="X19" s="4">
        <v>1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x14ac:dyDescent="0.3">
      <c r="A20" s="1">
        <v>38139</v>
      </c>
      <c r="B20" s="6">
        <v>108.6081687055688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  <c r="O20" s="12">
        <v>94.275938391201038</v>
      </c>
      <c r="P20" s="12">
        <v>96.83279082941192</v>
      </c>
      <c r="Q20" s="11">
        <v>128.50505497137468</v>
      </c>
      <c r="R20" s="4">
        <v>0</v>
      </c>
      <c r="S20" s="4">
        <v>1</v>
      </c>
      <c r="T20" s="4">
        <v>0</v>
      </c>
      <c r="V20" s="4">
        <v>0</v>
      </c>
      <c r="W20" s="4">
        <v>0</v>
      </c>
      <c r="X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</row>
    <row r="21" spans="1:30" x14ac:dyDescent="0.3">
      <c r="A21" s="1">
        <v>38169</v>
      </c>
      <c r="B21" s="6">
        <v>110.34701899814495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  <c r="O21" s="12">
        <v>104.86720779819601</v>
      </c>
      <c r="P21" s="12">
        <v>108.00537507508822</v>
      </c>
      <c r="Q21" s="11">
        <v>135.26268387346244</v>
      </c>
      <c r="R21" s="4">
        <v>0</v>
      </c>
      <c r="S21" s="4">
        <v>0</v>
      </c>
      <c r="T21" s="4">
        <v>0</v>
      </c>
      <c r="V21" s="4">
        <v>0</v>
      </c>
      <c r="W21" s="4">
        <v>0</v>
      </c>
      <c r="X21" s="4">
        <v>0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</row>
    <row r="22" spans="1:30" x14ac:dyDescent="0.3">
      <c r="A22" s="1">
        <v>38200</v>
      </c>
      <c r="B22" s="6">
        <v>109.61829063056727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  <c r="O22" s="12">
        <v>100.88128548221758</v>
      </c>
      <c r="P22" s="12">
        <v>103.81425242113198</v>
      </c>
      <c r="Q22" s="11">
        <v>139.38392096154624</v>
      </c>
      <c r="R22" s="4">
        <v>0</v>
      </c>
      <c r="S22" s="4">
        <v>0</v>
      </c>
      <c r="T22" s="4">
        <v>0</v>
      </c>
      <c r="V22" s="4">
        <v>0</v>
      </c>
      <c r="W22" s="4">
        <v>0</v>
      </c>
      <c r="X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0</v>
      </c>
    </row>
    <row r="23" spans="1:30" x14ac:dyDescent="0.3">
      <c r="A23" s="1">
        <v>38231</v>
      </c>
      <c r="B23" s="6">
        <v>109.52996508739032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  <c r="O23" s="12">
        <v>98.802189487201019</v>
      </c>
      <c r="P23" s="12">
        <v>104.68013502685081</v>
      </c>
      <c r="Q23" s="11">
        <v>138.84198129201494</v>
      </c>
      <c r="R23" s="4">
        <v>0</v>
      </c>
      <c r="S23" s="4">
        <v>0</v>
      </c>
      <c r="T23" s="4">
        <v>0</v>
      </c>
      <c r="V23" s="4">
        <v>0</v>
      </c>
      <c r="W23" s="4">
        <v>0</v>
      </c>
      <c r="X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</row>
    <row r="24" spans="1:30" x14ac:dyDescent="0.3">
      <c r="A24" s="1">
        <v>38261</v>
      </c>
      <c r="B24" s="6">
        <v>108.4158105690409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  <c r="O24" s="12">
        <v>98.688915481977077</v>
      </c>
      <c r="P24" s="12">
        <v>106.93226339541914</v>
      </c>
      <c r="Q24" s="11">
        <v>136.17685407033159</v>
      </c>
      <c r="R24" s="4">
        <v>0</v>
      </c>
      <c r="S24" s="4">
        <v>0</v>
      </c>
      <c r="T24" s="4">
        <v>0</v>
      </c>
      <c r="V24" s="4">
        <v>0</v>
      </c>
      <c r="W24" s="4">
        <v>0</v>
      </c>
      <c r="X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</row>
    <row r="25" spans="1:30" x14ac:dyDescent="0.3">
      <c r="A25" s="1">
        <v>38292</v>
      </c>
      <c r="B25" s="6">
        <v>108.37070763041847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  <c r="O25" s="12">
        <v>94.659004924542003</v>
      </c>
      <c r="P25" s="12">
        <v>104.84630745170756</v>
      </c>
      <c r="Q25" s="11">
        <v>134.12535471353465</v>
      </c>
      <c r="R25" s="4">
        <v>0</v>
      </c>
      <c r="S25" s="4">
        <v>0</v>
      </c>
      <c r="T25" s="4">
        <v>0</v>
      </c>
      <c r="V25" s="4">
        <v>0</v>
      </c>
      <c r="W25" s="4">
        <v>0</v>
      </c>
      <c r="X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1</v>
      </c>
    </row>
    <row r="26" spans="1:30" x14ac:dyDescent="0.3">
      <c r="A26" s="1">
        <v>38322</v>
      </c>
      <c r="B26" s="6">
        <v>110.36903055493065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  <c r="O26" s="12">
        <v>114.23339393853426</v>
      </c>
      <c r="P26" s="12">
        <v>117.66804958657657</v>
      </c>
      <c r="Q26" s="11">
        <v>134.31119348661929</v>
      </c>
      <c r="R26" s="4">
        <v>0</v>
      </c>
      <c r="S26" s="4">
        <v>0</v>
      </c>
      <c r="T26" s="4">
        <v>1</v>
      </c>
      <c r="V26" s="4">
        <v>0</v>
      </c>
      <c r="W26" s="4">
        <v>0</v>
      </c>
      <c r="X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  <c r="O27" s="12">
        <v>117.85475077585676</v>
      </c>
      <c r="P27" s="12">
        <v>111.2580194160097</v>
      </c>
      <c r="Q27" s="11">
        <v>119.74898361638033</v>
      </c>
      <c r="R27" s="4">
        <v>0</v>
      </c>
      <c r="S27" s="4">
        <v>0</v>
      </c>
      <c r="T27" s="4">
        <v>0</v>
      </c>
      <c r="V27" s="4">
        <v>0</v>
      </c>
      <c r="W27" s="4">
        <v>0</v>
      </c>
      <c r="X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x14ac:dyDescent="0.3">
      <c r="A28" s="1">
        <v>38384</v>
      </c>
      <c r="B28" s="6">
        <v>106.48124607459098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  <c r="O28" s="12">
        <v>98.964388936282916</v>
      </c>
      <c r="P28" s="12">
        <v>98.466986791693131</v>
      </c>
      <c r="Q28" s="11">
        <v>116.18133604589227</v>
      </c>
      <c r="R28" s="4">
        <v>1</v>
      </c>
      <c r="S28" s="4">
        <v>0</v>
      </c>
      <c r="T28" s="4">
        <v>0</v>
      </c>
      <c r="V28" s="4">
        <v>0</v>
      </c>
      <c r="W28" s="4">
        <v>0</v>
      </c>
      <c r="X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</row>
    <row r="29" spans="1:30" x14ac:dyDescent="0.3">
      <c r="A29" s="1">
        <v>38412</v>
      </c>
      <c r="B29" s="6">
        <v>112.5225879128562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  <c r="O29" s="12">
        <v>108.00097599955549</v>
      </c>
      <c r="P29" s="12">
        <v>108.56106461732801</v>
      </c>
      <c r="Q29" s="11">
        <v>134.87774886897373</v>
      </c>
      <c r="R29" s="4">
        <v>0</v>
      </c>
      <c r="S29" s="4">
        <v>0</v>
      </c>
      <c r="T29" s="4">
        <v>0</v>
      </c>
      <c r="V29" s="4">
        <v>1</v>
      </c>
      <c r="W29" s="4">
        <v>0</v>
      </c>
      <c r="X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</row>
    <row r="30" spans="1:30" x14ac:dyDescent="0.3">
      <c r="A30" s="1">
        <v>38443</v>
      </c>
      <c r="B30" s="6">
        <v>110.83182737485717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  <c r="O30" s="12">
        <v>94.64819992807935</v>
      </c>
      <c r="P30" s="12">
        <v>104.71040894907453</v>
      </c>
      <c r="Q30" s="11">
        <v>130.90564861412503</v>
      </c>
      <c r="R30" s="4">
        <v>0</v>
      </c>
      <c r="S30" s="4">
        <v>0</v>
      </c>
      <c r="T30" s="4">
        <v>0</v>
      </c>
      <c r="V30" s="4">
        <v>0</v>
      </c>
      <c r="W30" s="4">
        <v>1</v>
      </c>
      <c r="X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3">
      <c r="A31" s="1">
        <v>38473</v>
      </c>
      <c r="B31" s="6">
        <v>111.65064132289636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  <c r="O31" s="12">
        <v>97.201899361083619</v>
      </c>
      <c r="P31" s="12">
        <v>106.48679309505169</v>
      </c>
      <c r="Q31" s="11">
        <v>135.34505593966821</v>
      </c>
      <c r="R31" s="4">
        <v>0</v>
      </c>
      <c r="S31" s="4">
        <v>0</v>
      </c>
      <c r="T31" s="4">
        <v>0</v>
      </c>
      <c r="V31" s="4">
        <v>0</v>
      </c>
      <c r="W31" s="4">
        <v>0</v>
      </c>
      <c r="X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 x14ac:dyDescent="0.3">
      <c r="A32" s="1">
        <v>38504</v>
      </c>
      <c r="B32" s="6">
        <v>112.82695646495557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  <c r="O32" s="12">
        <v>91.881700392233199</v>
      </c>
      <c r="P32" s="12">
        <v>102.06102883407588</v>
      </c>
      <c r="Q32" s="11">
        <v>137.15943190301971</v>
      </c>
      <c r="R32" s="4">
        <v>0</v>
      </c>
      <c r="S32" s="4">
        <v>1</v>
      </c>
      <c r="T32" s="4">
        <v>0</v>
      </c>
      <c r="V32" s="4">
        <v>0</v>
      </c>
      <c r="W32" s="4">
        <v>0</v>
      </c>
      <c r="X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</row>
    <row r="33" spans="1:30" x14ac:dyDescent="0.3">
      <c r="A33" s="1">
        <v>38534</v>
      </c>
      <c r="B33" s="6">
        <v>111.80720198572976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  <c r="O33" s="12">
        <v>105.53561581617703</v>
      </c>
      <c r="P33" s="12">
        <v>112.65375698854938</v>
      </c>
      <c r="Q33" s="11">
        <v>135.9364054680286</v>
      </c>
      <c r="R33" s="4">
        <v>0</v>
      </c>
      <c r="S33" s="4">
        <v>0</v>
      </c>
      <c r="T33" s="4">
        <v>0</v>
      </c>
      <c r="V33" s="4">
        <v>0</v>
      </c>
      <c r="W33" s="4">
        <v>0</v>
      </c>
      <c r="X33" s="4">
        <v>0</v>
      </c>
      <c r="Z33" s="4">
        <v>1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3">
      <c r="A34" s="1">
        <v>38565</v>
      </c>
      <c r="B34" s="6">
        <v>113.62261495291573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  <c r="O34" s="12">
        <v>99.582458570574389</v>
      </c>
      <c r="P34" s="12">
        <v>108.76893067853644</v>
      </c>
      <c r="Q34" s="11">
        <v>143.75841116915717</v>
      </c>
      <c r="R34" s="4">
        <v>0</v>
      </c>
      <c r="S34" s="4">
        <v>0</v>
      </c>
      <c r="T34" s="4">
        <v>0</v>
      </c>
      <c r="V34" s="4">
        <v>0</v>
      </c>
      <c r="W34" s="4">
        <v>0</v>
      </c>
      <c r="X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</row>
    <row r="35" spans="1:30" x14ac:dyDescent="0.3">
      <c r="A35" s="1">
        <v>38596</v>
      </c>
      <c r="B35" s="6">
        <v>112.02939725826552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  <c r="O35" s="12">
        <v>92.911365027330362</v>
      </c>
      <c r="P35" s="12">
        <v>104.19575023638839</v>
      </c>
      <c r="Q35" s="11">
        <v>136.96158928684116</v>
      </c>
      <c r="R35" s="4">
        <v>0</v>
      </c>
      <c r="S35" s="4">
        <v>0</v>
      </c>
      <c r="T35" s="4">
        <v>0</v>
      </c>
      <c r="V35" s="4">
        <v>0</v>
      </c>
      <c r="W35" s="4">
        <v>0</v>
      </c>
      <c r="X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</row>
    <row r="36" spans="1:30" x14ac:dyDescent="0.3">
      <c r="A36" s="1">
        <v>38626</v>
      </c>
      <c r="B36" s="6">
        <v>111.07542800429148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  <c r="O36" s="12">
        <v>96.737585461330326</v>
      </c>
      <c r="P36" s="12">
        <v>106.75788848789698</v>
      </c>
      <c r="Q36" s="11">
        <v>135.58271669548498</v>
      </c>
      <c r="R36" s="4">
        <v>0</v>
      </c>
      <c r="S36" s="4">
        <v>0</v>
      </c>
      <c r="T36" s="4">
        <v>0</v>
      </c>
      <c r="V36" s="4">
        <v>0</v>
      </c>
      <c r="W36" s="4">
        <v>0</v>
      </c>
      <c r="X36" s="4">
        <v>0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</row>
    <row r="37" spans="1:30" x14ac:dyDescent="0.3">
      <c r="A37" s="1">
        <v>38657</v>
      </c>
      <c r="B37" s="6">
        <v>111.96240640664719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  <c r="O37" s="12">
        <v>97.590574634867906</v>
      </c>
      <c r="P37" s="12">
        <v>107.47021922934937</v>
      </c>
      <c r="Q37" s="11">
        <v>134.0936981467826</v>
      </c>
      <c r="R37" s="4">
        <v>0</v>
      </c>
      <c r="S37" s="4">
        <v>0</v>
      </c>
      <c r="T37" s="4">
        <v>0</v>
      </c>
      <c r="V37" s="4">
        <v>0</v>
      </c>
      <c r="W37" s="4">
        <v>0</v>
      </c>
      <c r="X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</row>
    <row r="38" spans="1:30" x14ac:dyDescent="0.3">
      <c r="A38" s="1">
        <v>38687</v>
      </c>
      <c r="B38" s="6">
        <v>115.16004261185718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  <c r="O38" s="12">
        <v>116.19435586666694</v>
      </c>
      <c r="P38" s="12">
        <v>120.56498483960499</v>
      </c>
      <c r="Q38" s="11">
        <v>135.85891444348741</v>
      </c>
      <c r="R38" s="4">
        <v>0</v>
      </c>
      <c r="S38" s="4">
        <v>0</v>
      </c>
      <c r="T38" s="4">
        <v>1</v>
      </c>
      <c r="V38" s="4">
        <v>0</v>
      </c>
      <c r="W38" s="4">
        <v>0</v>
      </c>
      <c r="X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</row>
    <row r="39" spans="1:30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  <c r="O39" s="12">
        <v>119.96279099584032</v>
      </c>
      <c r="P39" s="12">
        <v>117.34498411946947</v>
      </c>
      <c r="Q39" s="11">
        <v>123.99219973915292</v>
      </c>
      <c r="R39" s="4">
        <v>0</v>
      </c>
      <c r="S39" s="4">
        <v>0</v>
      </c>
      <c r="T39" s="4">
        <v>0</v>
      </c>
      <c r="V39" s="4">
        <v>0</v>
      </c>
      <c r="W39" s="4">
        <v>0</v>
      </c>
      <c r="X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</row>
    <row r="40" spans="1:30" x14ac:dyDescent="0.3">
      <c r="A40" s="1">
        <v>38749</v>
      </c>
      <c r="B40" s="6">
        <v>109.73936701916433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  <c r="O40" s="12">
        <v>96.079333943597121</v>
      </c>
      <c r="P40" s="12">
        <v>99.380392233392925</v>
      </c>
      <c r="Q40" s="11">
        <v>116.1938258942813</v>
      </c>
      <c r="R40" s="4">
        <v>1</v>
      </c>
      <c r="S40" s="4">
        <v>0</v>
      </c>
      <c r="T40" s="4">
        <v>0</v>
      </c>
      <c r="V40" s="4">
        <v>0</v>
      </c>
      <c r="W40" s="4">
        <v>0</v>
      </c>
      <c r="X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x14ac:dyDescent="0.3">
      <c r="A41" s="1">
        <v>38777</v>
      </c>
      <c r="B41" s="6">
        <v>114.57223618015887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  <c r="O41" s="12">
        <v>99.759702088479685</v>
      </c>
      <c r="P41" s="12">
        <v>108.13576862510948</v>
      </c>
      <c r="Q41" s="11">
        <v>139.26065575494184</v>
      </c>
      <c r="R41" s="4">
        <v>0</v>
      </c>
      <c r="S41" s="4">
        <v>0</v>
      </c>
      <c r="T41" s="4">
        <v>0</v>
      </c>
      <c r="V41" s="4">
        <v>1</v>
      </c>
      <c r="W41" s="4">
        <v>0</v>
      </c>
      <c r="X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3">
      <c r="A42" s="1">
        <v>38808</v>
      </c>
      <c r="B42" s="6">
        <v>110.88264373770974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  <c r="O42" s="12">
        <v>98.573592949800101</v>
      </c>
      <c r="P42" s="12">
        <v>107.22682184419308</v>
      </c>
      <c r="Q42" s="11">
        <v>125.52352860287289</v>
      </c>
      <c r="R42" s="4">
        <v>0</v>
      </c>
      <c r="S42" s="4">
        <v>0</v>
      </c>
      <c r="T42" s="4">
        <v>0</v>
      </c>
      <c r="V42" s="4">
        <v>0</v>
      </c>
      <c r="W42" s="4">
        <v>1</v>
      </c>
      <c r="X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</row>
    <row r="43" spans="1:30" x14ac:dyDescent="0.3">
      <c r="A43" s="1">
        <v>38838</v>
      </c>
      <c r="B43" s="6">
        <v>117.58838060682459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  <c r="O43" s="12">
        <v>94.707772827192187</v>
      </c>
      <c r="P43" s="12">
        <v>105.97279277175051</v>
      </c>
      <c r="Q43" s="11">
        <v>138.08331907844041</v>
      </c>
      <c r="R43" s="4">
        <v>0</v>
      </c>
      <c r="S43" s="4">
        <v>0</v>
      </c>
      <c r="T43" s="4">
        <v>0</v>
      </c>
      <c r="V43" s="4">
        <v>0</v>
      </c>
      <c r="W43" s="4">
        <v>0</v>
      </c>
      <c r="X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3">
      <c r="A44" s="1">
        <v>38869</v>
      </c>
      <c r="B44" s="6">
        <v>116.29660039232034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  <c r="O44" s="12">
        <v>89.636351616293908</v>
      </c>
      <c r="P44" s="12">
        <v>101.61929465416601</v>
      </c>
      <c r="Q44" s="11">
        <v>134.09665977466997</v>
      </c>
      <c r="R44" s="4">
        <v>0</v>
      </c>
      <c r="S44" s="4">
        <v>1</v>
      </c>
      <c r="T44" s="4">
        <v>0</v>
      </c>
      <c r="V44" s="4">
        <v>0</v>
      </c>
      <c r="W44" s="4">
        <v>0</v>
      </c>
      <c r="X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</row>
    <row r="45" spans="1:30" x14ac:dyDescent="0.3">
      <c r="A45" s="1">
        <v>38899</v>
      </c>
      <c r="B45" s="6">
        <v>117.86578847953955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  <c r="O45" s="12">
        <v>103.36605843651503</v>
      </c>
      <c r="P45" s="12">
        <v>113.96572401530243</v>
      </c>
      <c r="Q45" s="11">
        <v>139.78058421724262</v>
      </c>
      <c r="R45" s="4">
        <v>0</v>
      </c>
      <c r="S45" s="4">
        <v>0</v>
      </c>
      <c r="T45" s="4">
        <v>0</v>
      </c>
      <c r="V45" s="4">
        <v>0</v>
      </c>
      <c r="W45" s="4">
        <v>0</v>
      </c>
      <c r="X45" s="4">
        <v>0</v>
      </c>
      <c r="Z45" s="4">
        <v>1</v>
      </c>
      <c r="AA45" s="4">
        <v>0</v>
      </c>
      <c r="AB45" s="4">
        <v>0</v>
      </c>
      <c r="AC45" s="4">
        <v>0</v>
      </c>
      <c r="AD45" s="4">
        <v>0</v>
      </c>
    </row>
    <row r="46" spans="1:30" x14ac:dyDescent="0.3">
      <c r="A46" s="1">
        <v>38930</v>
      </c>
      <c r="B46" s="6">
        <v>119.44260508275585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  <c r="O46" s="12">
        <v>97.229358970632731</v>
      </c>
      <c r="P46" s="12">
        <v>110.41317370026943</v>
      </c>
      <c r="Q46" s="11">
        <v>147.7772216532928</v>
      </c>
      <c r="R46" s="4">
        <v>0</v>
      </c>
      <c r="S46" s="4">
        <v>0</v>
      </c>
      <c r="T46" s="4">
        <v>0</v>
      </c>
      <c r="V46" s="4">
        <v>0</v>
      </c>
      <c r="W46" s="4">
        <v>0</v>
      </c>
      <c r="X46" s="4">
        <v>0</v>
      </c>
      <c r="Z46" s="4">
        <v>0</v>
      </c>
      <c r="AA46" s="4">
        <v>1</v>
      </c>
      <c r="AB46" s="4">
        <v>0</v>
      </c>
      <c r="AC46" s="4">
        <v>0</v>
      </c>
      <c r="AD46" s="4">
        <v>0</v>
      </c>
    </row>
    <row r="47" spans="1:30" x14ac:dyDescent="0.3">
      <c r="A47" s="1">
        <v>38961</v>
      </c>
      <c r="B47" s="6">
        <v>117.31493933683888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  <c r="O47" s="12">
        <v>97.281247884769002</v>
      </c>
      <c r="P47" s="12">
        <v>109.9887994487309</v>
      </c>
      <c r="Q47" s="11">
        <v>140.76729350442827</v>
      </c>
      <c r="R47" s="4">
        <v>0</v>
      </c>
      <c r="S47" s="4">
        <v>0</v>
      </c>
      <c r="T47" s="4">
        <v>0</v>
      </c>
      <c r="V47" s="4">
        <v>0</v>
      </c>
      <c r="W47" s="4">
        <v>0</v>
      </c>
      <c r="X47" s="4">
        <v>0</v>
      </c>
      <c r="Z47" s="4">
        <v>0</v>
      </c>
      <c r="AA47" s="4">
        <v>0</v>
      </c>
      <c r="AB47" s="4">
        <v>1</v>
      </c>
      <c r="AC47" s="4">
        <v>0</v>
      </c>
      <c r="AD47" s="4">
        <v>0</v>
      </c>
    </row>
    <row r="48" spans="1:30" x14ac:dyDescent="0.3">
      <c r="A48" s="1">
        <v>38991</v>
      </c>
      <c r="B48" s="6">
        <v>117.71367938886014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  <c r="O48" s="12">
        <v>99.88187724456219</v>
      </c>
      <c r="P48" s="12">
        <v>112.57718692320258</v>
      </c>
      <c r="Q48" s="11">
        <v>143.95837884502333</v>
      </c>
      <c r="R48" s="4">
        <v>0</v>
      </c>
      <c r="S48" s="4">
        <v>0</v>
      </c>
      <c r="T48" s="4">
        <v>0</v>
      </c>
      <c r="V48" s="4">
        <v>0</v>
      </c>
      <c r="W48" s="4">
        <v>0</v>
      </c>
      <c r="X48" s="4">
        <v>0</v>
      </c>
      <c r="Z48" s="4">
        <v>0</v>
      </c>
      <c r="AA48" s="4">
        <v>0</v>
      </c>
      <c r="AB48" s="4">
        <v>0</v>
      </c>
      <c r="AC48" s="4">
        <v>1</v>
      </c>
      <c r="AD48" s="4">
        <v>0</v>
      </c>
    </row>
    <row r="49" spans="1:30" x14ac:dyDescent="0.3">
      <c r="A49" s="1">
        <v>39022</v>
      </c>
      <c r="B49" s="6">
        <v>117.8789168235261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  <c r="O49" s="12">
        <v>95.817815352661654</v>
      </c>
      <c r="P49" s="12">
        <v>113.22442121538307</v>
      </c>
      <c r="Q49" s="11">
        <v>143.11717796261917</v>
      </c>
      <c r="R49" s="4">
        <v>0</v>
      </c>
      <c r="S49" s="4">
        <v>0</v>
      </c>
      <c r="T49" s="4">
        <v>0</v>
      </c>
      <c r="V49" s="4">
        <v>0</v>
      </c>
      <c r="W49" s="4">
        <v>0</v>
      </c>
      <c r="X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1</v>
      </c>
    </row>
    <row r="50" spans="1:30" x14ac:dyDescent="0.3">
      <c r="A50" s="1">
        <v>39052</v>
      </c>
      <c r="B50" s="6">
        <v>118.81467103493357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  <c r="O50" s="12">
        <v>118.13012524682036</v>
      </c>
      <c r="P50" s="12">
        <v>126.49713214473496</v>
      </c>
      <c r="Q50" s="11">
        <v>139.62891740422762</v>
      </c>
      <c r="R50" s="4">
        <v>0</v>
      </c>
      <c r="S50" s="4">
        <v>0</v>
      </c>
      <c r="T50" s="4">
        <v>1</v>
      </c>
      <c r="V50" s="4">
        <v>0</v>
      </c>
      <c r="W50" s="4">
        <v>0</v>
      </c>
      <c r="X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</row>
    <row r="51" spans="1:30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  <c r="O51" s="12">
        <v>123.25829395633916</v>
      </c>
      <c r="P51" s="12">
        <v>121.10418034441066</v>
      </c>
      <c r="Q51" s="11">
        <v>132.55651991292453</v>
      </c>
      <c r="R51" s="4">
        <v>0</v>
      </c>
      <c r="S51" s="4">
        <v>0</v>
      </c>
      <c r="T51" s="4">
        <v>0</v>
      </c>
      <c r="V51" s="4">
        <v>0</v>
      </c>
      <c r="W51" s="4">
        <v>0</v>
      </c>
      <c r="X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</row>
    <row r="52" spans="1:30" x14ac:dyDescent="0.3">
      <c r="A52" s="1">
        <v>39114</v>
      </c>
      <c r="B52" s="6">
        <v>113.94190917212573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  <c r="O52" s="12">
        <v>102.93191606720396</v>
      </c>
      <c r="P52" s="12">
        <v>106.23953039283049</v>
      </c>
      <c r="Q52" s="11">
        <v>121.44365041332819</v>
      </c>
      <c r="R52" s="4">
        <v>1</v>
      </c>
      <c r="S52" s="4">
        <v>0</v>
      </c>
      <c r="T52" s="4">
        <v>0</v>
      </c>
      <c r="V52" s="4">
        <v>0</v>
      </c>
      <c r="W52" s="4">
        <v>0</v>
      </c>
      <c r="X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</row>
    <row r="53" spans="1:30" x14ac:dyDescent="0.3">
      <c r="A53" s="1">
        <v>39142</v>
      </c>
      <c r="B53" s="6">
        <v>119.47285457612639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  <c r="O53" s="12">
        <v>105.70190454386159</v>
      </c>
      <c r="P53" s="12">
        <v>114.5467735818537</v>
      </c>
      <c r="Q53" s="11">
        <v>146.27550081711982</v>
      </c>
      <c r="R53" s="4">
        <v>0</v>
      </c>
      <c r="S53" s="4">
        <v>0</v>
      </c>
      <c r="T53" s="4">
        <v>0</v>
      </c>
      <c r="V53" s="4">
        <v>1</v>
      </c>
      <c r="W53" s="4">
        <v>0</v>
      </c>
      <c r="X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x14ac:dyDescent="0.3">
      <c r="A54" s="1">
        <v>39173</v>
      </c>
      <c r="B54" s="6">
        <v>117.02114743574471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  <c r="O54" s="12">
        <v>99.363333773241905</v>
      </c>
      <c r="P54" s="12">
        <v>113.10761771836857</v>
      </c>
      <c r="Q54" s="11">
        <v>133.42664456260727</v>
      </c>
      <c r="R54" s="4">
        <v>0</v>
      </c>
      <c r="S54" s="4">
        <v>0</v>
      </c>
      <c r="T54" s="4">
        <v>0</v>
      </c>
      <c r="V54" s="4">
        <v>0</v>
      </c>
      <c r="W54" s="4">
        <v>1</v>
      </c>
      <c r="X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</row>
    <row r="55" spans="1:30" x14ac:dyDescent="0.3">
      <c r="A55" s="1">
        <v>39203</v>
      </c>
      <c r="B55" s="6">
        <v>124.30679349013774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  <c r="O55" s="12">
        <v>98.269038438590982</v>
      </c>
      <c r="P55" s="12">
        <v>112.58640766790018</v>
      </c>
      <c r="Q55" s="11">
        <v>146.24388425730308</v>
      </c>
      <c r="R55" s="4">
        <v>0</v>
      </c>
      <c r="S55" s="4">
        <v>0</v>
      </c>
      <c r="T55" s="4">
        <v>0</v>
      </c>
      <c r="V55" s="4">
        <v>0</v>
      </c>
      <c r="W55" s="4">
        <v>0</v>
      </c>
      <c r="X55" s="4">
        <v>1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</row>
    <row r="56" spans="1:30" x14ac:dyDescent="0.3">
      <c r="A56" s="1">
        <v>39234</v>
      </c>
      <c r="B56" s="6">
        <v>123.87035767336236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  <c r="O56" s="12">
        <v>98.818327339789946</v>
      </c>
      <c r="P56" s="12">
        <v>110.87853075562653</v>
      </c>
      <c r="Q56" s="11">
        <v>140.94208783106475</v>
      </c>
      <c r="R56" s="4">
        <v>0</v>
      </c>
      <c r="S56" s="4">
        <v>1</v>
      </c>
      <c r="T56" s="4">
        <v>0</v>
      </c>
      <c r="V56" s="4">
        <v>0</v>
      </c>
      <c r="W56" s="4">
        <v>0</v>
      </c>
      <c r="X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</row>
    <row r="57" spans="1:30" x14ac:dyDescent="0.3">
      <c r="A57" s="1">
        <v>39264</v>
      </c>
      <c r="B57" s="6">
        <v>125.83947440700706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  <c r="O57" s="12">
        <v>111.43706984776199</v>
      </c>
      <c r="P57" s="12">
        <v>120.55605131407347</v>
      </c>
      <c r="Q57" s="11">
        <v>145.32950606329663</v>
      </c>
      <c r="R57" s="4">
        <v>0</v>
      </c>
      <c r="S57" s="4">
        <v>0</v>
      </c>
      <c r="T57" s="4">
        <v>0</v>
      </c>
      <c r="V57" s="4">
        <v>0</v>
      </c>
      <c r="W57" s="4">
        <v>0</v>
      </c>
      <c r="X57" s="4">
        <v>0</v>
      </c>
      <c r="Z57" s="4">
        <v>1</v>
      </c>
      <c r="AA57" s="4">
        <v>0</v>
      </c>
      <c r="AB57" s="4">
        <v>0</v>
      </c>
      <c r="AC57" s="4">
        <v>0</v>
      </c>
      <c r="AD57" s="4">
        <v>0</v>
      </c>
    </row>
    <row r="58" spans="1:30" x14ac:dyDescent="0.3">
      <c r="A58" s="1">
        <v>39295</v>
      </c>
      <c r="B58" s="6">
        <v>127.3551664235663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  <c r="O58" s="12">
        <v>105.17761910905992</v>
      </c>
      <c r="P58" s="12">
        <v>118.59063504622209</v>
      </c>
      <c r="Q58" s="11">
        <v>156.54864532069081</v>
      </c>
      <c r="R58" s="4">
        <v>0</v>
      </c>
      <c r="S58" s="4">
        <v>0</v>
      </c>
      <c r="T58" s="4">
        <v>0</v>
      </c>
      <c r="V58" s="4">
        <v>0</v>
      </c>
      <c r="W58" s="4">
        <v>0</v>
      </c>
      <c r="X58" s="4">
        <v>0</v>
      </c>
      <c r="Z58" s="4">
        <v>0</v>
      </c>
      <c r="AA58" s="4">
        <v>1</v>
      </c>
      <c r="AB58" s="4">
        <v>0</v>
      </c>
      <c r="AC58" s="4">
        <v>0</v>
      </c>
      <c r="AD58" s="4">
        <v>0</v>
      </c>
    </row>
    <row r="59" spans="1:30" x14ac:dyDescent="0.3">
      <c r="A59" s="1">
        <v>39326</v>
      </c>
      <c r="B59" s="6">
        <v>124.36112456490471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  <c r="O59" s="12">
        <v>108.77996184382566</v>
      </c>
      <c r="P59" s="12">
        <v>120.14198807872982</v>
      </c>
      <c r="Q59" s="11">
        <v>147.98043028780017</v>
      </c>
      <c r="R59" s="4">
        <v>0</v>
      </c>
      <c r="S59" s="4">
        <v>0</v>
      </c>
      <c r="T59" s="4">
        <v>0</v>
      </c>
      <c r="V59" s="4">
        <v>0</v>
      </c>
      <c r="W59" s="4">
        <v>0</v>
      </c>
      <c r="X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</row>
    <row r="60" spans="1:30" x14ac:dyDescent="0.3">
      <c r="A60" s="1">
        <v>39356</v>
      </c>
      <c r="B60" s="6">
        <v>127.77734868284416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  <c r="O60" s="12">
        <v>112.54549924636711</v>
      </c>
      <c r="P60" s="12">
        <v>124.12262799916687</v>
      </c>
      <c r="Q60" s="11">
        <v>159.3816752470189</v>
      </c>
      <c r="R60" s="4">
        <v>0</v>
      </c>
      <c r="S60" s="4">
        <v>0</v>
      </c>
      <c r="T60" s="4">
        <v>0</v>
      </c>
      <c r="V60" s="4">
        <v>0</v>
      </c>
      <c r="W60" s="4">
        <v>0</v>
      </c>
      <c r="X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</row>
    <row r="61" spans="1:30" x14ac:dyDescent="0.3">
      <c r="A61" s="1">
        <v>39387</v>
      </c>
      <c r="B61" s="6">
        <v>125.89046825213693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  <c r="O61" s="12">
        <v>107.70965216933617</v>
      </c>
      <c r="P61" s="12">
        <v>120.54710700985673</v>
      </c>
      <c r="Q61" s="11">
        <v>150.04942782165674</v>
      </c>
      <c r="R61" s="4">
        <v>0</v>
      </c>
      <c r="S61" s="4">
        <v>0</v>
      </c>
      <c r="T61" s="4">
        <v>0</v>
      </c>
      <c r="V61" s="4">
        <v>0</v>
      </c>
      <c r="W61" s="4">
        <v>0</v>
      </c>
      <c r="X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1</v>
      </c>
    </row>
    <row r="62" spans="1:30" x14ac:dyDescent="0.3">
      <c r="A62" s="1">
        <v>39417</v>
      </c>
      <c r="B62" s="6">
        <v>126.10764801657089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  <c r="O62" s="12">
        <v>129.30692437698502</v>
      </c>
      <c r="P62" s="12">
        <v>131.34058042018094</v>
      </c>
      <c r="Q62" s="11">
        <v>142.70728540142181</v>
      </c>
      <c r="R62" s="4">
        <v>0</v>
      </c>
      <c r="S62" s="4">
        <v>0</v>
      </c>
      <c r="T62" s="4">
        <v>1</v>
      </c>
      <c r="V62" s="4">
        <v>0</v>
      </c>
      <c r="W62" s="4">
        <v>0</v>
      </c>
      <c r="X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</row>
    <row r="63" spans="1:30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  <c r="O63" s="12">
        <v>134.74531274562935</v>
      </c>
      <c r="P63" s="12">
        <v>127.71659499139348</v>
      </c>
      <c r="Q63" s="11">
        <v>142.22213406624385</v>
      </c>
      <c r="R63" s="4">
        <v>0</v>
      </c>
      <c r="S63" s="4">
        <v>0</v>
      </c>
      <c r="T63" s="4">
        <v>0</v>
      </c>
      <c r="V63" s="4">
        <v>0</v>
      </c>
      <c r="W63" s="4">
        <v>0</v>
      </c>
      <c r="X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3">
      <c r="A64" s="1">
        <v>39479</v>
      </c>
      <c r="B64" s="6">
        <v>124.15183302025784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  <c r="O64" s="12">
        <v>112.52564242282274</v>
      </c>
      <c r="P64" s="12">
        <v>114.57271900872803</v>
      </c>
      <c r="Q64" s="11">
        <v>134.7525098513164</v>
      </c>
      <c r="R64" s="4">
        <v>1</v>
      </c>
      <c r="S64" s="4">
        <v>0</v>
      </c>
      <c r="T64" s="4">
        <v>0</v>
      </c>
      <c r="V64" s="4">
        <v>0</v>
      </c>
      <c r="W64" s="4">
        <v>0</v>
      </c>
      <c r="X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</row>
    <row r="65" spans="1:30" x14ac:dyDescent="0.3">
      <c r="A65" s="1">
        <v>39508</v>
      </c>
      <c r="B65" s="6">
        <v>125.85137801310715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  <c r="O65" s="12">
        <v>117.77955821219508</v>
      </c>
      <c r="P65" s="12">
        <v>123.32807227184909</v>
      </c>
      <c r="Q65" s="11">
        <v>145.16192771963077</v>
      </c>
      <c r="R65" s="4">
        <v>0</v>
      </c>
      <c r="S65" s="4">
        <v>0</v>
      </c>
      <c r="T65" s="4">
        <v>0</v>
      </c>
      <c r="V65" s="4">
        <v>1</v>
      </c>
      <c r="W65" s="4">
        <v>0</v>
      </c>
      <c r="X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</row>
    <row r="66" spans="1:30" x14ac:dyDescent="0.3">
      <c r="A66" s="1">
        <v>39539</v>
      </c>
      <c r="B66" s="6">
        <v>126.35399563800053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  <c r="O66" s="12">
        <v>109.67711003098475</v>
      </c>
      <c r="P66" s="12">
        <v>120.37594358276284</v>
      </c>
      <c r="Q66" s="11">
        <v>149.29404421448115</v>
      </c>
      <c r="R66" s="4">
        <v>0</v>
      </c>
      <c r="S66" s="4">
        <v>0</v>
      </c>
      <c r="T66" s="4">
        <v>0</v>
      </c>
      <c r="V66" s="4">
        <v>0</v>
      </c>
      <c r="W66" s="4">
        <v>1</v>
      </c>
      <c r="X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</row>
    <row r="67" spans="1:30" x14ac:dyDescent="0.3">
      <c r="A67" s="1">
        <v>39569</v>
      </c>
      <c r="B67" s="6">
        <v>131.27667464785259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  <c r="O67" s="12">
        <v>115.30527125288393</v>
      </c>
      <c r="P67" s="12">
        <v>124.22640734295911</v>
      </c>
      <c r="Q67" s="11">
        <v>151.60537681062146</v>
      </c>
      <c r="R67" s="4">
        <v>0</v>
      </c>
      <c r="S67" s="4">
        <v>0</v>
      </c>
      <c r="T67" s="4">
        <v>0</v>
      </c>
      <c r="V67" s="4">
        <v>0</v>
      </c>
      <c r="W67" s="4">
        <v>0</v>
      </c>
      <c r="X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</row>
    <row r="68" spans="1:30" x14ac:dyDescent="0.3">
      <c r="A68" s="1">
        <v>39600</v>
      </c>
      <c r="B68" s="6">
        <v>133.2718536988113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  <c r="O68" s="12">
        <v>105.54456706291472</v>
      </c>
      <c r="P68" s="12">
        <v>118.57462078503968</v>
      </c>
      <c r="Q68" s="11">
        <v>153.46046972528728</v>
      </c>
      <c r="R68" s="4">
        <v>0</v>
      </c>
      <c r="S68" s="4">
        <v>1</v>
      </c>
      <c r="T68" s="4">
        <v>0</v>
      </c>
      <c r="V68" s="4">
        <v>0</v>
      </c>
      <c r="W68" s="4">
        <v>0</v>
      </c>
      <c r="X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3">
      <c r="A69" s="1">
        <v>39630</v>
      </c>
      <c r="B69" s="6">
        <v>135.78801268656892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  <c r="O69" s="12">
        <v>123.77451375681913</v>
      </c>
      <c r="P69" s="12">
        <v>131.80478592436114</v>
      </c>
      <c r="Q69" s="11">
        <v>162.52398660048584</v>
      </c>
      <c r="R69" s="4">
        <v>0</v>
      </c>
      <c r="S69" s="4">
        <v>0</v>
      </c>
      <c r="T69" s="4">
        <v>0</v>
      </c>
      <c r="V69" s="4">
        <v>0</v>
      </c>
      <c r="W69" s="4">
        <v>0</v>
      </c>
      <c r="X69" s="4">
        <v>0</v>
      </c>
      <c r="Z69" s="4">
        <v>1</v>
      </c>
      <c r="AA69" s="4">
        <v>0</v>
      </c>
      <c r="AB69" s="4">
        <v>0</v>
      </c>
      <c r="AC69" s="4">
        <v>0</v>
      </c>
      <c r="AD69" s="4">
        <v>0</v>
      </c>
    </row>
    <row r="70" spans="1:30" x14ac:dyDescent="0.3">
      <c r="A70" s="1">
        <v>39661</v>
      </c>
      <c r="B70" s="6">
        <v>134.02378937206001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  <c r="O70" s="12">
        <v>110.83389482773758</v>
      </c>
      <c r="P70" s="12">
        <v>124.94990824796562</v>
      </c>
      <c r="Q70" s="11">
        <v>157.92228736860946</v>
      </c>
      <c r="R70" s="4">
        <v>0</v>
      </c>
      <c r="S70" s="4">
        <v>0</v>
      </c>
      <c r="T70" s="4">
        <v>0</v>
      </c>
      <c r="V70" s="4">
        <v>0</v>
      </c>
      <c r="W70" s="4">
        <v>0</v>
      </c>
      <c r="X70" s="4">
        <v>0</v>
      </c>
      <c r="Z70" s="4">
        <v>0</v>
      </c>
      <c r="AA70" s="4">
        <v>1</v>
      </c>
      <c r="AB70" s="4">
        <v>0</v>
      </c>
      <c r="AC70" s="4">
        <v>0</v>
      </c>
      <c r="AD70" s="4">
        <v>0</v>
      </c>
    </row>
    <row r="71" spans="1:30" x14ac:dyDescent="0.3">
      <c r="A71" s="1">
        <v>39692</v>
      </c>
      <c r="B71" s="6">
        <v>134.82258796812891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  <c r="O71" s="12">
        <v>111.76904751566488</v>
      </c>
      <c r="P71" s="12">
        <v>123.13049234470404</v>
      </c>
      <c r="Q71" s="11">
        <v>161.18121876330508</v>
      </c>
      <c r="R71" s="4">
        <v>0</v>
      </c>
      <c r="S71" s="4">
        <v>0</v>
      </c>
      <c r="T71" s="4">
        <v>0</v>
      </c>
      <c r="V71" s="4">
        <v>0</v>
      </c>
      <c r="W71" s="4">
        <v>0</v>
      </c>
      <c r="X71" s="4">
        <v>0</v>
      </c>
      <c r="Z71" s="4">
        <v>0</v>
      </c>
      <c r="AA71" s="4">
        <v>0</v>
      </c>
      <c r="AB71" s="4">
        <v>1</v>
      </c>
      <c r="AC71" s="4">
        <v>0</v>
      </c>
      <c r="AD71" s="4">
        <v>0</v>
      </c>
    </row>
    <row r="72" spans="1:30" x14ac:dyDescent="0.3">
      <c r="A72" s="1">
        <v>39722</v>
      </c>
      <c r="B72" s="6">
        <v>133.19794726521795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  <c r="O72" s="12">
        <v>111.42765994105332</v>
      </c>
      <c r="P72" s="12">
        <v>128.65386935142888</v>
      </c>
      <c r="Q72" s="11">
        <v>164.01288277173938</v>
      </c>
      <c r="R72" s="4">
        <v>0</v>
      </c>
      <c r="S72" s="4">
        <v>0</v>
      </c>
      <c r="T72" s="4">
        <v>0</v>
      </c>
      <c r="V72" s="4">
        <v>0</v>
      </c>
      <c r="W72" s="4">
        <v>0</v>
      </c>
      <c r="X72" s="4">
        <v>0</v>
      </c>
      <c r="Z72" s="4">
        <v>0</v>
      </c>
      <c r="AA72" s="4">
        <v>0</v>
      </c>
      <c r="AB72" s="4">
        <v>0</v>
      </c>
      <c r="AC72" s="4">
        <v>1</v>
      </c>
      <c r="AD72" s="4">
        <v>0</v>
      </c>
    </row>
    <row r="73" spans="1:30" x14ac:dyDescent="0.3">
      <c r="A73" s="1">
        <v>39753</v>
      </c>
      <c r="B73" s="6">
        <v>126.36877117298174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  <c r="O73" s="12">
        <v>109.65809817865502</v>
      </c>
      <c r="P73" s="12">
        <v>124.61447760865445</v>
      </c>
      <c r="Q73" s="11">
        <v>147.32926602100721</v>
      </c>
      <c r="R73" s="4">
        <v>0</v>
      </c>
      <c r="S73" s="4">
        <v>0</v>
      </c>
      <c r="T73" s="4">
        <v>0</v>
      </c>
      <c r="V73" s="4">
        <v>0</v>
      </c>
      <c r="W73" s="4">
        <v>0</v>
      </c>
      <c r="X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1</v>
      </c>
    </row>
    <row r="74" spans="1:30" x14ac:dyDescent="0.3">
      <c r="A74" s="1">
        <v>39783</v>
      </c>
      <c r="B74" s="6">
        <v>123.93015168234575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  <c r="O74" s="12">
        <v>135.5379533566487</v>
      </c>
      <c r="P74" s="12">
        <v>136.09212441029518</v>
      </c>
      <c r="Q74" s="11">
        <v>140.42589874594594</v>
      </c>
      <c r="R74" s="4">
        <v>0</v>
      </c>
      <c r="S74" s="4">
        <v>0</v>
      </c>
      <c r="T74" s="4">
        <v>1</v>
      </c>
      <c r="V74" s="4">
        <v>0</v>
      </c>
      <c r="W74" s="4">
        <v>0</v>
      </c>
      <c r="X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</row>
    <row r="75" spans="1:30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  <c r="O75" s="12">
        <v>133.25637744595244</v>
      </c>
      <c r="P75" s="12">
        <v>127.37001510423359</v>
      </c>
      <c r="Q75" s="11">
        <v>128.21327029640454</v>
      </c>
      <c r="R75" s="4">
        <v>0</v>
      </c>
      <c r="S75" s="4">
        <v>0</v>
      </c>
      <c r="T75" s="4">
        <v>0</v>
      </c>
      <c r="V75" s="4">
        <v>0</v>
      </c>
      <c r="W75" s="4">
        <v>0</v>
      </c>
      <c r="X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</row>
    <row r="76" spans="1:30" x14ac:dyDescent="0.3">
      <c r="A76" s="1">
        <v>39845</v>
      </c>
      <c r="B76" s="6">
        <v>119.55233665509344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  <c r="O76" s="12">
        <v>113.17123883860103</v>
      </c>
      <c r="P76" s="12">
        <v>114.03634526931495</v>
      </c>
      <c r="Q76" s="11">
        <v>122.49018140334211</v>
      </c>
      <c r="R76" s="4">
        <v>1</v>
      </c>
      <c r="S76" s="4">
        <v>0</v>
      </c>
      <c r="T76" s="4">
        <v>0</v>
      </c>
      <c r="V76" s="4">
        <v>0</v>
      </c>
      <c r="W76" s="4">
        <v>0</v>
      </c>
      <c r="X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</row>
    <row r="77" spans="1:30" x14ac:dyDescent="0.3">
      <c r="A77" s="1">
        <v>39873</v>
      </c>
      <c r="B77" s="6">
        <v>125.88792156403304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  <c r="O77" s="12">
        <v>113.79488520668954</v>
      </c>
      <c r="P77" s="12">
        <v>122.83689677310942</v>
      </c>
      <c r="Q77" s="11">
        <v>146.40085428100028</v>
      </c>
      <c r="R77" s="4">
        <v>0</v>
      </c>
      <c r="S77" s="4">
        <v>0</v>
      </c>
      <c r="T77" s="4">
        <v>0</v>
      </c>
      <c r="V77" s="4">
        <v>1</v>
      </c>
      <c r="W77" s="4">
        <v>0</v>
      </c>
      <c r="X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</row>
    <row r="78" spans="1:30" x14ac:dyDescent="0.3">
      <c r="A78" s="1">
        <v>39904</v>
      </c>
      <c r="B78" s="6">
        <v>122.63580010426253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  <c r="O78" s="12">
        <v>116.36918603158976</v>
      </c>
      <c r="P78" s="12">
        <v>125.2949139730227</v>
      </c>
      <c r="Q78" s="11">
        <v>140.73618040747138</v>
      </c>
      <c r="R78" s="4">
        <v>0</v>
      </c>
      <c r="S78" s="4">
        <v>0</v>
      </c>
      <c r="T78" s="4">
        <v>0</v>
      </c>
      <c r="V78" s="4">
        <v>0</v>
      </c>
      <c r="W78" s="4">
        <v>1</v>
      </c>
      <c r="X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</row>
    <row r="79" spans="1:30" x14ac:dyDescent="0.3">
      <c r="A79" s="1">
        <v>39934</v>
      </c>
      <c r="B79" s="6">
        <v>127.4794053409085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  <c r="O79" s="12">
        <v>112.32692055624906</v>
      </c>
      <c r="P79" s="12">
        <v>125.23738327027145</v>
      </c>
      <c r="Q79" s="11">
        <v>147.0735392536742</v>
      </c>
      <c r="R79" s="4">
        <v>0</v>
      </c>
      <c r="S79" s="4">
        <v>0</v>
      </c>
      <c r="T79" s="4">
        <v>0</v>
      </c>
      <c r="V79" s="4">
        <v>0</v>
      </c>
      <c r="W79" s="4">
        <v>0</v>
      </c>
      <c r="X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</row>
    <row r="80" spans="1:30" x14ac:dyDescent="0.3">
      <c r="A80" s="1">
        <v>39965</v>
      </c>
      <c r="B80" s="6">
        <v>130.07265110603143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  <c r="O80" s="12">
        <v>107.74573628098017</v>
      </c>
      <c r="P80" s="12">
        <v>119.63044169208486</v>
      </c>
      <c r="Q80" s="11">
        <v>144.39088060352796</v>
      </c>
      <c r="R80" s="4">
        <v>0</v>
      </c>
      <c r="S80" s="4">
        <v>1</v>
      </c>
      <c r="T80" s="4">
        <v>0</v>
      </c>
      <c r="V80" s="4">
        <v>0</v>
      </c>
      <c r="W80" s="4">
        <v>0</v>
      </c>
      <c r="X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</row>
    <row r="81" spans="1:30" x14ac:dyDescent="0.3">
      <c r="A81" s="1">
        <v>39995</v>
      </c>
      <c r="B81" s="6">
        <v>130.5961667563605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  <c r="O81" s="12">
        <v>119.04386559601265</v>
      </c>
      <c r="P81" s="12">
        <v>129.5533857441259</v>
      </c>
      <c r="Q81" s="11">
        <v>149.78138403525779</v>
      </c>
      <c r="R81" s="4">
        <v>0</v>
      </c>
      <c r="S81" s="4">
        <v>0</v>
      </c>
      <c r="T81" s="4">
        <v>0</v>
      </c>
      <c r="V81" s="4">
        <v>0</v>
      </c>
      <c r="W81" s="4">
        <v>0</v>
      </c>
      <c r="X81" s="4">
        <v>0</v>
      </c>
      <c r="Z81" s="4">
        <v>1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3">
      <c r="A82" s="1">
        <v>40026</v>
      </c>
      <c r="B82" s="6">
        <v>131.56697553823517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  <c r="O82" s="12">
        <v>108.88727318808674</v>
      </c>
      <c r="P82" s="12">
        <v>127.04605436830377</v>
      </c>
      <c r="Q82" s="11">
        <v>150.88444840705765</v>
      </c>
      <c r="R82" s="4">
        <v>0</v>
      </c>
      <c r="S82" s="4">
        <v>0</v>
      </c>
      <c r="T82" s="4">
        <v>0</v>
      </c>
      <c r="V82" s="4">
        <v>0</v>
      </c>
      <c r="W82" s="4">
        <v>0</v>
      </c>
      <c r="X82" s="4">
        <v>0</v>
      </c>
      <c r="Z82" s="4">
        <v>0</v>
      </c>
      <c r="AA82" s="4">
        <v>1</v>
      </c>
      <c r="AB82" s="4">
        <v>0</v>
      </c>
      <c r="AC82" s="4">
        <v>0</v>
      </c>
      <c r="AD82" s="4">
        <v>0</v>
      </c>
    </row>
    <row r="83" spans="1:30" x14ac:dyDescent="0.3">
      <c r="A83" s="1">
        <v>40057</v>
      </c>
      <c r="B83" s="6">
        <v>133.93324190344185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  <c r="O83" s="12">
        <v>115.14562930498802</v>
      </c>
      <c r="P83" s="12">
        <v>127.49410216162973</v>
      </c>
      <c r="Q83" s="11">
        <v>153.15381947328413</v>
      </c>
      <c r="R83" s="4">
        <v>0</v>
      </c>
      <c r="S83" s="4">
        <v>0</v>
      </c>
      <c r="T83" s="4">
        <v>0</v>
      </c>
      <c r="V83" s="4">
        <v>0</v>
      </c>
      <c r="W83" s="4">
        <v>0</v>
      </c>
      <c r="X83" s="4">
        <v>0</v>
      </c>
      <c r="Z83" s="4">
        <v>0</v>
      </c>
      <c r="AA83" s="4">
        <v>0</v>
      </c>
      <c r="AB83" s="4">
        <v>1</v>
      </c>
      <c r="AC83" s="4">
        <v>0</v>
      </c>
      <c r="AD83" s="4">
        <v>0</v>
      </c>
    </row>
    <row r="84" spans="1:30" x14ac:dyDescent="0.3">
      <c r="A84" s="1">
        <v>40087</v>
      </c>
      <c r="B84" s="6">
        <v>133.8770614037079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  <c r="O84" s="12">
        <v>120.60662065362435</v>
      </c>
      <c r="P84" s="12">
        <v>136.55731870716437</v>
      </c>
      <c r="Q84" s="11">
        <v>160.05563914995483</v>
      </c>
      <c r="R84" s="4">
        <v>0</v>
      </c>
      <c r="S84" s="4">
        <v>0</v>
      </c>
      <c r="T84" s="4">
        <v>0</v>
      </c>
      <c r="V84" s="4">
        <v>0</v>
      </c>
      <c r="W84" s="4">
        <v>0</v>
      </c>
      <c r="X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0</v>
      </c>
    </row>
    <row r="85" spans="1:30" x14ac:dyDescent="0.3">
      <c r="A85" s="1">
        <v>40118</v>
      </c>
      <c r="B85" s="6">
        <v>132.14883544353222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  <c r="O85" s="12">
        <v>115.06287973762564</v>
      </c>
      <c r="P85" s="12">
        <v>130.63178469864812</v>
      </c>
      <c r="Q85" s="11">
        <v>153.30629722107057</v>
      </c>
      <c r="R85" s="4">
        <v>0</v>
      </c>
      <c r="S85" s="4">
        <v>0</v>
      </c>
      <c r="T85" s="4">
        <v>0</v>
      </c>
      <c r="V85" s="4">
        <v>0</v>
      </c>
      <c r="W85" s="4">
        <v>0</v>
      </c>
      <c r="X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</row>
    <row r="86" spans="1:30" x14ac:dyDescent="0.3">
      <c r="A86" s="1">
        <v>40148</v>
      </c>
      <c r="B86" s="6">
        <v>134.87514443400309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  <c r="O86" s="12">
        <v>145.41866266299004</v>
      </c>
      <c r="P86" s="12">
        <v>143.91584335113563</v>
      </c>
      <c r="Q86" s="11">
        <v>152.21234108057942</v>
      </c>
      <c r="R86" s="4">
        <v>0</v>
      </c>
      <c r="S86" s="4">
        <v>0</v>
      </c>
      <c r="T86" s="4">
        <v>1</v>
      </c>
      <c r="V86" s="4">
        <v>0</v>
      </c>
      <c r="W86" s="4">
        <v>0</v>
      </c>
      <c r="X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</row>
    <row r="87" spans="1:30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  <c r="O87" s="12">
        <v>146.51128725910289</v>
      </c>
      <c r="P87" s="12">
        <v>132.70498940990518</v>
      </c>
      <c r="Q87" s="11">
        <v>136.27425446586119</v>
      </c>
      <c r="R87" s="4">
        <v>0</v>
      </c>
      <c r="S87" s="4">
        <v>0</v>
      </c>
      <c r="T87" s="4">
        <v>0</v>
      </c>
      <c r="V87" s="4">
        <v>0</v>
      </c>
      <c r="W87" s="4">
        <v>0</v>
      </c>
      <c r="X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</row>
    <row r="88" spans="1:30" x14ac:dyDescent="0.3">
      <c r="A88" s="1">
        <v>40210</v>
      </c>
      <c r="B88" s="6">
        <v>131.25556784242565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  <c r="O88" s="12">
        <v>124.72337802309332</v>
      </c>
      <c r="P88" s="12">
        <v>119.32437583929223</v>
      </c>
      <c r="Q88" s="11">
        <v>136.58081101020238</v>
      </c>
      <c r="R88" s="4">
        <v>1</v>
      </c>
      <c r="S88" s="4">
        <v>0</v>
      </c>
      <c r="T88" s="4">
        <v>0</v>
      </c>
      <c r="V88" s="4">
        <v>0</v>
      </c>
      <c r="W88" s="4">
        <v>0</v>
      </c>
      <c r="X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</row>
    <row r="89" spans="1:30" x14ac:dyDescent="0.3">
      <c r="A89" s="1">
        <v>40238</v>
      </c>
      <c r="B89" s="6">
        <v>140.79266949685464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  <c r="O89" s="12">
        <v>123.90420563444061</v>
      </c>
      <c r="P89" s="12">
        <v>131.97867679260855</v>
      </c>
      <c r="Q89" s="11">
        <v>168.47279302681616</v>
      </c>
      <c r="R89" s="4">
        <v>0</v>
      </c>
      <c r="S89" s="4">
        <v>0</v>
      </c>
      <c r="T89" s="4">
        <v>0</v>
      </c>
      <c r="V89" s="4">
        <v>1</v>
      </c>
      <c r="W89" s="4">
        <v>0</v>
      </c>
      <c r="X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</row>
    <row r="90" spans="1:30" x14ac:dyDescent="0.3">
      <c r="A90" s="1">
        <v>40269</v>
      </c>
      <c r="B90" s="6">
        <v>135.17687295234361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  <c r="O90" s="12">
        <v>126.44340231998338</v>
      </c>
      <c r="P90" s="12">
        <v>135.19662141201158</v>
      </c>
      <c r="Q90" s="11">
        <v>162.22985638821817</v>
      </c>
      <c r="R90" s="4">
        <v>0</v>
      </c>
      <c r="S90" s="4">
        <v>0</v>
      </c>
      <c r="T90" s="4">
        <v>0</v>
      </c>
      <c r="V90" s="4">
        <v>0</v>
      </c>
      <c r="W90" s="4">
        <v>1</v>
      </c>
      <c r="X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</row>
    <row r="91" spans="1:30" x14ac:dyDescent="0.3">
      <c r="A91" s="1">
        <v>40299</v>
      </c>
      <c r="B91" s="6">
        <v>139.05048798568089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  <c r="O91" s="12">
        <v>123.30199713430591</v>
      </c>
      <c r="P91" s="12">
        <v>138.55102007515856</v>
      </c>
      <c r="Q91" s="11">
        <v>174.58354766097497</v>
      </c>
      <c r="R91" s="4">
        <v>0</v>
      </c>
      <c r="S91" s="4">
        <v>0</v>
      </c>
      <c r="T91" s="4">
        <v>0</v>
      </c>
      <c r="V91" s="4">
        <v>0</v>
      </c>
      <c r="W91" s="4">
        <v>0</v>
      </c>
      <c r="X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</row>
    <row r="92" spans="1:30" x14ac:dyDescent="0.3">
      <c r="A92" s="1">
        <v>40330</v>
      </c>
      <c r="B92" s="6">
        <v>139.10769267563137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  <c r="O92" s="12">
        <v>119.09731896291621</v>
      </c>
      <c r="P92" s="12">
        <v>131.27638066286113</v>
      </c>
      <c r="Q92" s="11">
        <v>166.81772556895024</v>
      </c>
      <c r="R92" s="4">
        <v>0</v>
      </c>
      <c r="S92" s="4">
        <v>1</v>
      </c>
      <c r="T92" s="4">
        <v>0</v>
      </c>
      <c r="V92" s="4">
        <v>0</v>
      </c>
      <c r="W92" s="4">
        <v>0</v>
      </c>
      <c r="X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</row>
    <row r="93" spans="1:30" x14ac:dyDescent="0.3">
      <c r="A93" s="1">
        <v>40360</v>
      </c>
      <c r="B93" s="6">
        <v>140.43583683739428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  <c r="O93" s="12">
        <v>134.13868150573032</v>
      </c>
      <c r="P93" s="12">
        <v>143.69261192784759</v>
      </c>
      <c r="Q93" s="11">
        <v>170.65840194955422</v>
      </c>
      <c r="R93" s="4">
        <v>0</v>
      </c>
      <c r="S93" s="4">
        <v>0</v>
      </c>
      <c r="T93" s="4">
        <v>0</v>
      </c>
      <c r="V93" s="4">
        <v>0</v>
      </c>
      <c r="W93" s="4">
        <v>0</v>
      </c>
      <c r="X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</row>
    <row r="94" spans="1:30" x14ac:dyDescent="0.3">
      <c r="A94" s="1">
        <v>40391</v>
      </c>
      <c r="B94" s="6">
        <v>141.86975953449189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  <c r="O94" s="12">
        <v>128.36619071923465</v>
      </c>
      <c r="P94" s="12">
        <v>142.51010556205787</v>
      </c>
      <c r="Q94" s="11">
        <v>179.96233790210329</v>
      </c>
      <c r="R94" s="4">
        <v>0</v>
      </c>
      <c r="S94" s="4">
        <v>0</v>
      </c>
      <c r="T94" s="4">
        <v>0</v>
      </c>
      <c r="V94" s="4">
        <v>0</v>
      </c>
      <c r="W94" s="4">
        <v>0</v>
      </c>
      <c r="X94" s="4">
        <v>0</v>
      </c>
      <c r="Z94" s="4">
        <v>0</v>
      </c>
      <c r="AA94" s="4">
        <v>1</v>
      </c>
      <c r="AB94" s="4">
        <v>0</v>
      </c>
      <c r="AC94" s="4">
        <v>0</v>
      </c>
      <c r="AD94" s="4">
        <v>0</v>
      </c>
    </row>
    <row r="95" spans="1:30" x14ac:dyDescent="0.3">
      <c r="A95" s="1">
        <v>40422</v>
      </c>
      <c r="B95" s="6">
        <v>141.91211150157952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  <c r="O95" s="12">
        <v>131.93303151379479</v>
      </c>
      <c r="P95" s="12">
        <v>141.80433333992718</v>
      </c>
      <c r="Q95" s="11">
        <v>178.41483814816257</v>
      </c>
      <c r="R95" s="4">
        <v>0</v>
      </c>
      <c r="S95" s="4">
        <v>0</v>
      </c>
      <c r="T95" s="4">
        <v>0</v>
      </c>
      <c r="V95" s="4">
        <v>0</v>
      </c>
      <c r="W95" s="4">
        <v>0</v>
      </c>
      <c r="X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0</v>
      </c>
    </row>
    <row r="96" spans="1:30" x14ac:dyDescent="0.3">
      <c r="A96" s="1">
        <v>40452</v>
      </c>
      <c r="B96" s="6">
        <v>140.69789881437089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  <c r="O96" s="12">
        <v>130.59286845312167</v>
      </c>
      <c r="P96" s="12">
        <v>146.84206720798389</v>
      </c>
      <c r="Q96" s="11">
        <v>178.15341735242484</v>
      </c>
      <c r="R96" s="4">
        <v>0</v>
      </c>
      <c r="S96" s="4">
        <v>0</v>
      </c>
      <c r="T96" s="4">
        <v>0</v>
      </c>
      <c r="V96" s="4">
        <v>0</v>
      </c>
      <c r="W96" s="4">
        <v>0</v>
      </c>
      <c r="X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</row>
    <row r="97" spans="1:30" x14ac:dyDescent="0.3">
      <c r="A97" s="1">
        <v>40483</v>
      </c>
      <c r="B97" s="6">
        <v>141.77687873175779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  <c r="O97" s="12">
        <v>129.64687649261455</v>
      </c>
      <c r="P97" s="12">
        <v>146.04628844988855</v>
      </c>
      <c r="Q97" s="11">
        <v>172.63333521548293</v>
      </c>
      <c r="R97" s="4">
        <v>0</v>
      </c>
      <c r="S97" s="4">
        <v>0</v>
      </c>
      <c r="T97" s="4">
        <v>0</v>
      </c>
      <c r="V97" s="4">
        <v>0</v>
      </c>
      <c r="W97" s="4">
        <v>0</v>
      </c>
      <c r="X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1</v>
      </c>
    </row>
    <row r="98" spans="1:30" x14ac:dyDescent="0.3">
      <c r="A98" s="1">
        <v>40513</v>
      </c>
      <c r="B98" s="6">
        <v>143.20438612305074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  <c r="O98" s="12">
        <v>154.32461462016968</v>
      </c>
      <c r="P98" s="12">
        <v>160.8374145732453</v>
      </c>
      <c r="Q98" s="11">
        <v>172.30358346527035</v>
      </c>
      <c r="R98" s="4">
        <v>0</v>
      </c>
      <c r="S98" s="4">
        <v>0</v>
      </c>
      <c r="T98" s="4">
        <v>1</v>
      </c>
      <c r="V98" s="4">
        <v>0</v>
      </c>
      <c r="W98" s="4">
        <v>0</v>
      </c>
      <c r="X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</row>
    <row r="99" spans="1:30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  <c r="O99" s="12">
        <v>169.4217536472319</v>
      </c>
      <c r="P99" s="12">
        <v>151.0658164195662</v>
      </c>
      <c r="Q99" s="11">
        <v>155.15472354573976</v>
      </c>
      <c r="R99" s="4">
        <v>0</v>
      </c>
      <c r="S99" s="4">
        <v>0</v>
      </c>
      <c r="T99" s="4">
        <v>0</v>
      </c>
      <c r="V99" s="4">
        <v>0</v>
      </c>
      <c r="W99" s="4">
        <v>0</v>
      </c>
      <c r="X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</row>
    <row r="100" spans="1:30" x14ac:dyDescent="0.3">
      <c r="A100" s="1">
        <v>40575</v>
      </c>
      <c r="B100" s="6">
        <v>139.59688685072726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  <c r="O100" s="12">
        <v>124.6966902386099</v>
      </c>
      <c r="P100" s="12">
        <v>132.3676437404423</v>
      </c>
      <c r="Q100" s="11">
        <v>159.59795167490469</v>
      </c>
      <c r="R100" s="4">
        <v>1</v>
      </c>
      <c r="S100" s="4">
        <v>0</v>
      </c>
      <c r="T100" s="4">
        <v>0</v>
      </c>
      <c r="V100" s="4">
        <v>0</v>
      </c>
      <c r="W100" s="4">
        <v>0</v>
      </c>
      <c r="X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</row>
    <row r="101" spans="1:30" x14ac:dyDescent="0.3">
      <c r="A101" s="1">
        <v>40603</v>
      </c>
      <c r="B101" s="6">
        <v>141.28422968523637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  <c r="O101" s="12">
        <v>140.42272261486045</v>
      </c>
      <c r="P101" s="12">
        <v>147.13571071522915</v>
      </c>
      <c r="Q101" s="11">
        <v>176.17478087488789</v>
      </c>
      <c r="R101" s="4">
        <v>0</v>
      </c>
      <c r="S101" s="4">
        <v>0</v>
      </c>
      <c r="T101" s="4">
        <v>0</v>
      </c>
      <c r="V101" s="4">
        <v>1</v>
      </c>
      <c r="W101" s="4">
        <v>0</v>
      </c>
      <c r="X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</row>
    <row r="102" spans="1:30" x14ac:dyDescent="0.3">
      <c r="A102" s="1">
        <v>40634</v>
      </c>
      <c r="B102" s="6">
        <v>138.33540083807091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  <c r="O102" s="12">
        <v>138.60689103495579</v>
      </c>
      <c r="P102" s="12">
        <v>148.41527943510422</v>
      </c>
      <c r="Q102" s="11">
        <v>169.07342116208926</v>
      </c>
      <c r="R102" s="4">
        <v>0</v>
      </c>
      <c r="S102" s="4">
        <v>0</v>
      </c>
      <c r="T102" s="4">
        <v>0</v>
      </c>
      <c r="V102" s="4">
        <v>0</v>
      </c>
      <c r="W102" s="4">
        <v>1</v>
      </c>
      <c r="X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</row>
    <row r="103" spans="1:30" x14ac:dyDescent="0.3">
      <c r="A103" s="1">
        <v>40664</v>
      </c>
      <c r="B103" s="6">
        <v>146.12295031844116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  <c r="O103" s="12">
        <v>131.53252136165901</v>
      </c>
      <c r="P103" s="12">
        <v>146.34966184977822</v>
      </c>
      <c r="Q103" s="11">
        <v>184.4415006642038</v>
      </c>
      <c r="R103" s="4">
        <v>0</v>
      </c>
      <c r="S103" s="4">
        <v>0</v>
      </c>
      <c r="T103" s="4">
        <v>0</v>
      </c>
      <c r="V103" s="4">
        <v>0</v>
      </c>
      <c r="W103" s="4">
        <v>0</v>
      </c>
      <c r="X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</row>
    <row r="104" spans="1:30" x14ac:dyDescent="0.3">
      <c r="A104" s="1">
        <v>40695</v>
      </c>
      <c r="B104" s="6">
        <v>145.39891458334384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  <c r="O104" s="12">
        <v>130.47488902762848</v>
      </c>
      <c r="P104" s="12">
        <v>143.74360429258309</v>
      </c>
      <c r="Q104" s="11">
        <v>177.33386094367017</v>
      </c>
      <c r="R104" s="4">
        <v>0</v>
      </c>
      <c r="S104" s="4">
        <v>1</v>
      </c>
      <c r="T104" s="4">
        <v>0</v>
      </c>
      <c r="V104" s="4">
        <v>0</v>
      </c>
      <c r="W104" s="4">
        <v>0</v>
      </c>
      <c r="X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</row>
    <row r="105" spans="1:30" x14ac:dyDescent="0.3">
      <c r="A105" s="1">
        <v>40725</v>
      </c>
      <c r="B105" s="6">
        <v>145.87499831710048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  <c r="O105" s="12">
        <v>143.0049958710182</v>
      </c>
      <c r="P105" s="12">
        <v>153.18764433684692</v>
      </c>
      <c r="Q105" s="11">
        <v>182.5756998257431</v>
      </c>
      <c r="R105" s="4">
        <v>0</v>
      </c>
      <c r="S105" s="4">
        <v>0</v>
      </c>
      <c r="T105" s="4">
        <v>0</v>
      </c>
      <c r="V105" s="4">
        <v>0</v>
      </c>
      <c r="W105" s="4">
        <v>0</v>
      </c>
      <c r="X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</row>
    <row r="106" spans="1:30" x14ac:dyDescent="0.3">
      <c r="A106" s="1">
        <v>40756</v>
      </c>
      <c r="B106" s="6">
        <v>147.61938544023334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  <c r="O106" s="12">
        <v>132.24473790614982</v>
      </c>
      <c r="P106" s="12">
        <v>150.47174239712118</v>
      </c>
      <c r="Q106" s="11">
        <v>192.72128551440571</v>
      </c>
      <c r="R106" s="4">
        <v>0</v>
      </c>
      <c r="S106" s="4">
        <v>0</v>
      </c>
      <c r="T106" s="4">
        <v>0</v>
      </c>
      <c r="V106" s="4">
        <v>0</v>
      </c>
      <c r="W106" s="4">
        <v>0</v>
      </c>
      <c r="X106" s="4">
        <v>0</v>
      </c>
      <c r="Z106" s="4">
        <v>0</v>
      </c>
      <c r="AA106" s="4">
        <v>1</v>
      </c>
      <c r="AB106" s="4">
        <v>0</v>
      </c>
      <c r="AC106" s="4">
        <v>0</v>
      </c>
      <c r="AD106" s="4">
        <v>0</v>
      </c>
    </row>
    <row r="107" spans="1:30" x14ac:dyDescent="0.3">
      <c r="A107" s="1">
        <v>40787</v>
      </c>
      <c r="B107" s="6">
        <v>146.21830481166427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  <c r="O107" s="12">
        <v>133.66830058746851</v>
      </c>
      <c r="P107" s="12">
        <v>148.09508188013066</v>
      </c>
      <c r="Q107" s="11">
        <v>187.17789945374145</v>
      </c>
      <c r="R107" s="4">
        <v>0</v>
      </c>
      <c r="S107" s="4">
        <v>0</v>
      </c>
      <c r="T107" s="4">
        <v>0</v>
      </c>
      <c r="V107" s="4">
        <v>0</v>
      </c>
      <c r="W107" s="4">
        <v>0</v>
      </c>
      <c r="X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</row>
    <row r="108" spans="1:30" x14ac:dyDescent="0.3">
      <c r="A108" s="1">
        <v>40817</v>
      </c>
      <c r="B108" s="6">
        <v>144.42949347775405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  <c r="O108" s="12">
        <v>135.32845093824861</v>
      </c>
      <c r="P108" s="12">
        <v>153.08593840411382</v>
      </c>
      <c r="Q108" s="11">
        <v>185.42909079559132</v>
      </c>
      <c r="R108" s="4">
        <v>0</v>
      </c>
      <c r="S108" s="4">
        <v>0</v>
      </c>
      <c r="T108" s="4">
        <v>0</v>
      </c>
      <c r="V108" s="4">
        <v>0</v>
      </c>
      <c r="W108" s="4">
        <v>0</v>
      </c>
      <c r="X108" s="4">
        <v>0</v>
      </c>
      <c r="Z108" s="4">
        <v>0</v>
      </c>
      <c r="AA108" s="4">
        <v>0</v>
      </c>
      <c r="AB108" s="4">
        <v>0</v>
      </c>
      <c r="AC108" s="4">
        <v>1</v>
      </c>
      <c r="AD108" s="4">
        <v>0</v>
      </c>
    </row>
    <row r="109" spans="1:30" x14ac:dyDescent="0.3">
      <c r="A109" s="1">
        <v>40848</v>
      </c>
      <c r="B109" s="6">
        <v>144.83512077849232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  <c r="O109" s="12">
        <v>137.66564499697552</v>
      </c>
      <c r="P109" s="12">
        <v>150.89677582727543</v>
      </c>
      <c r="Q109" s="11">
        <v>181.83525417358993</v>
      </c>
      <c r="R109" s="4">
        <v>0</v>
      </c>
      <c r="S109" s="4">
        <v>0</v>
      </c>
      <c r="T109" s="4">
        <v>0</v>
      </c>
      <c r="V109" s="4">
        <v>0</v>
      </c>
      <c r="W109" s="4">
        <v>0</v>
      </c>
      <c r="X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1</v>
      </c>
    </row>
    <row r="110" spans="1:30" x14ac:dyDescent="0.3">
      <c r="A110" s="1">
        <v>40878</v>
      </c>
      <c r="B110" s="6">
        <v>146.57066200736332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  <c r="O110" s="12">
        <v>165.50203823820564</v>
      </c>
      <c r="P110" s="12">
        <v>164.34419888139468</v>
      </c>
      <c r="Q110" s="11">
        <v>176.25310692105882</v>
      </c>
      <c r="R110" s="4">
        <v>0</v>
      </c>
      <c r="S110" s="4">
        <v>0</v>
      </c>
      <c r="T110" s="4">
        <v>1</v>
      </c>
      <c r="V110" s="4">
        <v>0</v>
      </c>
      <c r="W110" s="4">
        <v>0</v>
      </c>
      <c r="X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</row>
    <row r="111" spans="1:30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  <c r="O111" s="12">
        <v>178.27327355432803</v>
      </c>
      <c r="P111" s="12">
        <v>155.74908938340837</v>
      </c>
      <c r="Q111" s="11">
        <v>160.38384947548744</v>
      </c>
      <c r="R111" s="4">
        <v>0</v>
      </c>
      <c r="S111" s="4">
        <v>0</v>
      </c>
      <c r="T111" s="4">
        <v>0</v>
      </c>
      <c r="V111" s="4">
        <v>0</v>
      </c>
      <c r="W111" s="4">
        <v>0</v>
      </c>
      <c r="X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3">
      <c r="A112" s="1">
        <v>40940</v>
      </c>
      <c r="B112" s="6">
        <v>140.0874917564723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  <c r="O112" s="12">
        <v>145.31682704907558</v>
      </c>
      <c r="P112" s="12">
        <v>143.97417993729104</v>
      </c>
      <c r="Q112" s="11">
        <v>160.15075533947689</v>
      </c>
      <c r="R112" s="4">
        <v>1</v>
      </c>
      <c r="S112" s="4">
        <v>0</v>
      </c>
      <c r="T112" s="4">
        <v>0</v>
      </c>
      <c r="V112" s="4">
        <v>0</v>
      </c>
      <c r="W112" s="4">
        <v>0</v>
      </c>
      <c r="X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</row>
    <row r="113" spans="1:30" x14ac:dyDescent="0.3">
      <c r="A113" s="1">
        <v>40969</v>
      </c>
      <c r="B113" s="6">
        <v>143.85325174529785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  <c r="O113" s="12">
        <v>140.98528124583072</v>
      </c>
      <c r="P113" s="12">
        <v>151.87443663809307</v>
      </c>
      <c r="Q113" s="11">
        <v>186.51527453661225</v>
      </c>
      <c r="R113" s="4">
        <v>0</v>
      </c>
      <c r="S113" s="4">
        <v>0</v>
      </c>
      <c r="T113" s="4">
        <v>0</v>
      </c>
      <c r="V113" s="4">
        <v>1</v>
      </c>
      <c r="W113" s="4">
        <v>0</v>
      </c>
      <c r="X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</row>
    <row r="114" spans="1:30" x14ac:dyDescent="0.3">
      <c r="A114" s="1">
        <v>41000</v>
      </c>
      <c r="B114" s="6">
        <v>139.23191865814906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  <c r="O114" s="12">
        <v>142.1119335321404</v>
      </c>
      <c r="P114" s="12">
        <v>150.74659045375884</v>
      </c>
      <c r="Q114" s="11">
        <v>169.98412633740875</v>
      </c>
      <c r="R114" s="4">
        <v>0</v>
      </c>
      <c r="S114" s="4">
        <v>0</v>
      </c>
      <c r="T114" s="4">
        <v>0</v>
      </c>
      <c r="V114" s="4">
        <v>0</v>
      </c>
      <c r="W114" s="4">
        <v>1</v>
      </c>
      <c r="X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</row>
    <row r="115" spans="1:30" x14ac:dyDescent="0.3">
      <c r="A115" s="1">
        <v>41030</v>
      </c>
      <c r="B115" s="6">
        <v>148.54877951777129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  <c r="O115" s="12">
        <v>136.58707029201659</v>
      </c>
      <c r="P115" s="12">
        <v>150.33049566711253</v>
      </c>
      <c r="Q115" s="11">
        <v>184.69070307503785</v>
      </c>
      <c r="R115" s="4">
        <v>0</v>
      </c>
      <c r="S115" s="4">
        <v>0</v>
      </c>
      <c r="T115" s="4">
        <v>0</v>
      </c>
      <c r="V115" s="4">
        <v>0</v>
      </c>
      <c r="W115" s="4">
        <v>0</v>
      </c>
      <c r="X115" s="4">
        <v>1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</row>
    <row r="116" spans="1:30" x14ac:dyDescent="0.3">
      <c r="A116" s="1">
        <v>41061</v>
      </c>
      <c r="B116" s="6">
        <v>148.43560533505644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  <c r="O116" s="12">
        <v>130.99939168076443</v>
      </c>
      <c r="P116" s="12">
        <v>145.50080725840465</v>
      </c>
      <c r="Q116" s="11">
        <v>176.32298007192617</v>
      </c>
      <c r="R116" s="4">
        <v>0</v>
      </c>
      <c r="S116" s="4">
        <v>1</v>
      </c>
      <c r="T116" s="4">
        <v>0</v>
      </c>
      <c r="V116" s="4">
        <v>0</v>
      </c>
      <c r="W116" s="4">
        <v>0</v>
      </c>
      <c r="X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</row>
    <row r="117" spans="1:30" x14ac:dyDescent="0.3">
      <c r="A117" s="1">
        <v>41091</v>
      </c>
      <c r="B117" s="6">
        <v>150.17129809318075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  <c r="O117" s="12">
        <v>149.35997207583006</v>
      </c>
      <c r="P117" s="12">
        <v>158.96937773864627</v>
      </c>
      <c r="Q117" s="11">
        <v>183.01590086134334</v>
      </c>
      <c r="R117" s="4">
        <v>0</v>
      </c>
      <c r="S117" s="4">
        <v>0</v>
      </c>
      <c r="T117" s="4">
        <v>0</v>
      </c>
      <c r="V117" s="4">
        <v>0</v>
      </c>
      <c r="W117" s="4">
        <v>0</v>
      </c>
      <c r="X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</row>
    <row r="118" spans="1:30" x14ac:dyDescent="0.3">
      <c r="A118" s="1">
        <v>41122</v>
      </c>
      <c r="B118" s="6">
        <v>153.39297374675655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  <c r="O118" s="12">
        <v>142.08732573810087</v>
      </c>
      <c r="P118" s="12">
        <v>157.93916074150428</v>
      </c>
      <c r="Q118" s="11">
        <v>201.22044372373611</v>
      </c>
      <c r="R118" s="4">
        <v>0</v>
      </c>
      <c r="S118" s="4">
        <v>0</v>
      </c>
      <c r="T118" s="4">
        <v>0</v>
      </c>
      <c r="V118" s="4">
        <v>0</v>
      </c>
      <c r="W118" s="4">
        <v>0</v>
      </c>
      <c r="X118" s="4">
        <v>0</v>
      </c>
      <c r="Z118" s="4">
        <v>0</v>
      </c>
      <c r="AA118" s="4">
        <v>1</v>
      </c>
      <c r="AB118" s="4">
        <v>0</v>
      </c>
      <c r="AC118" s="4">
        <v>0</v>
      </c>
      <c r="AD118" s="4">
        <v>0</v>
      </c>
    </row>
    <row r="119" spans="1:30" x14ac:dyDescent="0.3">
      <c r="A119" s="1">
        <v>41153</v>
      </c>
      <c r="B119" s="6">
        <v>147.38190304299985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  <c r="O119" s="12">
        <v>146.41439060171194</v>
      </c>
      <c r="P119" s="12">
        <v>157.11150135204679</v>
      </c>
      <c r="Q119" s="11">
        <v>187.54822771738696</v>
      </c>
      <c r="R119" s="4">
        <v>0</v>
      </c>
      <c r="S119" s="4">
        <v>0</v>
      </c>
      <c r="T119" s="4">
        <v>0</v>
      </c>
      <c r="V119" s="4">
        <v>0</v>
      </c>
      <c r="W119" s="4">
        <v>0</v>
      </c>
      <c r="X119" s="4">
        <v>0</v>
      </c>
      <c r="Z119" s="4">
        <v>0</v>
      </c>
      <c r="AA119" s="4">
        <v>0</v>
      </c>
      <c r="AB119" s="4">
        <v>1</v>
      </c>
      <c r="AC119" s="4">
        <v>0</v>
      </c>
      <c r="AD119" s="4">
        <v>0</v>
      </c>
    </row>
    <row r="120" spans="1:30" x14ac:dyDescent="0.3">
      <c r="A120" s="1">
        <v>41183</v>
      </c>
      <c r="B120" s="6">
        <v>151.96240305163226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  <c r="O120" s="12">
        <v>146.70955939690819</v>
      </c>
      <c r="P120" s="12">
        <v>160.95610711079553</v>
      </c>
      <c r="Q120" s="11">
        <v>198.93536115467501</v>
      </c>
      <c r="R120" s="4">
        <v>0</v>
      </c>
      <c r="S120" s="4">
        <v>0</v>
      </c>
      <c r="T120" s="4">
        <v>0</v>
      </c>
      <c r="V120" s="4">
        <v>0</v>
      </c>
      <c r="W120" s="4">
        <v>0</v>
      </c>
      <c r="X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</row>
    <row r="121" spans="1:30" x14ac:dyDescent="0.3">
      <c r="A121" s="1">
        <v>41214</v>
      </c>
      <c r="B121" s="6">
        <v>148.24086770819852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  <c r="O121" s="12">
        <v>147.62314049603688</v>
      </c>
      <c r="P121" s="12">
        <v>159.71119159542246</v>
      </c>
      <c r="Q121" s="11">
        <v>187.73326420429854</v>
      </c>
      <c r="R121" s="4">
        <v>0</v>
      </c>
      <c r="S121" s="4">
        <v>0</v>
      </c>
      <c r="T121" s="4">
        <v>0</v>
      </c>
      <c r="V121" s="4">
        <v>0</v>
      </c>
      <c r="W121" s="4">
        <v>0</v>
      </c>
      <c r="X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1</v>
      </c>
    </row>
    <row r="122" spans="1:30" x14ac:dyDescent="0.3">
      <c r="A122" s="1">
        <v>41244</v>
      </c>
      <c r="B122" s="6">
        <v>147.12625470072649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  <c r="O122" s="12">
        <v>172.62126770220735</v>
      </c>
      <c r="P122" s="12">
        <v>168.64949968472885</v>
      </c>
      <c r="Q122" s="11">
        <v>171.7955706913925</v>
      </c>
      <c r="R122" s="4">
        <v>0</v>
      </c>
      <c r="S122" s="4">
        <v>0</v>
      </c>
      <c r="T122" s="4">
        <v>1</v>
      </c>
      <c r="V122" s="4">
        <v>0</v>
      </c>
      <c r="W122" s="4">
        <v>0</v>
      </c>
      <c r="X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</row>
    <row r="123" spans="1:30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  <c r="O123" s="12">
        <v>185.17628024546786</v>
      </c>
      <c r="P123" s="12">
        <v>164.3772177177039</v>
      </c>
      <c r="Q123" s="11">
        <v>173.96463153837985</v>
      </c>
      <c r="R123" s="4">
        <v>0</v>
      </c>
      <c r="S123" s="4">
        <v>0</v>
      </c>
      <c r="T123" s="4">
        <v>0</v>
      </c>
      <c r="V123" s="4">
        <v>0</v>
      </c>
      <c r="W123" s="4">
        <v>0</v>
      </c>
      <c r="X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</row>
    <row r="124" spans="1:30" x14ac:dyDescent="0.3">
      <c r="A124" s="1">
        <v>41306</v>
      </c>
      <c r="B124" s="6">
        <v>143.46521068636022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  <c r="O124" s="12">
        <v>144.02987347945668</v>
      </c>
      <c r="P124" s="12">
        <v>141.55587263925108</v>
      </c>
      <c r="Q124" s="11">
        <v>160.7225364338841</v>
      </c>
      <c r="R124" s="4">
        <v>1</v>
      </c>
      <c r="S124" s="4">
        <v>0</v>
      </c>
      <c r="T124" s="4">
        <v>0</v>
      </c>
      <c r="V124" s="4">
        <v>0</v>
      </c>
      <c r="W124" s="4">
        <v>0</v>
      </c>
      <c r="X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</row>
    <row r="125" spans="1:30" x14ac:dyDescent="0.3">
      <c r="A125" s="1">
        <v>41334</v>
      </c>
      <c r="B125" s="6">
        <v>148.71561282776224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  <c r="O125" s="12">
        <v>152.1190166623025</v>
      </c>
      <c r="P125" s="12">
        <v>158.95339881731618</v>
      </c>
      <c r="Q125" s="11">
        <v>182.31504261799421</v>
      </c>
      <c r="R125" s="4">
        <v>0</v>
      </c>
      <c r="S125" s="4">
        <v>0</v>
      </c>
      <c r="T125" s="4">
        <v>0</v>
      </c>
      <c r="V125" s="4">
        <v>1</v>
      </c>
      <c r="W125" s="4">
        <v>0</v>
      </c>
      <c r="X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</row>
    <row r="126" spans="1:30" x14ac:dyDescent="0.3">
      <c r="A126" s="1">
        <v>41365</v>
      </c>
      <c r="B126" s="6">
        <v>150.43663779268439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  <c r="O126" s="12">
        <v>141.21217738572076</v>
      </c>
      <c r="P126" s="12">
        <v>153.01682967287536</v>
      </c>
      <c r="Q126" s="11">
        <v>188.88864213308716</v>
      </c>
      <c r="R126" s="4">
        <v>0</v>
      </c>
      <c r="S126" s="4">
        <v>0</v>
      </c>
      <c r="T126" s="4">
        <v>0</v>
      </c>
      <c r="V126" s="4">
        <v>0</v>
      </c>
      <c r="W126" s="4">
        <v>1</v>
      </c>
      <c r="X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</row>
    <row r="127" spans="1:30" x14ac:dyDescent="0.3">
      <c r="A127" s="1">
        <v>41395</v>
      </c>
      <c r="B127" s="6">
        <v>152.18333442437878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  <c r="O127" s="12">
        <v>146.85520023058322</v>
      </c>
      <c r="P127" s="12">
        <v>159.20687355248259</v>
      </c>
      <c r="Q127" s="11">
        <v>191.16552534775877</v>
      </c>
      <c r="R127" s="4">
        <v>0</v>
      </c>
      <c r="S127" s="4">
        <v>0</v>
      </c>
      <c r="T127" s="4">
        <v>0</v>
      </c>
      <c r="V127" s="4">
        <v>0</v>
      </c>
      <c r="W127" s="4">
        <v>0</v>
      </c>
      <c r="X127" s="4">
        <v>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</row>
    <row r="128" spans="1:30" x14ac:dyDescent="0.3">
      <c r="A128" s="1">
        <v>41426</v>
      </c>
      <c r="B128" s="6">
        <v>150.61113264708695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  <c r="O128" s="12">
        <v>137.81838846296617</v>
      </c>
      <c r="P128" s="12">
        <v>151.78556513424883</v>
      </c>
      <c r="Q128" s="11">
        <v>183.86990882008087</v>
      </c>
      <c r="R128" s="4">
        <v>0</v>
      </c>
      <c r="S128" s="4">
        <v>1</v>
      </c>
      <c r="T128" s="4">
        <v>0</v>
      </c>
      <c r="V128" s="4">
        <v>0</v>
      </c>
      <c r="W128" s="4">
        <v>0</v>
      </c>
      <c r="X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</row>
    <row r="129" spans="1:30" x14ac:dyDescent="0.3">
      <c r="A129" s="1">
        <v>41456</v>
      </c>
      <c r="B129" s="6">
        <v>153.81055666685148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  <c r="O129" s="12">
        <v>158.13734321460106</v>
      </c>
      <c r="P129" s="12">
        <v>165.94209679896116</v>
      </c>
      <c r="Q129" s="11">
        <v>192.36768424970953</v>
      </c>
      <c r="R129" s="4">
        <v>0</v>
      </c>
      <c r="S129" s="4">
        <v>0</v>
      </c>
      <c r="T129" s="4">
        <v>0</v>
      </c>
      <c r="V129" s="4">
        <v>0</v>
      </c>
      <c r="W129" s="4">
        <v>0</v>
      </c>
      <c r="X129" s="4">
        <v>0</v>
      </c>
      <c r="Z129" s="4">
        <v>1</v>
      </c>
      <c r="AA129" s="4">
        <v>0</v>
      </c>
      <c r="AB129" s="4">
        <v>0</v>
      </c>
      <c r="AC129" s="4">
        <v>0</v>
      </c>
      <c r="AD129" s="4">
        <v>0</v>
      </c>
    </row>
    <row r="130" spans="1:30" x14ac:dyDescent="0.3">
      <c r="A130" s="1">
        <v>41487</v>
      </c>
      <c r="B130" s="6">
        <v>155.13199810477118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  <c r="O130" s="12">
        <v>149.83735390641792</v>
      </c>
      <c r="P130" s="12">
        <v>165.00987733314184</v>
      </c>
      <c r="Q130" s="11">
        <v>199.74947493457717</v>
      </c>
      <c r="R130" s="4">
        <v>0</v>
      </c>
      <c r="S130" s="4">
        <v>0</v>
      </c>
      <c r="T130" s="4">
        <v>0</v>
      </c>
      <c r="V130" s="4">
        <v>0</v>
      </c>
      <c r="W130" s="4">
        <v>0</v>
      </c>
      <c r="X130" s="4">
        <v>0</v>
      </c>
      <c r="Z130" s="4">
        <v>0</v>
      </c>
      <c r="AA130" s="4">
        <v>1</v>
      </c>
      <c r="AB130" s="4">
        <v>0</v>
      </c>
      <c r="AC130" s="4">
        <v>0</v>
      </c>
      <c r="AD130" s="4">
        <v>0</v>
      </c>
    </row>
    <row r="131" spans="1:30" x14ac:dyDescent="0.3">
      <c r="A131" s="1">
        <v>41518</v>
      </c>
      <c r="B131" s="6">
        <v>152.59391458141272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  <c r="O131" s="12">
        <v>146.23855747002034</v>
      </c>
      <c r="P131" s="12">
        <v>161.38617680008173</v>
      </c>
      <c r="Q131" s="11">
        <v>194.40610577791165</v>
      </c>
      <c r="R131" s="4">
        <v>0</v>
      </c>
      <c r="S131" s="4">
        <v>0</v>
      </c>
      <c r="T131" s="4">
        <v>0</v>
      </c>
      <c r="V131" s="4">
        <v>0</v>
      </c>
      <c r="W131" s="4">
        <v>0</v>
      </c>
      <c r="X131" s="4">
        <v>0</v>
      </c>
      <c r="Z131" s="4">
        <v>0</v>
      </c>
      <c r="AA131" s="4">
        <v>0</v>
      </c>
      <c r="AB131" s="4">
        <v>1</v>
      </c>
      <c r="AC131" s="4">
        <v>0</v>
      </c>
      <c r="AD131" s="4">
        <v>0</v>
      </c>
    </row>
    <row r="132" spans="1:30" x14ac:dyDescent="0.3">
      <c r="A132" s="1">
        <v>41548</v>
      </c>
      <c r="B132" s="6">
        <v>155.02149289492411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  <c r="O132" s="12">
        <v>153.30768783049899</v>
      </c>
      <c r="P132" s="12">
        <v>168.29379850810213</v>
      </c>
      <c r="Q132" s="11">
        <v>202.77775894906537</v>
      </c>
      <c r="R132" s="4">
        <v>0</v>
      </c>
      <c r="S132" s="4">
        <v>0</v>
      </c>
      <c r="T132" s="4">
        <v>0</v>
      </c>
      <c r="V132" s="4">
        <v>0</v>
      </c>
      <c r="W132" s="4">
        <v>0</v>
      </c>
      <c r="X132" s="4">
        <v>0</v>
      </c>
      <c r="Z132" s="4">
        <v>0</v>
      </c>
      <c r="AA132" s="4">
        <v>0</v>
      </c>
      <c r="AB132" s="4">
        <v>0</v>
      </c>
      <c r="AC132" s="4">
        <v>1</v>
      </c>
      <c r="AD132" s="4">
        <v>0</v>
      </c>
    </row>
    <row r="133" spans="1:30" x14ac:dyDescent="0.3">
      <c r="A133" s="1">
        <v>41579</v>
      </c>
      <c r="B133" s="6">
        <v>151.9772783397153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  <c r="O133" s="12">
        <v>155.97324963422395</v>
      </c>
      <c r="P133" s="12">
        <v>166.54203593567826</v>
      </c>
      <c r="Q133" s="11">
        <v>184.94489082055998</v>
      </c>
      <c r="R133" s="4">
        <v>0</v>
      </c>
      <c r="S133" s="4">
        <v>0</v>
      </c>
      <c r="T133" s="4">
        <v>0</v>
      </c>
      <c r="V133" s="4">
        <v>0</v>
      </c>
      <c r="W133" s="4">
        <v>0</v>
      </c>
      <c r="X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1</v>
      </c>
    </row>
    <row r="134" spans="1:30" x14ac:dyDescent="0.3">
      <c r="A134" s="1">
        <v>41609</v>
      </c>
      <c r="B134" s="6">
        <v>148.72784843332207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  <c r="O134" s="12">
        <v>180.77805731854835</v>
      </c>
      <c r="P134" s="12">
        <v>175.80452118377389</v>
      </c>
      <c r="Q134" s="11">
        <v>172.73511411268845</v>
      </c>
      <c r="R134" s="4">
        <v>0</v>
      </c>
      <c r="S134" s="4">
        <v>0</v>
      </c>
      <c r="T134" s="4">
        <v>1</v>
      </c>
      <c r="V134" s="4">
        <v>0</v>
      </c>
      <c r="W134" s="4">
        <v>0</v>
      </c>
      <c r="X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</row>
    <row r="135" spans="1:30" x14ac:dyDescent="0.3">
      <c r="A135" s="1">
        <v>41640</v>
      </c>
      <c r="B135" s="6">
        <v>149.92942674225677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  <c r="O135" s="12">
        <v>193.69177047344473</v>
      </c>
      <c r="P135" s="12">
        <v>172.50628311368786</v>
      </c>
      <c r="Q135" s="11">
        <v>171.54127454966627</v>
      </c>
      <c r="R135" s="4">
        <v>0</v>
      </c>
      <c r="S135" s="4">
        <v>0</v>
      </c>
      <c r="T135" s="4">
        <v>0</v>
      </c>
      <c r="V135" s="4">
        <v>0</v>
      </c>
      <c r="W135" s="4">
        <v>0</v>
      </c>
      <c r="X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</row>
    <row r="136" spans="1:30" x14ac:dyDescent="0.3">
      <c r="A136" s="1">
        <v>41671</v>
      </c>
      <c r="B136" s="6">
        <v>148.36955032455887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  <c r="O136" s="12">
        <v>148.93535598196152</v>
      </c>
      <c r="P136" s="12">
        <v>151.57731630459679</v>
      </c>
      <c r="Q136" s="11">
        <v>174.99706667469525</v>
      </c>
      <c r="R136" s="4">
        <v>1</v>
      </c>
      <c r="S136" s="4">
        <v>0</v>
      </c>
      <c r="T136" s="4">
        <v>0</v>
      </c>
      <c r="V136" s="4">
        <v>0</v>
      </c>
      <c r="W136" s="4">
        <v>0</v>
      </c>
      <c r="X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3">
      <c r="A137" s="1">
        <v>41699</v>
      </c>
      <c r="B137" s="6">
        <v>150.45947972911853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  <c r="O137" s="12">
        <v>157.06818181519995</v>
      </c>
      <c r="P137" s="12">
        <v>162.66065169889603</v>
      </c>
      <c r="Q137" s="11">
        <v>176.87150084475371</v>
      </c>
      <c r="R137" s="4">
        <v>0</v>
      </c>
      <c r="S137" s="4">
        <v>0</v>
      </c>
      <c r="T137" s="4">
        <v>0</v>
      </c>
      <c r="V137" s="4">
        <v>1</v>
      </c>
      <c r="W137" s="4">
        <v>0</v>
      </c>
      <c r="X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</row>
    <row r="138" spans="1:30" x14ac:dyDescent="0.3">
      <c r="A138" s="1">
        <v>41730</v>
      </c>
      <c r="B138" s="6">
        <v>149.74396959739147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  <c r="O138" s="12">
        <v>159.73313549097179</v>
      </c>
      <c r="P138" s="12">
        <v>164.35215820151478</v>
      </c>
      <c r="Q138" s="11">
        <v>174.92819354724625</v>
      </c>
      <c r="R138" s="4">
        <v>0</v>
      </c>
      <c r="S138" s="4">
        <v>0</v>
      </c>
      <c r="T138" s="4">
        <v>0</v>
      </c>
      <c r="V138" s="4">
        <v>0</v>
      </c>
      <c r="W138" s="4">
        <v>1</v>
      </c>
      <c r="X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</row>
    <row r="139" spans="1:30" x14ac:dyDescent="0.3">
      <c r="A139" s="1">
        <v>41760</v>
      </c>
      <c r="B139" s="6">
        <v>152.98917825878314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  <c r="O139" s="12">
        <v>150.57547909646996</v>
      </c>
      <c r="P139" s="12">
        <v>160.56308226293223</v>
      </c>
      <c r="Q139" s="11">
        <v>181.95492464821669</v>
      </c>
      <c r="R139" s="4">
        <v>0</v>
      </c>
      <c r="S139" s="4">
        <v>0</v>
      </c>
      <c r="T139" s="4">
        <v>0</v>
      </c>
      <c r="V139" s="4">
        <v>0</v>
      </c>
      <c r="W139" s="4">
        <v>0</v>
      </c>
      <c r="X139" s="4">
        <v>1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</row>
    <row r="140" spans="1:30" x14ac:dyDescent="0.3">
      <c r="A140" s="1">
        <v>41791</v>
      </c>
      <c r="B140" s="6">
        <v>148.46853676591314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  <c r="O140" s="12">
        <v>141.26657074088072</v>
      </c>
      <c r="P140" s="12">
        <v>151.06327892921337</v>
      </c>
      <c r="Q140" s="11">
        <v>165.62963686660962</v>
      </c>
      <c r="R140" s="4">
        <v>0</v>
      </c>
      <c r="S140" s="4">
        <v>1</v>
      </c>
      <c r="T140" s="4">
        <v>0</v>
      </c>
      <c r="V140" s="4">
        <v>0</v>
      </c>
      <c r="W140" s="4">
        <v>0</v>
      </c>
      <c r="X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</row>
    <row r="141" spans="1:30" x14ac:dyDescent="0.3">
      <c r="A141" s="1">
        <v>41821</v>
      </c>
      <c r="B141" s="6">
        <v>152.22027795070559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  <c r="O141" s="12">
        <v>157.60152175442852</v>
      </c>
      <c r="P141" s="12">
        <v>159.98011174217515</v>
      </c>
      <c r="Q141" s="11">
        <v>181.78813032516973</v>
      </c>
      <c r="R141" s="4">
        <v>0</v>
      </c>
      <c r="S141" s="4">
        <v>0</v>
      </c>
      <c r="T141" s="4">
        <v>0</v>
      </c>
      <c r="V141" s="4">
        <v>0</v>
      </c>
      <c r="W141" s="4">
        <v>0</v>
      </c>
      <c r="X141" s="4">
        <v>0</v>
      </c>
      <c r="Z141" s="4">
        <v>1</v>
      </c>
      <c r="AA141" s="4">
        <v>0</v>
      </c>
      <c r="AB141" s="4">
        <v>0</v>
      </c>
      <c r="AC141" s="4">
        <v>0</v>
      </c>
      <c r="AD141" s="4">
        <v>0</v>
      </c>
    </row>
    <row r="142" spans="1:30" x14ac:dyDescent="0.3">
      <c r="A142" s="1">
        <v>41852</v>
      </c>
      <c r="B142" s="6">
        <v>153.13797779182829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  <c r="O142" s="12">
        <v>152.60032185802365</v>
      </c>
      <c r="P142" s="12">
        <v>167.06665490473662</v>
      </c>
      <c r="Q142" s="11">
        <v>183.94839849246321</v>
      </c>
      <c r="R142" s="4">
        <v>0</v>
      </c>
      <c r="S142" s="4">
        <v>0</v>
      </c>
      <c r="T142" s="4">
        <v>0</v>
      </c>
      <c r="V142" s="4">
        <v>0</v>
      </c>
      <c r="W142" s="4">
        <v>0</v>
      </c>
      <c r="X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</row>
    <row r="143" spans="1:30" x14ac:dyDescent="0.3">
      <c r="A143" s="1">
        <v>41883</v>
      </c>
      <c r="B143" s="6">
        <v>152.54377608684061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  <c r="O143" s="12">
        <v>147.83184549047596</v>
      </c>
      <c r="P143" s="12">
        <v>161.62185296773842</v>
      </c>
      <c r="Q143" s="11">
        <v>184.73057821803863</v>
      </c>
      <c r="R143" s="4">
        <v>0</v>
      </c>
      <c r="S143" s="4">
        <v>0</v>
      </c>
      <c r="T143" s="4">
        <v>0</v>
      </c>
      <c r="V143" s="4">
        <v>0</v>
      </c>
      <c r="W143" s="4">
        <v>0</v>
      </c>
      <c r="X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</row>
    <row r="144" spans="1:30" x14ac:dyDescent="0.3">
      <c r="A144" s="1">
        <v>41913</v>
      </c>
      <c r="B144" s="6">
        <v>154.35409026157222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  <c r="O144" s="12">
        <v>154.19454408720745</v>
      </c>
      <c r="P144" s="12">
        <v>170.60852020279333</v>
      </c>
      <c r="Q144" s="11">
        <v>195.26465101253484</v>
      </c>
      <c r="R144" s="4">
        <v>0</v>
      </c>
      <c r="S144" s="4">
        <v>0</v>
      </c>
      <c r="T144" s="4">
        <v>0</v>
      </c>
      <c r="V144" s="4">
        <v>0</v>
      </c>
      <c r="W144" s="4">
        <v>0</v>
      </c>
      <c r="X144" s="4">
        <v>0</v>
      </c>
      <c r="Z144" s="4">
        <v>0</v>
      </c>
      <c r="AA144" s="4">
        <v>0</v>
      </c>
      <c r="AB144" s="4">
        <v>0</v>
      </c>
      <c r="AC144" s="4">
        <v>1</v>
      </c>
      <c r="AD144" s="4">
        <v>0</v>
      </c>
    </row>
    <row r="145" spans="1:30" x14ac:dyDescent="0.3">
      <c r="A145" s="1">
        <v>41944</v>
      </c>
      <c r="B145" s="6">
        <v>150.11290452708536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  <c r="O145" s="12">
        <v>152.10558346291197</v>
      </c>
      <c r="P145" s="12">
        <v>165.66589494982216</v>
      </c>
      <c r="Q145" s="11">
        <v>177.26685359899528</v>
      </c>
      <c r="R145" s="4">
        <v>0</v>
      </c>
      <c r="S145" s="4">
        <v>0</v>
      </c>
      <c r="T145" s="4">
        <v>0</v>
      </c>
      <c r="V145" s="4">
        <v>0</v>
      </c>
      <c r="W145" s="4">
        <v>0</v>
      </c>
      <c r="X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1</v>
      </c>
    </row>
    <row r="146" spans="1:30" x14ac:dyDescent="0.3">
      <c r="A146" s="1">
        <v>41974</v>
      </c>
      <c r="B146" s="6">
        <v>148.73097984200194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  <c r="O146" s="12">
        <v>184.64149687457461</v>
      </c>
      <c r="P146" s="12">
        <v>179.56483084355682</v>
      </c>
      <c r="Q146" s="11">
        <v>168.94582232915988</v>
      </c>
      <c r="R146" s="4">
        <v>0</v>
      </c>
      <c r="S146" s="4">
        <v>0</v>
      </c>
      <c r="T146" s="4">
        <v>1</v>
      </c>
      <c r="V146" s="4">
        <v>0</v>
      </c>
      <c r="W146" s="4">
        <v>0</v>
      </c>
      <c r="X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</row>
    <row r="147" spans="1:30" x14ac:dyDescent="0.3">
      <c r="A147" s="1">
        <v>42005</v>
      </c>
      <c r="B147" s="6">
        <v>148.39541985737119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0">
        <v>226.95259002537901</v>
      </c>
      <c r="J147" s="11">
        <v>141.160054400511</v>
      </c>
      <c r="K147" s="12">
        <v>196.18242581817606</v>
      </c>
      <c r="L147" s="10">
        <v>156.89775433322924</v>
      </c>
      <c r="M147" s="11">
        <v>132.20708636911331</v>
      </c>
      <c r="N147" s="12">
        <v>152.90947189507011</v>
      </c>
      <c r="O147" s="12">
        <v>196.18242581817606</v>
      </c>
      <c r="P147" s="12">
        <v>171.34964077562665</v>
      </c>
      <c r="Q147" s="11">
        <v>161.16863635636085</v>
      </c>
      <c r="R147" s="4">
        <v>0</v>
      </c>
      <c r="S147" s="4">
        <v>0</v>
      </c>
      <c r="T147" s="4">
        <v>0</v>
      </c>
      <c r="V147" s="4">
        <v>0</v>
      </c>
      <c r="W147" s="4">
        <v>0</v>
      </c>
      <c r="X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</row>
    <row r="148" spans="1:30" x14ac:dyDescent="0.3">
      <c r="A148" s="1">
        <v>42036</v>
      </c>
      <c r="B148" s="6">
        <v>144.57448038732056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0">
        <v>157.30283391167555</v>
      </c>
      <c r="J148" s="11">
        <v>115.10245281341091</v>
      </c>
      <c r="K148" s="12">
        <v>141.47186188583595</v>
      </c>
      <c r="L148" s="10">
        <v>132.48112661146948</v>
      </c>
      <c r="M148" s="11">
        <v>115.70656655547656</v>
      </c>
      <c r="N148" s="12">
        <v>129.70293181832506</v>
      </c>
      <c r="O148" s="12">
        <v>141.47186188583595</v>
      </c>
      <c r="P148" s="12">
        <v>147.53534347950662</v>
      </c>
      <c r="Q148" s="11">
        <v>148.95588329695067</v>
      </c>
      <c r="R148" s="4">
        <v>1</v>
      </c>
      <c r="S148" s="4">
        <v>0</v>
      </c>
      <c r="T148" s="4">
        <v>0</v>
      </c>
      <c r="V148" s="4">
        <v>0</v>
      </c>
      <c r="W148" s="4">
        <v>0</v>
      </c>
      <c r="X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</row>
    <row r="149" spans="1:30" x14ac:dyDescent="0.3">
      <c r="A149" s="1">
        <v>42064</v>
      </c>
      <c r="B149" s="6">
        <v>149.81391266854445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0">
        <v>147.28074986252528</v>
      </c>
      <c r="J149" s="11">
        <v>153.95410840764856</v>
      </c>
      <c r="K149" s="12">
        <v>149.50594417632033</v>
      </c>
      <c r="L149" s="10">
        <v>141.80575147216544</v>
      </c>
      <c r="M149" s="11">
        <v>135.50179496488278</v>
      </c>
      <c r="N149" s="12">
        <v>140.4697507731475</v>
      </c>
      <c r="O149" s="12">
        <v>149.50594417632033</v>
      </c>
      <c r="P149" s="12">
        <v>159.5572344496818</v>
      </c>
      <c r="Q149" s="11">
        <v>179.06576850085708</v>
      </c>
      <c r="R149" s="4">
        <v>0</v>
      </c>
      <c r="S149" s="4">
        <v>0</v>
      </c>
      <c r="T149" s="4">
        <v>0</v>
      </c>
      <c r="V149" s="4">
        <v>1</v>
      </c>
      <c r="W149" s="4">
        <v>0</v>
      </c>
      <c r="X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</row>
    <row r="150" spans="1:30" x14ac:dyDescent="0.3">
      <c r="A150" s="1">
        <v>42095</v>
      </c>
      <c r="B150" s="6">
        <v>145.90152621729817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0">
        <v>162.20963881229281</v>
      </c>
      <c r="J150" s="11">
        <v>136.55423402823507</v>
      </c>
      <c r="K150" s="12">
        <v>152.5515269638685</v>
      </c>
      <c r="L150" s="10">
        <v>138.93185330091808</v>
      </c>
      <c r="M150" s="11">
        <v>122.06506893386224</v>
      </c>
      <c r="N150" s="12">
        <v>135.89691421950488</v>
      </c>
      <c r="O150" s="12">
        <v>152.5515269638685</v>
      </c>
      <c r="P150" s="12">
        <v>161.16409316650609</v>
      </c>
      <c r="Q150" s="11">
        <v>164.73713281451646</v>
      </c>
      <c r="R150" s="4">
        <v>0</v>
      </c>
      <c r="S150" s="4">
        <v>0</v>
      </c>
      <c r="T150" s="4">
        <v>0</v>
      </c>
      <c r="V150" s="4">
        <v>0</v>
      </c>
      <c r="W150" s="4">
        <v>1</v>
      </c>
      <c r="X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</row>
    <row r="151" spans="1:30" x14ac:dyDescent="0.3">
      <c r="A151" s="1">
        <v>42125</v>
      </c>
      <c r="B151" s="6">
        <v>147.32391596529621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0">
        <v>149.06144814922814</v>
      </c>
      <c r="J151" s="11">
        <v>141.90811753372944</v>
      </c>
      <c r="K151" s="12">
        <v>146.33642093919474</v>
      </c>
      <c r="L151" s="10">
        <v>141.02783136006164</v>
      </c>
      <c r="M151" s="11">
        <v>125.93011129276493</v>
      </c>
      <c r="N151" s="12">
        <v>138.2668961621662</v>
      </c>
      <c r="O151" s="12">
        <v>146.33642093919474</v>
      </c>
      <c r="P151" s="12">
        <v>158.76322732661563</v>
      </c>
      <c r="Q151" s="11">
        <v>169.39139339650245</v>
      </c>
      <c r="R151" s="4">
        <v>0</v>
      </c>
      <c r="S151" s="4">
        <v>0</v>
      </c>
      <c r="T151" s="4">
        <v>0</v>
      </c>
      <c r="V151" s="4">
        <v>0</v>
      </c>
      <c r="W151" s="4">
        <v>0</v>
      </c>
      <c r="X151" s="4">
        <v>1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  <row r="152" spans="1:30" x14ac:dyDescent="0.3">
      <c r="A152" s="1">
        <v>42156</v>
      </c>
      <c r="B152" s="6">
        <v>146.39944920672175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0">
        <v>144.14001457021163</v>
      </c>
      <c r="J152" s="11">
        <v>142.11526864588356</v>
      </c>
      <c r="K152" s="12">
        <v>143.280758010124</v>
      </c>
      <c r="L152" s="10">
        <v>134.79628647944153</v>
      </c>
      <c r="M152" s="11">
        <v>122.00799239641091</v>
      </c>
      <c r="N152" s="12">
        <v>132.40366596703029</v>
      </c>
      <c r="O152" s="12">
        <v>143.280758010124</v>
      </c>
      <c r="P152" s="12">
        <v>153.86158050936342</v>
      </c>
      <c r="Q152" s="11">
        <v>162.92093563477147</v>
      </c>
      <c r="R152" s="4">
        <v>0</v>
      </c>
      <c r="S152" s="4">
        <v>1</v>
      </c>
      <c r="T152" s="4">
        <v>0</v>
      </c>
      <c r="V152" s="4">
        <v>0</v>
      </c>
      <c r="W152" s="4">
        <v>0</v>
      </c>
      <c r="X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</row>
    <row r="153" spans="1:30" x14ac:dyDescent="0.3">
      <c r="A153" s="1"/>
      <c r="B153" s="6"/>
      <c r="C153" s="10"/>
      <c r="D153" s="11"/>
      <c r="E153" s="11"/>
      <c r="F153" s="10"/>
      <c r="G153" s="11"/>
      <c r="H153" s="12"/>
      <c r="I153" s="10"/>
      <c r="J153" s="11"/>
      <c r="K153" s="12"/>
      <c r="L153" s="10"/>
      <c r="M153" s="11"/>
      <c r="N153" s="12"/>
      <c r="O153" s="12"/>
      <c r="P153" s="12"/>
      <c r="Q153" s="11"/>
    </row>
    <row r="154" spans="1:30" x14ac:dyDescent="0.3">
      <c r="A154" s="1"/>
      <c r="B154" s="6"/>
      <c r="C154" s="10"/>
      <c r="D154" s="11"/>
      <c r="E154" s="11"/>
      <c r="F154" s="10"/>
      <c r="G154" s="11"/>
      <c r="H154" s="12"/>
      <c r="I154" s="10"/>
      <c r="J154" s="11"/>
      <c r="K154" s="12"/>
      <c r="L154" s="10"/>
      <c r="M154" s="11"/>
      <c r="N154" s="12"/>
      <c r="O154" s="12"/>
      <c r="P154" s="12"/>
      <c r="Q154" s="11"/>
    </row>
    <row r="155" spans="1:30" x14ac:dyDescent="0.3">
      <c r="A155" s="1">
        <v>42186</v>
      </c>
      <c r="B155" s="6">
        <v>147.66502210432176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  <c r="O155" s="12">
        <v>153.66101828117687</v>
      </c>
      <c r="P155" s="12">
        <v>164.99842019761851</v>
      </c>
      <c r="Q155" s="11">
        <v>172.52739974556025</v>
      </c>
      <c r="R155" s="4">
        <v>0</v>
      </c>
      <c r="S155" s="4">
        <v>0</v>
      </c>
      <c r="T155" s="4">
        <v>0</v>
      </c>
      <c r="V155" s="4">
        <v>0</v>
      </c>
      <c r="W155" s="4">
        <v>0</v>
      </c>
      <c r="X155" s="4">
        <v>0</v>
      </c>
      <c r="Z155" s="4">
        <v>0</v>
      </c>
      <c r="AA155" s="4">
        <v>0</v>
      </c>
      <c r="AB155" s="4">
        <v>1</v>
      </c>
      <c r="AC155" s="4">
        <v>0</v>
      </c>
      <c r="AD155" s="4">
        <v>0</v>
      </c>
    </row>
    <row r="156" spans="1:30" x14ac:dyDescent="0.3">
      <c r="A156" s="1">
        <v>42217</v>
      </c>
      <c r="B156" s="6">
        <v>147.91790603386599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  <c r="O156" s="12">
        <v>146.60675981397264</v>
      </c>
      <c r="P156" s="12">
        <v>163.16923238389873</v>
      </c>
      <c r="Q156" s="11">
        <v>175.61435653898661</v>
      </c>
      <c r="R156" s="4">
        <v>0</v>
      </c>
      <c r="S156" s="4">
        <v>0</v>
      </c>
      <c r="T156" s="4">
        <v>0</v>
      </c>
      <c r="V156" s="4">
        <v>0</v>
      </c>
      <c r="W156" s="4">
        <v>0</v>
      </c>
      <c r="X156" s="4">
        <v>0</v>
      </c>
      <c r="Z156" s="4">
        <v>0</v>
      </c>
      <c r="AA156" s="4">
        <v>0</v>
      </c>
      <c r="AB156" s="4">
        <v>0</v>
      </c>
      <c r="AC156" s="4">
        <v>1</v>
      </c>
      <c r="AD156" s="4">
        <v>0</v>
      </c>
    </row>
    <row r="157" spans="1:30" x14ac:dyDescent="0.3">
      <c r="A157" s="1">
        <v>42248</v>
      </c>
      <c r="B157" s="6">
        <v>145.88544387911497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  <c r="O157" s="12">
        <v>149.17380447868325</v>
      </c>
      <c r="P157" s="12">
        <v>161.31687401608744</v>
      </c>
      <c r="Q157" s="11">
        <v>173.79152076104543</v>
      </c>
      <c r="R157" s="4">
        <v>0</v>
      </c>
      <c r="S157" s="4">
        <v>0</v>
      </c>
      <c r="T157" s="4">
        <v>0</v>
      </c>
      <c r="V157" s="4">
        <v>0</v>
      </c>
      <c r="W157" s="4">
        <v>0</v>
      </c>
      <c r="X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1</v>
      </c>
    </row>
    <row r="158" spans="1:30" x14ac:dyDescent="0.3">
      <c r="A158" s="1">
        <v>42278</v>
      </c>
      <c r="B158" s="6">
        <v>147.19203945308521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  <c r="O158" s="12">
        <v>152.48953008715742</v>
      </c>
      <c r="P158" s="12">
        <v>169.69952757208961</v>
      </c>
      <c r="Q158" s="11">
        <v>180.16963700376391</v>
      </c>
      <c r="R158" s="4">
        <v>0</v>
      </c>
      <c r="S158" s="4">
        <v>0</v>
      </c>
      <c r="T158" s="4">
        <v>1</v>
      </c>
      <c r="V158" s="4">
        <v>0</v>
      </c>
      <c r="W158" s="4">
        <v>0</v>
      </c>
      <c r="X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</row>
    <row r="159" spans="1:30" x14ac:dyDescent="0.3">
      <c r="A159" s="1">
        <v>42309</v>
      </c>
      <c r="B159" s="6">
        <v>142.93448721026729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  <c r="O159" s="12">
        <v>140.05104793831731</v>
      </c>
      <c r="P159" s="12">
        <v>156.20341999123374</v>
      </c>
      <c r="Q159" s="11">
        <v>165.17687089270376</v>
      </c>
      <c r="R159" s="4">
        <v>0</v>
      </c>
      <c r="S159" s="4">
        <v>0</v>
      </c>
      <c r="T159" s="4">
        <v>0</v>
      </c>
      <c r="V159" s="4">
        <v>0</v>
      </c>
      <c r="W159" s="4">
        <v>0</v>
      </c>
      <c r="X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</row>
    <row r="160" spans="1:30" x14ac:dyDescent="0.3">
      <c r="A160" s="1">
        <v>42339</v>
      </c>
      <c r="B160" s="6">
        <v>142.08027120196888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  <c r="O160" s="12">
        <v>177.59793046175909</v>
      </c>
      <c r="P160" s="12">
        <v>174.34818575816621</v>
      </c>
      <c r="Q160" s="11">
        <v>159.4531148893937</v>
      </c>
      <c r="R160" s="4">
        <v>1</v>
      </c>
      <c r="S160" s="4">
        <v>0</v>
      </c>
      <c r="T160" s="4">
        <v>0</v>
      </c>
      <c r="V160" s="4">
        <v>0</v>
      </c>
      <c r="W160" s="4">
        <v>0</v>
      </c>
      <c r="X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</row>
    <row r="161" spans="1:30" x14ac:dyDescent="0.3">
      <c r="A161" s="1">
        <v>42370</v>
      </c>
      <c r="B161" s="6">
        <v>140.53903358418151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  <c r="O161" s="12">
        <v>188.18164743970502</v>
      </c>
      <c r="P161" s="12">
        <v>162.75440406034431</v>
      </c>
      <c r="Q161" s="11">
        <v>143.28436140987054</v>
      </c>
      <c r="R161" s="4">
        <v>0</v>
      </c>
      <c r="S161" s="4">
        <v>0</v>
      </c>
      <c r="T161" s="4">
        <v>0</v>
      </c>
      <c r="V161" s="4">
        <v>1</v>
      </c>
      <c r="W161" s="4">
        <v>0</v>
      </c>
      <c r="X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</row>
    <row r="162" spans="1:30" x14ac:dyDescent="0.3">
      <c r="A162" s="1">
        <v>42401</v>
      </c>
      <c r="B162" s="6">
        <v>139.58024739436092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  <c r="O162" s="12">
        <v>150.73739215818705</v>
      </c>
      <c r="P162" s="12">
        <v>149.64324363965966</v>
      </c>
      <c r="Q162" s="11">
        <v>148.72222743884544</v>
      </c>
      <c r="R162" s="4">
        <v>0</v>
      </c>
      <c r="S162" s="4">
        <v>0</v>
      </c>
      <c r="T162" s="4">
        <v>0</v>
      </c>
      <c r="V162" s="4">
        <v>0</v>
      </c>
      <c r="W162" s="4">
        <v>1</v>
      </c>
      <c r="X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</row>
    <row r="163" spans="1:30" x14ac:dyDescent="0.3">
      <c r="A163" s="1">
        <v>42430</v>
      </c>
      <c r="B163" s="6">
        <v>143.27827538779871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  <c r="O163" s="12">
        <v>153.76717342913142</v>
      </c>
      <c r="P163" s="12">
        <v>157.93941609230396</v>
      </c>
      <c r="Q163" s="11">
        <v>166.63445534474658</v>
      </c>
      <c r="R163" s="4">
        <v>0</v>
      </c>
      <c r="S163" s="4">
        <v>0</v>
      </c>
      <c r="T163" s="4">
        <v>0</v>
      </c>
      <c r="V163" s="4">
        <v>0</v>
      </c>
      <c r="W163" s="4">
        <v>0</v>
      </c>
      <c r="X163" s="4">
        <v>1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</row>
    <row r="164" spans="1:30" x14ac:dyDescent="0.3">
      <c r="A164" s="1">
        <v>42461</v>
      </c>
      <c r="B164" s="6">
        <v>141.22954527317168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  <c r="O164" s="12">
        <v>144.42571780401281</v>
      </c>
      <c r="P164" s="12">
        <v>155.59349345254452</v>
      </c>
      <c r="Q164" s="11">
        <v>159.56868622569829</v>
      </c>
      <c r="R164" s="4">
        <v>0</v>
      </c>
      <c r="S164" s="4">
        <v>1</v>
      </c>
      <c r="T164" s="4">
        <v>0</v>
      </c>
      <c r="V164" s="4">
        <v>0</v>
      </c>
      <c r="W164" s="4">
        <v>0</v>
      </c>
      <c r="X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</row>
    <row r="165" spans="1:30" x14ac:dyDescent="0.3">
      <c r="A165" s="1">
        <v>42491</v>
      </c>
      <c r="B165" s="6">
        <v>142.5728132073622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  <c r="O165" s="12">
        <v>141.62239357149028</v>
      </c>
      <c r="P165" s="12">
        <v>153.07142938709265</v>
      </c>
      <c r="Q165" s="11">
        <v>158.79693646102851</v>
      </c>
      <c r="R165" s="4">
        <v>0</v>
      </c>
      <c r="S165" s="4">
        <v>0</v>
      </c>
      <c r="T165" s="4">
        <v>0</v>
      </c>
      <c r="V165" s="4">
        <v>0</v>
      </c>
      <c r="W165" s="4">
        <v>0</v>
      </c>
      <c r="X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0</v>
      </c>
    </row>
    <row r="166" spans="1:30" x14ac:dyDescent="0.3">
      <c r="A166" s="1">
        <v>42522</v>
      </c>
      <c r="B166" s="6">
        <v>143.04577200733112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  <c r="O166" s="12">
        <v>133.12939946473162</v>
      </c>
      <c r="P166" s="12">
        <v>144.22779104234826</v>
      </c>
      <c r="Q166" s="11">
        <v>159.18118883071776</v>
      </c>
      <c r="R166" s="4">
        <v>0</v>
      </c>
      <c r="S166" s="4">
        <v>0</v>
      </c>
      <c r="T166" s="4">
        <v>0</v>
      </c>
      <c r="V166" s="4">
        <v>0</v>
      </c>
      <c r="W166" s="4">
        <v>0</v>
      </c>
      <c r="X166" s="4">
        <v>0</v>
      </c>
      <c r="Z166" s="4">
        <v>0</v>
      </c>
      <c r="AA166" s="4">
        <v>1</v>
      </c>
      <c r="AB166" s="4">
        <v>0</v>
      </c>
      <c r="AC166" s="4">
        <v>0</v>
      </c>
      <c r="AD166" s="4">
        <v>0</v>
      </c>
    </row>
    <row r="167" spans="1:30" x14ac:dyDescent="0.3">
      <c r="A167" s="1">
        <v>42552</v>
      </c>
      <c r="B167" s="6">
        <v>143.73280943140958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  <c r="O167" s="12">
        <v>154.79849800437512</v>
      </c>
      <c r="P167" s="12">
        <v>163.17477214459925</v>
      </c>
      <c r="Q167" s="11">
        <v>160.51704842946978</v>
      </c>
      <c r="R167" s="4">
        <v>0</v>
      </c>
      <c r="S167" s="4">
        <v>0</v>
      </c>
      <c r="T167" s="4">
        <v>0</v>
      </c>
      <c r="V167" s="4">
        <v>0</v>
      </c>
      <c r="W167" s="4">
        <v>0</v>
      </c>
      <c r="X167" s="4">
        <v>0</v>
      </c>
      <c r="Z167" s="4">
        <v>0</v>
      </c>
      <c r="AA167" s="4">
        <v>0</v>
      </c>
      <c r="AB167" s="4">
        <v>1</v>
      </c>
      <c r="AC167" s="4">
        <v>0</v>
      </c>
      <c r="AD167" s="4">
        <v>0</v>
      </c>
    </row>
    <row r="168" spans="1:30" x14ac:dyDescent="0.3">
      <c r="A168" s="1">
        <v>42583</v>
      </c>
      <c r="B168" s="6">
        <v>144.77204856342598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  <c r="O168" s="12">
        <v>138.94288060386509</v>
      </c>
      <c r="P168" s="12">
        <v>154.71128857424623</v>
      </c>
      <c r="Q168" s="11">
        <v>166.06117267081854</v>
      </c>
      <c r="R168" s="4">
        <v>0</v>
      </c>
      <c r="S168" s="4">
        <v>0</v>
      </c>
      <c r="T168" s="4">
        <v>0</v>
      </c>
      <c r="V168" s="4">
        <v>0</v>
      </c>
      <c r="W168" s="4">
        <v>0</v>
      </c>
      <c r="X168" s="4">
        <v>0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</row>
    <row r="169" spans="1:30" x14ac:dyDescent="0.3">
      <c r="A169" s="1">
        <v>42614</v>
      </c>
      <c r="B169" s="6">
        <v>142.34328538430762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  <c r="O169" s="12">
        <v>140.7282133269847</v>
      </c>
      <c r="P169" s="12">
        <v>151.69296904062602</v>
      </c>
      <c r="Q169" s="11">
        <v>161.144082646546</v>
      </c>
      <c r="R169" s="4">
        <v>0</v>
      </c>
      <c r="S169" s="4">
        <v>0</v>
      </c>
      <c r="T169" s="4">
        <v>0</v>
      </c>
      <c r="V169" s="4">
        <v>0</v>
      </c>
      <c r="W169" s="4">
        <v>0</v>
      </c>
      <c r="X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1</v>
      </c>
    </row>
    <row r="170" spans="1:30" x14ac:dyDescent="0.3">
      <c r="A170" s="1">
        <v>42644</v>
      </c>
      <c r="B170" s="6">
        <v>141.82406169417911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  <c r="O170" s="12">
        <v>141.81266761264442</v>
      </c>
      <c r="P170" s="12">
        <v>156.05956841892106</v>
      </c>
      <c r="Q170" s="11">
        <v>157.98954591608492</v>
      </c>
      <c r="R170" s="4">
        <v>0</v>
      </c>
      <c r="S170" s="4">
        <v>0</v>
      </c>
      <c r="T170" s="4">
        <v>1</v>
      </c>
      <c r="V170" s="4">
        <v>0</v>
      </c>
      <c r="W170" s="4">
        <v>0</v>
      </c>
      <c r="X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</row>
    <row r="171" spans="1:30" x14ac:dyDescent="0.3">
      <c r="A171" s="1">
        <v>42675</v>
      </c>
      <c r="B171" s="6">
        <v>140.59621157115993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  <c r="O171" s="12">
        <v>142.96540361929559</v>
      </c>
      <c r="P171" s="12">
        <v>153.1845856698983</v>
      </c>
      <c r="Q171" s="11">
        <v>156.18024166335059</v>
      </c>
      <c r="R171" s="4">
        <v>0</v>
      </c>
      <c r="S171" s="4">
        <v>0</v>
      </c>
      <c r="T171" s="4">
        <v>0</v>
      </c>
      <c r="V171" s="4">
        <v>0</v>
      </c>
      <c r="W171" s="4">
        <v>0</v>
      </c>
      <c r="X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</row>
    <row r="172" spans="1:30" x14ac:dyDescent="0.3">
      <c r="A172" s="1">
        <v>42705</v>
      </c>
      <c r="B172" s="6">
        <v>139.7524810050935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  <c r="O172" s="12">
        <v>174.26800772917679</v>
      </c>
      <c r="P172" s="12">
        <v>171.26068679226788</v>
      </c>
      <c r="Q172" s="11">
        <v>153.81877453461138</v>
      </c>
      <c r="R172" s="4">
        <v>1</v>
      </c>
      <c r="S172" s="4">
        <v>0</v>
      </c>
      <c r="T172" s="4">
        <v>0</v>
      </c>
      <c r="V172" s="4">
        <v>0</v>
      </c>
      <c r="W172" s="4">
        <v>0</v>
      </c>
      <c r="X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</row>
    <row r="173" spans="1:30" x14ac:dyDescent="0.3">
      <c r="A173" s="1">
        <v>42736</v>
      </c>
      <c r="B173" s="6">
        <v>141.89889215400351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  <c r="O173" s="12">
        <v>189.24093616180349</v>
      </c>
      <c r="P173" s="12">
        <v>162.20228420610857</v>
      </c>
      <c r="Q173" s="11">
        <v>140.73664413408417</v>
      </c>
      <c r="R173" s="4">
        <v>0</v>
      </c>
      <c r="S173" s="4">
        <v>0</v>
      </c>
      <c r="T173" s="4">
        <v>0</v>
      </c>
      <c r="V173" s="4">
        <v>1</v>
      </c>
      <c r="W173" s="4">
        <v>0</v>
      </c>
      <c r="X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</row>
    <row r="174" spans="1:30" x14ac:dyDescent="0.3">
      <c r="A174" s="1">
        <v>42767</v>
      </c>
      <c r="B174" s="6">
        <v>139.18868955864457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  <c r="O174" s="12">
        <v>151.27916254927709</v>
      </c>
      <c r="P174" s="12">
        <v>144.27088048754442</v>
      </c>
      <c r="Q174" s="11">
        <v>140.57019101396276</v>
      </c>
      <c r="R174" s="4">
        <v>0</v>
      </c>
      <c r="S174" s="4">
        <v>0</v>
      </c>
      <c r="T174" s="4">
        <v>0</v>
      </c>
      <c r="V174" s="4">
        <v>0</v>
      </c>
      <c r="W174" s="4">
        <v>1</v>
      </c>
      <c r="X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</row>
    <row r="175" spans="1:30" x14ac:dyDescent="0.3">
      <c r="A175" s="1">
        <v>42795</v>
      </c>
      <c r="B175" s="6">
        <v>143.66611715026261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  <c r="O175" s="12">
        <v>152.20891073109328</v>
      </c>
      <c r="P175" s="12">
        <v>157.8925501373065</v>
      </c>
      <c r="Q175" s="11">
        <v>165.61241966082335</v>
      </c>
      <c r="R175" s="4">
        <v>0</v>
      </c>
      <c r="S175" s="4">
        <v>0</v>
      </c>
      <c r="T175" s="4">
        <v>0</v>
      </c>
      <c r="V175" s="4">
        <v>0</v>
      </c>
      <c r="W175" s="4">
        <v>0</v>
      </c>
      <c r="X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</row>
    <row r="176" spans="1:30" x14ac:dyDescent="0.3">
      <c r="A176" s="1">
        <v>42826</v>
      </c>
      <c r="B176" s="6">
        <v>139.64971080429399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  <c r="O176" s="12">
        <v>149.91412246247259</v>
      </c>
      <c r="P176" s="12">
        <v>154.87652169417217</v>
      </c>
      <c r="Q176" s="11">
        <v>145.27741999598982</v>
      </c>
      <c r="R176" s="4">
        <v>0</v>
      </c>
      <c r="S176" s="4">
        <v>1</v>
      </c>
      <c r="T176" s="4">
        <v>0</v>
      </c>
      <c r="V176" s="4">
        <v>0</v>
      </c>
      <c r="W176" s="4">
        <v>0</v>
      </c>
      <c r="X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</row>
    <row r="177" spans="1:30" x14ac:dyDescent="0.3">
      <c r="A177" s="1">
        <v>42856</v>
      </c>
      <c r="B177" s="6">
        <v>144.52314441024461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  <c r="O177" s="12">
        <v>144.42980027997214</v>
      </c>
      <c r="P177" s="12">
        <v>156.64681222330768</v>
      </c>
      <c r="Q177" s="11">
        <v>166.88857804319937</v>
      </c>
      <c r="R177" s="4">
        <v>0</v>
      </c>
      <c r="S177" s="4">
        <v>0</v>
      </c>
      <c r="T177" s="4">
        <v>0</v>
      </c>
      <c r="V177" s="4">
        <v>0</v>
      </c>
      <c r="W177" s="4">
        <v>0</v>
      </c>
      <c r="X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</row>
    <row r="178" spans="1:30" x14ac:dyDescent="0.3">
      <c r="A178" s="1">
        <v>42887</v>
      </c>
      <c r="B178" s="6">
        <v>143.81249042211272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  <c r="O178" s="12">
        <v>143.96078871011659</v>
      </c>
      <c r="P178" s="12">
        <v>151.35542035419292</v>
      </c>
      <c r="Q178" s="11">
        <v>157.4245166648445</v>
      </c>
      <c r="R178" s="4">
        <v>0</v>
      </c>
      <c r="S178" s="4">
        <v>0</v>
      </c>
      <c r="T178" s="4">
        <v>0</v>
      </c>
      <c r="V178" s="4">
        <v>0</v>
      </c>
      <c r="W178" s="4">
        <v>0</v>
      </c>
      <c r="X178" s="4">
        <v>0</v>
      </c>
      <c r="Z178" s="4">
        <v>0</v>
      </c>
      <c r="AA178" s="4">
        <v>1</v>
      </c>
      <c r="AB178" s="4">
        <v>0</v>
      </c>
      <c r="AC178" s="4">
        <v>0</v>
      </c>
      <c r="AD178" s="4">
        <v>0</v>
      </c>
    </row>
    <row r="179" spans="1:30" x14ac:dyDescent="0.3">
      <c r="A179" s="1">
        <v>42917</v>
      </c>
      <c r="B179" s="6">
        <v>144.85504197398797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  <c r="O179" s="12">
        <v>164.42981654340264</v>
      </c>
      <c r="P179" s="12">
        <v>167.39765783236706</v>
      </c>
      <c r="Q179" s="11">
        <v>165.29723150592051</v>
      </c>
      <c r="R179" s="4">
        <v>0</v>
      </c>
      <c r="S179" s="4">
        <v>0</v>
      </c>
      <c r="T179" s="4">
        <v>0</v>
      </c>
      <c r="V179" s="4">
        <v>0</v>
      </c>
      <c r="W179" s="4">
        <v>0</v>
      </c>
      <c r="X179" s="4">
        <v>0</v>
      </c>
      <c r="Z179" s="4">
        <v>0</v>
      </c>
      <c r="AA179" s="4">
        <v>0</v>
      </c>
      <c r="AB179" s="4">
        <v>1</v>
      </c>
      <c r="AC179" s="4">
        <v>0</v>
      </c>
      <c r="AD179" s="4">
        <v>0</v>
      </c>
    </row>
    <row r="180" spans="1:30" x14ac:dyDescent="0.3">
      <c r="A180" s="1">
        <v>42948</v>
      </c>
      <c r="B180" s="6">
        <v>146.26889956331107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  <c r="O180" s="12">
        <v>148.11003383999665</v>
      </c>
      <c r="P180" s="12">
        <v>158.44332760483249</v>
      </c>
      <c r="Q180" s="11">
        <v>173.26901118152216</v>
      </c>
      <c r="R180" s="4">
        <v>0</v>
      </c>
      <c r="S180" s="4">
        <v>0</v>
      </c>
      <c r="T180" s="4">
        <v>0</v>
      </c>
      <c r="V180" s="4">
        <v>0</v>
      </c>
      <c r="W180" s="4">
        <v>0</v>
      </c>
      <c r="X180" s="4">
        <v>0</v>
      </c>
      <c r="Z180" s="4">
        <v>0</v>
      </c>
      <c r="AA180" s="4">
        <v>0</v>
      </c>
      <c r="AB180" s="4">
        <v>0</v>
      </c>
      <c r="AC180" s="4">
        <v>1</v>
      </c>
      <c r="AD180" s="4">
        <v>0</v>
      </c>
    </row>
    <row r="181" spans="1:30" x14ac:dyDescent="0.3">
      <c r="A181" s="1">
        <v>42979</v>
      </c>
      <c r="B181" s="6">
        <v>144.08485112426928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  <c r="O181" s="12">
        <v>154.25369185160145</v>
      </c>
      <c r="P181" s="12">
        <v>161.80120953690465</v>
      </c>
      <c r="Q181" s="11">
        <v>165.90942786679497</v>
      </c>
      <c r="R181" s="4">
        <v>0</v>
      </c>
      <c r="S181" s="4">
        <v>0</v>
      </c>
      <c r="T181" s="4">
        <v>0</v>
      </c>
      <c r="V181" s="4">
        <v>0</v>
      </c>
      <c r="W181" s="4">
        <v>0</v>
      </c>
      <c r="X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</row>
    <row r="182" spans="1:30" x14ac:dyDescent="0.3">
      <c r="A182" s="1">
        <v>43009</v>
      </c>
      <c r="B182" s="6">
        <v>144.67294258739824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  <c r="O182" s="12">
        <v>149.35646401137464</v>
      </c>
      <c r="P182" s="12">
        <v>163.62394770857509</v>
      </c>
      <c r="Q182" s="11">
        <v>170.85751116968149</v>
      </c>
      <c r="R182" s="4">
        <v>0</v>
      </c>
      <c r="S182" s="4">
        <v>0</v>
      </c>
      <c r="T182" s="4">
        <v>1</v>
      </c>
      <c r="V182" s="4">
        <v>0</v>
      </c>
      <c r="W182" s="4">
        <v>0</v>
      </c>
      <c r="X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</row>
    <row r="183" spans="1:30" x14ac:dyDescent="0.3">
      <c r="A183" s="1">
        <v>43040</v>
      </c>
      <c r="B183" s="6">
        <v>143.17826021882831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  <c r="O183" s="12">
        <v>146.93122715422666</v>
      </c>
      <c r="P183" s="12">
        <v>158.2231376517509</v>
      </c>
      <c r="Q183" s="11">
        <v>163.25994781115784</v>
      </c>
    </row>
    <row r="184" spans="1:30" x14ac:dyDescent="0.3">
      <c r="A184" s="1">
        <v>43070</v>
      </c>
      <c r="B184" s="6">
        <v>141.95198256705163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  <c r="O184" s="12">
        <v>180.63255273033636</v>
      </c>
      <c r="P184" s="12">
        <v>176.30386919104143</v>
      </c>
      <c r="Q184" s="11">
        <v>157.5639520982528</v>
      </c>
    </row>
    <row r="185" spans="1:30" x14ac:dyDescent="0.3">
      <c r="A185" s="1">
        <v>43101</v>
      </c>
      <c r="B185" s="6">
        <v>143.10491659329534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  <c r="O185" s="12">
        <v>193.34491581821538</v>
      </c>
      <c r="P185" s="12">
        <v>168.03093115175261</v>
      </c>
      <c r="Q185" s="11">
        <v>151.33486388679626</v>
      </c>
    </row>
    <row r="186" spans="1:30" x14ac:dyDescent="0.3">
      <c r="A186" s="1">
        <v>43132</v>
      </c>
      <c r="B186" s="6">
        <v>139.37720961148182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  <c r="O186" s="12">
        <v>151.69604414827668</v>
      </c>
      <c r="P186" s="12">
        <v>145.59572151046723</v>
      </c>
      <c r="Q186" s="11">
        <v>144.29333271640104</v>
      </c>
    </row>
    <row r="187" spans="1:30" x14ac:dyDescent="0.3">
      <c r="A187" s="1">
        <v>43160</v>
      </c>
      <c r="B187" s="6">
        <v>144.53179033967953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  <c r="O187" s="12">
        <v>155.55069020388663</v>
      </c>
      <c r="P187" s="12">
        <v>162.85423115813919</v>
      </c>
      <c r="Q187" s="11">
        <v>167.24164054198428</v>
      </c>
    </row>
    <row r="188" spans="1:30" x14ac:dyDescent="0.3">
      <c r="A188" s="1">
        <v>43191</v>
      </c>
      <c r="B188" s="6">
        <v>143.78303808776457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  <c r="O188" s="12">
        <v>152.93638071300913</v>
      </c>
      <c r="P188" s="12">
        <v>160.75597919880732</v>
      </c>
      <c r="Q188" s="11">
        <v>162.88146310437563</v>
      </c>
    </row>
    <row r="189" spans="1:30" x14ac:dyDescent="0.3">
      <c r="A189" s="1">
        <v>43221</v>
      </c>
      <c r="B189" s="6">
        <v>142.63334099394697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  <c r="O189" s="12">
        <v>122.38304070144976</v>
      </c>
      <c r="P189" s="12">
        <v>135.00977434646987</v>
      </c>
      <c r="Q189" s="11">
        <v>128.59823031943463</v>
      </c>
    </row>
    <row r="190" spans="1:30" x14ac:dyDescent="0.3">
      <c r="A190" s="1">
        <v>43252</v>
      </c>
      <c r="B190" s="6">
        <v>145.54970464198112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  <c r="O190" s="12">
        <v>141.6394418035357</v>
      </c>
      <c r="P190" s="12">
        <v>147.1568197964412</v>
      </c>
      <c r="Q190" s="11">
        <v>174.30914004170677</v>
      </c>
    </row>
    <row r="191" spans="1:30" x14ac:dyDescent="0.3">
      <c r="A191" s="1">
        <v>43282</v>
      </c>
      <c r="B191" s="6">
        <v>147.20875013366881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  <c r="O191" s="12">
        <v>163.52019916670497</v>
      </c>
      <c r="P191" s="12">
        <v>166.69345059295745</v>
      </c>
      <c r="Q191" s="11">
        <v>171.4678080702995</v>
      </c>
    </row>
    <row r="192" spans="1:30" x14ac:dyDescent="0.3">
      <c r="A192" s="1">
        <v>43313</v>
      </c>
      <c r="B192" s="6">
        <v>149.03221689266695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  <c r="O192" s="12">
        <v>150.12205834379668</v>
      </c>
      <c r="P192" s="12">
        <v>160.18029405738343</v>
      </c>
      <c r="Q192" s="11">
        <v>178.38568112831356</v>
      </c>
    </row>
    <row r="193" spans="1:17" x14ac:dyDescent="0.3">
      <c r="A193" s="1">
        <v>43344</v>
      </c>
      <c r="B193" s="6">
        <v>144.89528019288673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  <c r="O193" s="12">
        <v>151.83247831717017</v>
      </c>
      <c r="P193" s="12">
        <v>161.36988138584829</v>
      </c>
      <c r="Q193" s="11">
        <v>166.15004783729535</v>
      </c>
    </row>
    <row r="194" spans="1:17" x14ac:dyDescent="0.3">
      <c r="A194" s="1">
        <v>43374</v>
      </c>
      <c r="B194" s="6">
        <v>147.16610712115647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  <c r="O194" s="12">
        <v>148.40387175317071</v>
      </c>
      <c r="P194" s="12">
        <v>163.37649303120651</v>
      </c>
      <c r="Q194" s="11">
        <v>176.57401021270636</v>
      </c>
    </row>
    <row r="195" spans="1:17" x14ac:dyDescent="0.3">
      <c r="A195" s="1">
        <v>43405</v>
      </c>
      <c r="B195" s="6">
        <v>144.86814797292078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  <c r="O195" s="12">
        <v>155.0323143973574</v>
      </c>
      <c r="P195" s="12">
        <v>162.75580181104363</v>
      </c>
      <c r="Q195" s="11">
        <v>166.53020350046853</v>
      </c>
    </row>
    <row r="196" spans="1:17" x14ac:dyDescent="0.3">
      <c r="A196" s="1">
        <v>43435</v>
      </c>
      <c r="B196" s="6">
        <v>142.77282602978704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  <c r="O196" s="12">
        <v>186.22987625143742</v>
      </c>
      <c r="P196" s="12">
        <v>179.25561199510071</v>
      </c>
      <c r="Q196" s="11">
        <v>157.07463013163365</v>
      </c>
    </row>
    <row r="197" spans="1:17" x14ac:dyDescent="0.3">
      <c r="A197" s="1">
        <v>43466</v>
      </c>
      <c r="B197" s="6">
        <v>143.99754090939783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  <c r="O197" s="12">
        <v>199.4863859713827</v>
      </c>
      <c r="P197" s="12">
        <v>175.83661344967766</v>
      </c>
      <c r="Q197" s="11">
        <v>159.06968756809513</v>
      </c>
    </row>
    <row r="198" spans="1:17" x14ac:dyDescent="0.3">
      <c r="A198" s="1">
        <v>43497</v>
      </c>
      <c r="B198" s="6">
        <v>142.26710565048353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  <c r="O198" s="12">
        <v>143.52791761010286</v>
      </c>
      <c r="P198" s="12">
        <v>147.50543675818568</v>
      </c>
      <c r="Q198" s="11">
        <v>157.60412921706111</v>
      </c>
    </row>
    <row r="199" spans="1:17" x14ac:dyDescent="0.3">
      <c r="A199" s="1">
        <v>43525</v>
      </c>
      <c r="B199" s="6">
        <v>143.39351874463523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  <c r="O199" s="12">
        <v>161.70975613077511</v>
      </c>
      <c r="P199" s="12">
        <v>163.50062547527332</v>
      </c>
      <c r="Q199" s="11">
        <v>162.40355442841644</v>
      </c>
    </row>
    <row r="200" spans="1:17" x14ac:dyDescent="0.3">
      <c r="A200" s="1">
        <v>43556</v>
      </c>
      <c r="B200" s="6">
        <v>144.08975324702001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  <c r="O200" s="12">
        <v>151.57220408243506</v>
      </c>
      <c r="P200" s="12">
        <v>162.29199857825026</v>
      </c>
      <c r="Q200" s="11">
        <v>165.53345848107023</v>
      </c>
    </row>
    <row r="201" spans="1:17" x14ac:dyDescent="0.3">
      <c r="A201" s="1">
        <v>43586</v>
      </c>
      <c r="B201" s="6">
        <v>148.10400917668505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  <c r="O201" s="12">
        <v>147.22689538432957</v>
      </c>
      <c r="P201" s="12">
        <v>163.47053905098997</v>
      </c>
      <c r="Q201" s="11">
        <v>175.95233784030447</v>
      </c>
    </row>
    <row r="202" spans="1:17" x14ac:dyDescent="0.3">
      <c r="A202" s="1">
        <v>43617</v>
      </c>
      <c r="B202" s="6">
        <v>144.91358676308505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  <c r="O202" s="12">
        <v>152.35789915779105</v>
      </c>
      <c r="P202" s="12">
        <v>155.14100721634438</v>
      </c>
      <c r="Q202" s="11">
        <v>158.80950462769948</v>
      </c>
    </row>
    <row r="203" spans="1:17" x14ac:dyDescent="0.3">
      <c r="A203" s="1">
        <v>43647</v>
      </c>
      <c r="B203" s="6">
        <v>148.63112799788726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  <c r="O203" s="12">
        <v>167.543639495674</v>
      </c>
      <c r="P203" s="12">
        <v>171.77868371927283</v>
      </c>
      <c r="Q203" s="11">
        <v>179.97985719542547</v>
      </c>
    </row>
    <row r="204" spans="1:17" x14ac:dyDescent="0.3">
      <c r="A204" s="1">
        <v>43678</v>
      </c>
      <c r="B204" s="6">
        <v>149.55318489373965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  <c r="O204" s="12">
        <v>154.12649493303633</v>
      </c>
      <c r="P204" s="12">
        <v>164.86051664023199</v>
      </c>
      <c r="Q204" s="11">
        <v>178.70132670869876</v>
      </c>
    </row>
    <row r="205" spans="1:17" x14ac:dyDescent="0.3">
      <c r="A205" s="1">
        <v>43709</v>
      </c>
      <c r="B205" s="6">
        <v>147.2070553597124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  <c r="O205" s="12">
        <v>148.02800653184582</v>
      </c>
      <c r="P205" s="12">
        <v>168.72558356761189</v>
      </c>
      <c r="Q205" s="11">
        <v>175.12653880572844</v>
      </c>
    </row>
    <row r="206" spans="1:17" x14ac:dyDescent="0.3">
      <c r="A206" s="1">
        <v>43739</v>
      </c>
      <c r="B206" s="6">
        <v>149.83804610559878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  <c r="O206" s="12">
        <v>161.6128764250258</v>
      </c>
      <c r="P206" s="12">
        <v>175.86920262683239</v>
      </c>
      <c r="Q206" s="11">
        <v>188.26656296334625</v>
      </c>
    </row>
    <row r="207" spans="1:17" x14ac:dyDescent="0.3">
      <c r="A207" s="1">
        <v>43770</v>
      </c>
      <c r="B207" s="6">
        <v>146.46348641832586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  <c r="O207" s="12">
        <v>162.44971606504998</v>
      </c>
      <c r="P207" s="12">
        <v>169.32837408803786</v>
      </c>
      <c r="Q207" s="11">
        <v>171.8010919866889</v>
      </c>
    </row>
    <row r="208" spans="1:17" x14ac:dyDescent="0.3">
      <c r="A208" s="1">
        <v>43800</v>
      </c>
      <c r="B208" s="6">
        <v>143.79936745749072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  <c r="O208" s="12">
        <v>191.64009965348635</v>
      </c>
      <c r="P208" s="12">
        <v>181.63579812632315</v>
      </c>
      <c r="Q208" s="11">
        <v>160.45181684869323</v>
      </c>
    </row>
    <row r="209" spans="1:17" x14ac:dyDescent="0.3">
      <c r="A209" s="1">
        <v>43831</v>
      </c>
      <c r="B209" s="6">
        <v>145.50422650048907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  <c r="O209" s="12">
        <v>206.93706855218463</v>
      </c>
      <c r="P209" s="12">
        <v>176.01262592098877</v>
      </c>
      <c r="Q209" s="11">
        <v>159.97604789361921</v>
      </c>
    </row>
    <row r="210" spans="1:17" x14ac:dyDescent="0.3">
      <c r="A210" s="1">
        <v>43862</v>
      </c>
      <c r="B210" s="6">
        <v>143.79650102097128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  <c r="O210" s="12">
        <v>165.83590075794265</v>
      </c>
      <c r="P210" s="12">
        <v>153.84119914257587</v>
      </c>
      <c r="Q210" s="11">
        <v>156.10570858862761</v>
      </c>
    </row>
    <row r="211" spans="1:17" x14ac:dyDescent="0.3">
      <c r="A211" s="1">
        <v>43891</v>
      </c>
      <c r="B211" s="6">
        <v>140.69676574088717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  <c r="O211" s="12">
        <v>138.38851681940827</v>
      </c>
      <c r="P211" s="12">
        <v>131.74496754846251</v>
      </c>
      <c r="Q211" s="11">
        <v>168.8046329626936</v>
      </c>
    </row>
    <row r="212" spans="1:17" x14ac:dyDescent="0.3">
      <c r="A212" s="1">
        <v>43922</v>
      </c>
      <c r="B212" s="6">
        <v>126.96350560995975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  <c r="O212" s="12">
        <v>106.16405064250455</v>
      </c>
      <c r="P212" s="12">
        <v>86.888919066854271</v>
      </c>
      <c r="Q212" s="11">
        <v>129.95757864685567</v>
      </c>
    </row>
    <row r="213" spans="1:17" x14ac:dyDescent="0.3">
      <c r="A213" s="1">
        <v>43952</v>
      </c>
      <c r="B213" s="6">
        <v>132.68458575931118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2">
        <v>101.39095267442592</v>
      </c>
      <c r="I213" s="10">
        <v>116.03404352107431</v>
      </c>
      <c r="J213" s="11">
        <v>145.15476922008398</v>
      </c>
      <c r="K213" s="12">
        <v>129.50365685729892</v>
      </c>
      <c r="L213" s="10">
        <v>75.602525805501202</v>
      </c>
      <c r="M213" s="11">
        <v>82.295350929840254</v>
      </c>
      <c r="N213" s="12">
        <v>77.353787535360823</v>
      </c>
      <c r="O213" s="12">
        <v>129.50365685729892</v>
      </c>
      <c r="P213" s="12">
        <v>101.39095267442592</v>
      </c>
      <c r="Q213" s="11">
        <v>145.23684338853349</v>
      </c>
    </row>
    <row r="214" spans="1:17" x14ac:dyDescent="0.3">
      <c r="A214" s="1">
        <v>43983</v>
      </c>
      <c r="B214" s="6">
        <v>137.04084454961762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2">
        <v>118.32923249509648</v>
      </c>
      <c r="I214" s="10">
        <v>118.69964406160008</v>
      </c>
      <c r="J214" s="11">
        <v>150.16609191767233</v>
      </c>
      <c r="K214" s="12">
        <v>131.19014290038427</v>
      </c>
      <c r="L214" s="10">
        <v>94.918222520167916</v>
      </c>
      <c r="M214" s="11">
        <v>91.63457226809534</v>
      </c>
      <c r="N214" s="12">
        <v>94.410731702116578</v>
      </c>
      <c r="O214" s="12">
        <v>131.19014290038427</v>
      </c>
      <c r="P214" s="12">
        <v>118.32923249509648</v>
      </c>
      <c r="Q214" s="11">
        <v>159.17591757031869</v>
      </c>
    </row>
    <row r="215" spans="1:17" x14ac:dyDescent="0.3">
      <c r="A215" s="1">
        <v>44013</v>
      </c>
      <c r="B215" s="6">
        <v>143.28841944031112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2">
        <v>138.00217129128964</v>
      </c>
      <c r="I215" s="10">
        <v>121.97389651057921</v>
      </c>
      <c r="J215" s="11">
        <v>157.37325504871055</v>
      </c>
      <c r="K215" s="12">
        <v>137.47932836793154</v>
      </c>
      <c r="L215" s="10">
        <v>112.78462029242375</v>
      </c>
      <c r="M215" s="11">
        <v>105.86013482603104</v>
      </c>
      <c r="N215" s="12">
        <v>111.8208843443872</v>
      </c>
      <c r="O215" s="12">
        <v>137.47932836793154</v>
      </c>
      <c r="P215" s="12">
        <v>138.00217129128964</v>
      </c>
      <c r="Q215" s="11">
        <v>179.08122630766542</v>
      </c>
    </row>
    <row r="216" spans="1:17" x14ac:dyDescent="0.3">
      <c r="A216" s="1">
        <v>44044</v>
      </c>
      <c r="B216" s="6">
        <v>145.27398669531271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2">
        <v>144.20383585648568</v>
      </c>
      <c r="I216" s="10">
        <v>137.27603011601761</v>
      </c>
      <c r="J216" s="11">
        <v>154.4792917328129</v>
      </c>
      <c r="K216" s="12">
        <v>144.61380935557713</v>
      </c>
      <c r="L216" s="10">
        <v>123.95475316578015</v>
      </c>
      <c r="M216" s="11">
        <v>106.0693664901067</v>
      </c>
      <c r="N216" s="12">
        <v>120.69572127780228</v>
      </c>
      <c r="O216" s="12">
        <v>144.61380935557713</v>
      </c>
      <c r="P216" s="12">
        <v>144.20383585648568</v>
      </c>
      <c r="Q216" s="11">
        <v>177.20631429056152</v>
      </c>
    </row>
    <row r="217" spans="1:17" x14ac:dyDescent="0.3">
      <c r="A217" s="1">
        <v>44075</v>
      </c>
      <c r="B217" s="6">
        <v>146.31904013717991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2">
        <v>155.93764829279621</v>
      </c>
      <c r="I217" s="10">
        <v>156.71917417771422</v>
      </c>
      <c r="J217" s="11">
        <v>155.04207097657073</v>
      </c>
      <c r="K217" s="12">
        <v>157.41292234572566</v>
      </c>
      <c r="L217" s="10">
        <v>132.94779158656181</v>
      </c>
      <c r="M217" s="11">
        <v>113.84778261888215</v>
      </c>
      <c r="N217" s="12">
        <v>129.44310909257396</v>
      </c>
      <c r="O217" s="12">
        <v>157.41292234572566</v>
      </c>
      <c r="P217" s="12">
        <v>155.93764829279621</v>
      </c>
      <c r="Q217" s="11">
        <v>182.49441910570445</v>
      </c>
    </row>
    <row r="218" spans="1:17" x14ac:dyDescent="0.3">
      <c r="A218" s="1">
        <v>44105</v>
      </c>
      <c r="B218" s="6">
        <v>148.38183584598684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2">
        <v>166.5200738111057</v>
      </c>
      <c r="I218" s="10">
        <v>177.95949561005008</v>
      </c>
      <c r="J218" s="11">
        <v>157.81006739891441</v>
      </c>
      <c r="K218" s="12">
        <v>171.02279793030434</v>
      </c>
      <c r="L218" s="10">
        <v>138.81388095952988</v>
      </c>
      <c r="M218" s="11">
        <v>114.31630669100439</v>
      </c>
      <c r="N218" s="12">
        <v>134.335771471084</v>
      </c>
      <c r="O218" s="12">
        <v>171.02279793030434</v>
      </c>
      <c r="P218" s="12">
        <v>166.5200738111057</v>
      </c>
      <c r="Q218" s="11">
        <v>187.96589318627093</v>
      </c>
    </row>
    <row r="219" spans="1:17" customFormat="1" x14ac:dyDescent="0.3">
      <c r="A219" s="1">
        <v>44136</v>
      </c>
      <c r="B219" s="6">
        <v>145.81042377583017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2">
        <v>158.95596858153684</v>
      </c>
      <c r="I219" s="10">
        <v>165.58395825234294</v>
      </c>
      <c r="J219" s="11">
        <v>149.15451909139406</v>
      </c>
      <c r="K219" s="12">
        <v>160.1396327025906</v>
      </c>
      <c r="L219" s="10">
        <v>131.14252429725607</v>
      </c>
      <c r="M219" s="11">
        <v>111.63514427051142</v>
      </c>
      <c r="N219" s="12">
        <v>127.64089825475537</v>
      </c>
      <c r="O219" s="12">
        <v>160.1396327025906</v>
      </c>
      <c r="P219" s="12">
        <v>158.95596858153684</v>
      </c>
      <c r="Q219" s="11">
        <v>179.01653186307851</v>
      </c>
    </row>
    <row r="220" spans="1:17" x14ac:dyDescent="0.3">
      <c r="A220" s="1">
        <v>44166</v>
      </c>
      <c r="B220" s="6">
        <v>145.25789741287576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2">
        <v>171.04554072725739</v>
      </c>
      <c r="I220" s="10">
        <v>202.4033651180635</v>
      </c>
      <c r="J220" s="11">
        <v>146.18500493170808</v>
      </c>
      <c r="K220" s="12">
        <v>183.38449627290089</v>
      </c>
      <c r="L220" s="10">
        <v>140.342419240228</v>
      </c>
      <c r="M220" s="11">
        <v>113.42529826791559</v>
      </c>
      <c r="N220" s="12">
        <v>135.76507038540217</v>
      </c>
      <c r="O220" s="12">
        <v>183.38449627290089</v>
      </c>
      <c r="P220" s="12">
        <v>171.04554072725739</v>
      </c>
      <c r="Q220" s="11">
        <v>174.08982902071321</v>
      </c>
    </row>
    <row r="221" spans="1:17" x14ac:dyDescent="0.3">
      <c r="A221" s="1">
        <v>44197</v>
      </c>
      <c r="B221" s="6">
        <v>145.27625137503463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2">
        <v>158.45757812453016</v>
      </c>
      <c r="I221" s="10">
        <v>197.83828319724611</v>
      </c>
      <c r="J221" s="11">
        <v>153.89630279500227</v>
      </c>
      <c r="K221" s="12">
        <v>183.03970634434708</v>
      </c>
      <c r="L221" s="10">
        <v>136.45978740777952</v>
      </c>
      <c r="M221" s="11">
        <v>108.43428691966902</v>
      </c>
      <c r="N221" s="12">
        <v>131.82815459417202</v>
      </c>
      <c r="O221" s="12">
        <v>183.03970634434708</v>
      </c>
      <c r="P221" s="12">
        <v>158.45757812453016</v>
      </c>
      <c r="Q221" s="11">
        <v>163.45911884136476</v>
      </c>
    </row>
    <row r="222" spans="1:17" x14ac:dyDescent="0.3">
      <c r="A222" s="1">
        <v>44228</v>
      </c>
      <c r="B222" s="6">
        <v>143.87229138630786</v>
      </c>
      <c r="C222" s="10">
        <v>134.10963490866189</v>
      </c>
      <c r="D222" s="11">
        <v>147.53134321612913</v>
      </c>
      <c r="E222" s="12">
        <v>137.23495580635509</v>
      </c>
      <c r="F222" s="10">
        <v>135.98390449759069</v>
      </c>
      <c r="G222" s="11">
        <v>163.62626139186708</v>
      </c>
      <c r="H222" s="12">
        <v>141.52371763908641</v>
      </c>
      <c r="I222" s="10">
        <v>155.78541394497751</v>
      </c>
      <c r="J222" s="11">
        <v>149.53250101288759</v>
      </c>
      <c r="K222" s="12">
        <v>154.35235379985227</v>
      </c>
      <c r="L222" s="10">
        <v>115.38951258584289</v>
      </c>
      <c r="M222" s="11">
        <v>102.1423521188939</v>
      </c>
      <c r="N222" s="12">
        <v>113.29910404211935</v>
      </c>
      <c r="O222" s="12">
        <v>154.35235379985227</v>
      </c>
      <c r="P222" s="12">
        <v>141.52371763908641</v>
      </c>
      <c r="Q222" s="11">
        <v>163.62626139186708</v>
      </c>
    </row>
    <row r="223" spans="1:17" x14ac:dyDescent="0.3">
      <c r="A223" s="1">
        <v>44256</v>
      </c>
      <c r="B223" s="6">
        <v>146.66245265423478</v>
      </c>
      <c r="C223" s="10">
        <v>116.56532709178902</v>
      </c>
      <c r="D223" s="11">
        <v>168.45138856433297</v>
      </c>
      <c r="E223" s="12">
        <v>128.80595734996967</v>
      </c>
      <c r="F223" s="10">
        <v>119.24660524207192</v>
      </c>
      <c r="G223" s="11">
        <v>185.83200947220521</v>
      </c>
      <c r="H223" s="12">
        <v>133.26316762006348</v>
      </c>
      <c r="I223" s="10">
        <v>116.69909789807225</v>
      </c>
      <c r="J223" s="11">
        <v>176.77076971494546</v>
      </c>
      <c r="K223" s="12">
        <v>141.80194207442645</v>
      </c>
      <c r="L223" s="10">
        <v>118.49063415479739</v>
      </c>
      <c r="M223" s="11">
        <v>115.03845887549909</v>
      </c>
      <c r="N223" s="12">
        <v>117.9012324792228</v>
      </c>
      <c r="O223" s="12">
        <v>141.80194207442645</v>
      </c>
      <c r="P223" s="12">
        <v>133.26316762006348</v>
      </c>
      <c r="Q223" s="11">
        <v>185.83200947220521</v>
      </c>
    </row>
    <row r="224" spans="1:17" x14ac:dyDescent="0.3">
      <c r="A224" s="1">
        <v>44287</v>
      </c>
      <c r="B224" s="6">
        <v>144.7549663830236</v>
      </c>
      <c r="C224" s="10">
        <v>115.59464191308611</v>
      </c>
      <c r="D224" s="11">
        <v>154.31429907787577</v>
      </c>
      <c r="E224" s="12">
        <v>124.76642426993131</v>
      </c>
      <c r="F224" s="10">
        <v>119.22350338477155</v>
      </c>
      <c r="G224" s="11">
        <v>170.29387994337299</v>
      </c>
      <c r="H224" s="12">
        <v>129.8506141496496</v>
      </c>
      <c r="I224" s="10">
        <v>135.00785907927391</v>
      </c>
      <c r="J224" s="11">
        <v>156.06343742330156</v>
      </c>
      <c r="K224" s="12">
        <v>144.29815288253326</v>
      </c>
      <c r="L224" s="10">
        <v>108.24045782645652</v>
      </c>
      <c r="M224" s="11">
        <v>95.082897867953847</v>
      </c>
      <c r="N224" s="12">
        <v>106.0206193786463</v>
      </c>
      <c r="O224" s="12">
        <v>144.29815288253326</v>
      </c>
      <c r="P224" s="12">
        <v>129.8506141496496</v>
      </c>
      <c r="Q224" s="11">
        <v>170.29387994337299</v>
      </c>
    </row>
    <row r="225" spans="1:17" x14ac:dyDescent="0.3">
      <c r="A225" s="1">
        <v>44317</v>
      </c>
      <c r="B225" s="6">
        <v>149.30872910433962</v>
      </c>
      <c r="C225" s="10">
        <v>134.93321064504207</v>
      </c>
      <c r="D225" s="11">
        <v>163.35224864724515</v>
      </c>
      <c r="E225" s="12">
        <v>141.41265460335424</v>
      </c>
      <c r="F225" s="10">
        <v>140.84200754318024</v>
      </c>
      <c r="G225" s="11">
        <v>180.17042801682402</v>
      </c>
      <c r="H225" s="12">
        <v>148.4783000991321</v>
      </c>
      <c r="I225" s="10">
        <v>147.88868512512758</v>
      </c>
      <c r="J225" s="11">
        <v>165.36052349046093</v>
      </c>
      <c r="K225" s="12">
        <v>156.68924678245489</v>
      </c>
      <c r="L225" s="10">
        <v>126.7708120634982</v>
      </c>
      <c r="M225" s="11">
        <v>108.21292757287125</v>
      </c>
      <c r="N225" s="12">
        <v>123.69543148098447</v>
      </c>
      <c r="O225" s="12">
        <v>156.68924678245489</v>
      </c>
      <c r="P225" s="12">
        <v>148.4783000991321</v>
      </c>
      <c r="Q225" s="11">
        <v>180.17042801682402</v>
      </c>
    </row>
    <row r="226" spans="1:17" x14ac:dyDescent="0.3">
      <c r="A226" s="1">
        <v>44348</v>
      </c>
      <c r="B226" s="6">
        <v>149.57151973269868</v>
      </c>
      <c r="C226" s="10">
        <v>132.42172212376946</v>
      </c>
      <c r="D226" s="11">
        <v>158.63851766808301</v>
      </c>
      <c r="E226" s="12">
        <v>138.29331125129971</v>
      </c>
      <c r="F226" s="10">
        <v>136.65953904056715</v>
      </c>
      <c r="G226" s="11">
        <v>176.32565003633857</v>
      </c>
      <c r="H226" s="12">
        <v>144.31867042278193</v>
      </c>
      <c r="I226" s="10">
        <v>142.51089349850182</v>
      </c>
      <c r="J226" s="11">
        <v>164.48075842693999</v>
      </c>
      <c r="K226" s="12">
        <v>150.98464668468614</v>
      </c>
      <c r="L226" s="10">
        <v>126.34194244816231</v>
      </c>
      <c r="M226" s="11">
        <v>106.0456074237738</v>
      </c>
      <c r="N226" s="12">
        <v>122.43434977476946</v>
      </c>
      <c r="O226" s="12">
        <v>150.98464668468614</v>
      </c>
      <c r="P226" s="12">
        <v>144.31867042278193</v>
      </c>
      <c r="Q226" s="11">
        <v>176.32565003633857</v>
      </c>
    </row>
    <row r="227" spans="1:17" x14ac:dyDescent="0.3">
      <c r="A227" s="1">
        <v>44378</v>
      </c>
      <c r="B227" s="6">
        <v>151.97238481049087</v>
      </c>
      <c r="C227" s="10">
        <v>150.31676754107542</v>
      </c>
      <c r="D227" s="11">
        <v>166.55342118916047</v>
      </c>
      <c r="E227" s="12">
        <v>153.92368575274625</v>
      </c>
      <c r="F227" s="10">
        <v>157.47626855115772</v>
      </c>
      <c r="G227" s="11">
        <v>181.99973421856254</v>
      </c>
      <c r="H227" s="12">
        <v>161.78632005903091</v>
      </c>
      <c r="I227" s="10">
        <v>164.14120301617351</v>
      </c>
      <c r="J227" s="11">
        <v>166.24682755446557</v>
      </c>
      <c r="K227" s="12">
        <v>166.00067459099594</v>
      </c>
      <c r="L227" s="10">
        <v>137.7459987246697</v>
      </c>
      <c r="M227" s="11">
        <v>112.42661567101554</v>
      </c>
      <c r="N227" s="12">
        <v>133.21475380698425</v>
      </c>
      <c r="O227" s="12">
        <v>166.00067459099594</v>
      </c>
      <c r="P227" s="12">
        <v>161.78632005903091</v>
      </c>
      <c r="Q227" s="11">
        <v>181.99973421856254</v>
      </c>
    </row>
    <row r="228" spans="1:17" x14ac:dyDescent="0.3">
      <c r="A228" s="1">
        <v>44409</v>
      </c>
      <c r="B228" s="6">
        <v>151.18580315063244</v>
      </c>
      <c r="C228" s="10">
        <v>144.36246869380687</v>
      </c>
      <c r="D228" s="11">
        <v>167.83207967615365</v>
      </c>
      <c r="E228" s="12">
        <v>149.53924973181708</v>
      </c>
      <c r="F228" s="10">
        <v>151.09254680374897</v>
      </c>
      <c r="G228" s="11">
        <v>185.09911734668938</v>
      </c>
      <c r="H228" s="12">
        <v>158.03706023869677</v>
      </c>
      <c r="I228" s="10">
        <v>156.27582225364281</v>
      </c>
      <c r="J228" s="11">
        <v>162.88822190114783</v>
      </c>
      <c r="K228" s="12">
        <v>159.09858578690358</v>
      </c>
      <c r="L228" s="10">
        <v>134.23077949727912</v>
      </c>
      <c r="M228" s="11">
        <v>112.24142595179094</v>
      </c>
      <c r="N228" s="12">
        <v>130.16756683957709</v>
      </c>
      <c r="O228" s="12">
        <v>159.09858578690358</v>
      </c>
      <c r="P228" s="12">
        <v>158.03706023869677</v>
      </c>
      <c r="Q228" s="11">
        <v>185.09911734668938</v>
      </c>
    </row>
    <row r="229" spans="1:17" x14ac:dyDescent="0.3">
      <c r="A229" s="1">
        <v>44440</v>
      </c>
      <c r="B229" s="6">
        <v>149.47568994365531</v>
      </c>
      <c r="C229" s="10">
        <v>146.67093247222735</v>
      </c>
      <c r="D229" s="11">
        <v>161.9667605305807</v>
      </c>
      <c r="E229" s="12">
        <v>149.84495057412238</v>
      </c>
      <c r="F229" s="10">
        <v>153.32720981677431</v>
      </c>
      <c r="G229" s="11">
        <v>180.32521681653219</v>
      </c>
      <c r="H229" s="12">
        <v>158.9382625531812</v>
      </c>
      <c r="I229" s="10">
        <v>161.57220563519442</v>
      </c>
      <c r="J229" s="11">
        <v>152.99398400196941</v>
      </c>
      <c r="K229" s="12">
        <v>159.36962849074624</v>
      </c>
      <c r="L229" s="10">
        <v>135.96651241186669</v>
      </c>
      <c r="M229" s="11">
        <v>115.76950964169696</v>
      </c>
      <c r="N229" s="12">
        <v>132.24995021331739</v>
      </c>
      <c r="O229" s="12">
        <v>159.36962849074624</v>
      </c>
      <c r="P229" s="12">
        <v>158.9382625531812</v>
      </c>
      <c r="Q229" s="11">
        <v>180.32521681653219</v>
      </c>
    </row>
    <row r="230" spans="1:17" x14ac:dyDescent="0.3">
      <c r="A230" s="1">
        <v>44470</v>
      </c>
      <c r="B230" s="6">
        <v>148.64405878987051</v>
      </c>
      <c r="C230" s="10">
        <v>152.00076512516472</v>
      </c>
      <c r="D230" s="11">
        <v>164.13468566896537</v>
      </c>
      <c r="E230" s="12">
        <v>154.44458477403364</v>
      </c>
      <c r="F230" s="10">
        <v>158.46979839884116</v>
      </c>
      <c r="G230" s="11">
        <v>180.67134440454149</v>
      </c>
      <c r="H230" s="12">
        <v>162.23373546421999</v>
      </c>
      <c r="I230" s="10">
        <v>166.86165894155931</v>
      </c>
      <c r="J230" s="11">
        <v>160.26556658074441</v>
      </c>
      <c r="K230" s="12">
        <v>165.61920732953334</v>
      </c>
      <c r="L230" s="10">
        <v>138.01078105946087</v>
      </c>
      <c r="M230" s="11">
        <v>112.9812333483124</v>
      </c>
      <c r="N230" s="12">
        <v>133.42120301157939</v>
      </c>
      <c r="O230" s="12">
        <v>165.61920732953334</v>
      </c>
      <c r="P230" s="12">
        <v>162.23373546421999</v>
      </c>
      <c r="Q230" s="11">
        <v>180.67134440454149</v>
      </c>
    </row>
    <row r="231" spans="1:17" x14ac:dyDescent="0.3">
      <c r="A231" s="1">
        <v>44501</v>
      </c>
      <c r="B231" s="6">
        <v>148.17775247788194</v>
      </c>
      <c r="C231" s="10">
        <v>150.86131759899376</v>
      </c>
      <c r="D231" s="11">
        <v>158.74864818804426</v>
      </c>
      <c r="E231" s="12">
        <v>152.25714622168343</v>
      </c>
      <c r="F231" s="10">
        <v>158.30167258319395</v>
      </c>
      <c r="G231" s="11">
        <v>177.49643854481536</v>
      </c>
      <c r="H231" s="12">
        <v>161.67673559971993</v>
      </c>
      <c r="I231" s="10">
        <v>159.49174330370181</v>
      </c>
      <c r="J231" s="11">
        <v>145.54074512190064</v>
      </c>
      <c r="K231" s="12">
        <v>155.04925870334014</v>
      </c>
      <c r="L231" s="10">
        <v>134.2564221055373</v>
      </c>
      <c r="M231" s="11">
        <v>114.13123219336349</v>
      </c>
      <c r="N231" s="12">
        <v>130.64014824058367</v>
      </c>
      <c r="O231" s="12">
        <v>155.04925870334014</v>
      </c>
      <c r="P231" s="12">
        <v>161.67673559971993</v>
      </c>
      <c r="Q231" s="11">
        <v>177.49643854481536</v>
      </c>
    </row>
    <row r="232" spans="1:17" x14ac:dyDescent="0.3">
      <c r="A232" s="1">
        <v>44531</v>
      </c>
      <c r="B232" s="4" t="e" cm="1">
        <f t="array" ref="B232">A1*C232+b</f>
        <v>#NAME?</v>
      </c>
      <c r="C232" s="10">
        <v>175.54180960138075</v>
      </c>
      <c r="D232" s="11">
        <v>158.13733686911959</v>
      </c>
      <c r="E232" s="12">
        <v>171.31293901452818</v>
      </c>
      <c r="F232" s="10">
        <v>181.09345693140153</v>
      </c>
      <c r="G232" s="11">
        <v>175.72106491834964</v>
      </c>
      <c r="H232" s="12">
        <v>178.92292062547102</v>
      </c>
      <c r="I232" s="10">
        <v>215.29010838881874</v>
      </c>
      <c r="J232" s="11">
        <v>147.81866221859559</v>
      </c>
      <c r="K232" s="12">
        <v>191.83110975787596</v>
      </c>
      <c r="L232" s="10">
        <v>150.86604112623777</v>
      </c>
      <c r="M232" s="11">
        <v>117.4108007122792</v>
      </c>
      <c r="N232" s="12">
        <v>145.04002724206259</v>
      </c>
      <c r="O232" s="12">
        <v>191.83110975787596</v>
      </c>
      <c r="P232" s="12">
        <v>178.92292062547102</v>
      </c>
      <c r="Q232" s="11">
        <v>175.72106491834964</v>
      </c>
    </row>
    <row r="233" spans="1:17" x14ac:dyDescent="0.3">
      <c r="A233" s="1">
        <v>44562</v>
      </c>
    </row>
    <row r="234" spans="1:17" x14ac:dyDescent="0.3">
      <c r="A234" s="1">
        <v>44593</v>
      </c>
    </row>
    <row r="235" spans="1:17" x14ac:dyDescent="0.3">
      <c r="A235" s="1">
        <v>44621</v>
      </c>
    </row>
    <row r="236" spans="1:17" x14ac:dyDescent="0.3">
      <c r="A236" s="1">
        <v>44652</v>
      </c>
    </row>
  </sheetData>
  <phoneticPr fontId="14" type="noConversion"/>
  <conditionalFormatting sqref="C1:N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7644-02F8-431E-88D0-9E9A269AB29B}">
  <dimension ref="A1:I21"/>
  <sheetViews>
    <sheetView zoomScale="160" zoomScaleNormal="160" workbookViewId="0">
      <selection activeCell="B7" sqref="A7:B7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0.98783795566419519</v>
      </c>
    </row>
    <row r="5" spans="1:9" x14ac:dyDescent="0.3">
      <c r="A5" s="18" t="s">
        <v>16</v>
      </c>
      <c r="B5" s="18">
        <v>0.97582382665081635</v>
      </c>
    </row>
    <row r="6" spans="1:9" x14ac:dyDescent="0.3">
      <c r="A6" s="13" t="s">
        <v>17</v>
      </c>
      <c r="B6" s="13">
        <v>0.9750967236929462</v>
      </c>
    </row>
    <row r="7" spans="1:9" x14ac:dyDescent="0.3">
      <c r="A7" s="18" t="s">
        <v>18</v>
      </c>
      <c r="B7" s="18">
        <v>2.4384783986564584</v>
      </c>
    </row>
    <row r="8" spans="1:9" ht="15" thickBot="1" x14ac:dyDescent="0.35">
      <c r="A8" s="14" t="s">
        <v>19</v>
      </c>
      <c r="B8" s="14">
        <v>138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31920.767392798978</v>
      </c>
      <c r="D12" s="13">
        <v>7980.1918481997445</v>
      </c>
      <c r="E12" s="13">
        <v>1342.0710452192034</v>
      </c>
      <c r="F12" s="13">
        <v>2.061139430367702E-106</v>
      </c>
    </row>
    <row r="13" spans="1:9" x14ac:dyDescent="0.3">
      <c r="A13" s="13" t="s">
        <v>22</v>
      </c>
      <c r="B13" s="13">
        <v>133</v>
      </c>
      <c r="C13" s="13">
        <v>790.84152779498413</v>
      </c>
      <c r="D13" s="13">
        <v>5.9461769007141667</v>
      </c>
      <c r="E13" s="13"/>
      <c r="F13" s="13"/>
    </row>
    <row r="14" spans="1:9" ht="15" thickBot="1" x14ac:dyDescent="0.35">
      <c r="A14" s="14" t="s">
        <v>23</v>
      </c>
      <c r="B14" s="14">
        <v>137</v>
      </c>
      <c r="C14" s="14">
        <v>32711.608920593961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5.8287610415910081</v>
      </c>
      <c r="C17" s="13">
        <v>1.8130421776344483</v>
      </c>
      <c r="D17" s="13">
        <v>3.2149064779044663</v>
      </c>
      <c r="E17" s="18">
        <v>1.6379703447051916E-3</v>
      </c>
      <c r="F17" s="13">
        <v>2.2426338439277718</v>
      </c>
      <c r="G17" s="13">
        <v>9.4148882392542443</v>
      </c>
      <c r="H17" s="13">
        <v>2.2426338439277718</v>
      </c>
      <c r="I17" s="13">
        <v>9.4148882392542443</v>
      </c>
    </row>
    <row r="18" spans="1:9" x14ac:dyDescent="0.3">
      <c r="A18" s="13" t="s">
        <v>64</v>
      </c>
      <c r="B18" s="13">
        <v>0.4636355406140677</v>
      </c>
      <c r="C18" s="13">
        <v>7.2881253018623582E-2</v>
      </c>
      <c r="D18" s="13">
        <v>6.3615198890116966</v>
      </c>
      <c r="E18" s="18">
        <v>2.9725853861606601E-9</v>
      </c>
      <c r="F18" s="13">
        <v>0.31947924525922328</v>
      </c>
      <c r="G18" s="13">
        <v>0.60779183596891206</v>
      </c>
      <c r="H18" s="13">
        <v>0.31947924525922328</v>
      </c>
      <c r="I18" s="13">
        <v>0.60779183596891206</v>
      </c>
    </row>
    <row r="19" spans="1:9" x14ac:dyDescent="0.3">
      <c r="A19" s="13" t="s">
        <v>65</v>
      </c>
      <c r="B19" s="13">
        <v>0.45803952170207307</v>
      </c>
      <c r="C19" s="13">
        <v>8.5367201661657524E-2</v>
      </c>
      <c r="D19" s="13">
        <v>5.365521099279519</v>
      </c>
      <c r="E19" s="18">
        <v>3.4780782807730494E-7</v>
      </c>
      <c r="F19" s="13">
        <v>0.28918650358491993</v>
      </c>
      <c r="G19" s="13">
        <v>0.62689253981922621</v>
      </c>
      <c r="H19" s="13">
        <v>0.28918650358491993</v>
      </c>
      <c r="I19" s="13">
        <v>0.62689253981922621</v>
      </c>
    </row>
    <row r="20" spans="1:9" x14ac:dyDescent="0.3">
      <c r="A20" s="13" t="s">
        <v>70</v>
      </c>
      <c r="B20" s="13">
        <v>-0.24425719798709594</v>
      </c>
      <c r="C20" s="13">
        <v>6.5087753005284951E-2</v>
      </c>
      <c r="D20" s="13">
        <v>-3.7527366779317597</v>
      </c>
      <c r="E20" s="18">
        <v>2.6030409236479593E-4</v>
      </c>
      <c r="F20" s="13">
        <v>-0.37299825220326593</v>
      </c>
      <c r="G20" s="13">
        <v>-0.11551614377092595</v>
      </c>
      <c r="H20" s="13">
        <v>-0.37299825220326593</v>
      </c>
      <c r="I20" s="13">
        <v>-0.11551614377092595</v>
      </c>
    </row>
    <row r="21" spans="1:9" ht="15" thickBot="1" x14ac:dyDescent="0.35">
      <c r="A21" s="14" t="s">
        <v>73</v>
      </c>
      <c r="B21" s="14">
        <v>0.28854240025593164</v>
      </c>
      <c r="C21" s="14">
        <v>4.8542770109553046E-2</v>
      </c>
      <c r="D21" s="14">
        <v>5.9440860009583076</v>
      </c>
      <c r="E21" s="19">
        <v>2.3059249344137848E-8</v>
      </c>
      <c r="F21" s="14">
        <v>0.19252668132383691</v>
      </c>
      <c r="G21" s="14">
        <v>0.3845581191880264</v>
      </c>
      <c r="H21" s="14">
        <v>0.19252668132383691</v>
      </c>
      <c r="I21" s="14">
        <v>0.3845581191880264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8AFF-A8FF-437F-BF13-316073615094}">
  <dimension ref="A1:H224"/>
  <sheetViews>
    <sheetView zoomScale="190" zoomScaleNormal="190" workbookViewId="0">
      <pane xSplit="1" ySplit="2" topLeftCell="B128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ColWidth="9.109375" defaultRowHeight="13.2" x14ac:dyDescent="0.25"/>
  <cols>
    <col min="1" max="1" width="9.88671875" style="3" bestFit="1" customWidth="1"/>
    <col min="2" max="2" width="8.33203125" style="4" bestFit="1" customWidth="1"/>
    <col min="3" max="16384" width="9.109375" style="4"/>
  </cols>
  <sheetData>
    <row r="1" spans="1:8" x14ac:dyDescent="0.25">
      <c r="B1" s="2"/>
    </row>
    <row r="2" spans="1:8" x14ac:dyDescent="0.25">
      <c r="A2" s="3" t="s">
        <v>66</v>
      </c>
      <c r="B2" s="5" t="s">
        <v>63</v>
      </c>
      <c r="C2" s="4" t="s">
        <v>64</v>
      </c>
      <c r="D2" s="4" t="s">
        <v>65</v>
      </c>
      <c r="E2" s="4" t="s">
        <v>70</v>
      </c>
      <c r="F2" s="4" t="s">
        <v>73</v>
      </c>
      <c r="H2" s="4" t="s">
        <v>69</v>
      </c>
    </row>
    <row r="3" spans="1:8" x14ac:dyDescent="0.25">
      <c r="A3" s="1">
        <v>37987</v>
      </c>
      <c r="B3" s="6">
        <v>103.09288954876487</v>
      </c>
      <c r="C3" s="6">
        <v>102.82721314919444</v>
      </c>
      <c r="D3" s="6">
        <v>103.26958212020543</v>
      </c>
      <c r="E3" s="6">
        <v>103.90495012801692</v>
      </c>
      <c r="F3" s="6">
        <v>99.999999999999972</v>
      </c>
      <c r="H3" s="6">
        <v>105.01590599596871</v>
      </c>
    </row>
    <row r="4" spans="1:8" x14ac:dyDescent="0.25">
      <c r="A4" s="1">
        <v>38018</v>
      </c>
      <c r="B4" s="6">
        <v>102.97813835496484</v>
      </c>
      <c r="C4" s="6">
        <v>103.09288954876487</v>
      </c>
      <c r="D4" s="6">
        <v>102.82721314919444</v>
      </c>
      <c r="E4" s="6">
        <v>105.01590599596871</v>
      </c>
      <c r="F4" s="6">
        <v>100.94226077821625</v>
      </c>
      <c r="H4" s="6">
        <v>103.26958212020543</v>
      </c>
    </row>
    <row r="5" spans="1:8" x14ac:dyDescent="0.25">
      <c r="A5" s="1">
        <v>38047</v>
      </c>
      <c r="B5" s="6">
        <v>109.96214665542314</v>
      </c>
      <c r="C5" s="6">
        <v>102.97813835496484</v>
      </c>
      <c r="D5" s="6">
        <v>103.09288954876487</v>
      </c>
      <c r="E5" s="6">
        <v>103.26958212020543</v>
      </c>
      <c r="F5" s="6">
        <v>101.27033766167827</v>
      </c>
      <c r="H5" s="6">
        <v>102.82721314919444</v>
      </c>
    </row>
    <row r="6" spans="1:8" x14ac:dyDescent="0.25">
      <c r="A6" s="1">
        <v>38078</v>
      </c>
      <c r="B6" s="6">
        <v>106.23377462575559</v>
      </c>
      <c r="C6" s="6">
        <v>109.96214665542314</v>
      </c>
      <c r="D6" s="6">
        <v>102.97813835496484</v>
      </c>
      <c r="E6" s="6">
        <v>102.82721314919444</v>
      </c>
      <c r="F6" s="6">
        <v>100.66522735316629</v>
      </c>
      <c r="H6" s="6">
        <v>103.09288954876487</v>
      </c>
    </row>
    <row r="7" spans="1:8" x14ac:dyDescent="0.25">
      <c r="A7" s="1">
        <v>38108</v>
      </c>
      <c r="B7" s="6">
        <v>107.24393616039968</v>
      </c>
      <c r="C7" s="6">
        <v>106.23377462575559</v>
      </c>
      <c r="D7" s="6">
        <v>109.96214665542314</v>
      </c>
      <c r="E7" s="6">
        <v>103.09288954876487</v>
      </c>
      <c r="F7" s="6">
        <v>101.14524385230361</v>
      </c>
      <c r="H7" s="6">
        <v>102.97813835496484</v>
      </c>
    </row>
    <row r="8" spans="1:8" x14ac:dyDescent="0.25">
      <c r="A8" s="1">
        <v>38139</v>
      </c>
      <c r="B8" s="6">
        <v>108.6081687055688</v>
      </c>
      <c r="C8" s="6">
        <v>107.24393616039968</v>
      </c>
      <c r="D8" s="6">
        <v>106.23377462575559</v>
      </c>
      <c r="E8" s="6">
        <v>102.97813835496484</v>
      </c>
      <c r="F8" s="6">
        <v>99.425291909236478</v>
      </c>
      <c r="H8" s="6">
        <v>109.96214665542314</v>
      </c>
    </row>
    <row r="9" spans="1:8" x14ac:dyDescent="0.25">
      <c r="A9" s="1">
        <v>38169</v>
      </c>
      <c r="B9" s="6">
        <v>110.34701899814495</v>
      </c>
      <c r="C9" s="6">
        <v>108.6081687055688</v>
      </c>
      <c r="D9" s="6">
        <v>107.24393616039968</v>
      </c>
      <c r="E9" s="6">
        <v>109.96214665542314</v>
      </c>
      <c r="F9" s="6">
        <v>100.77194003331115</v>
      </c>
      <c r="H9" s="6">
        <v>106.23377462575559</v>
      </c>
    </row>
    <row r="10" spans="1:8" x14ac:dyDescent="0.25">
      <c r="A10" s="1">
        <v>38200</v>
      </c>
      <c r="B10" s="6">
        <v>109.61829063056727</v>
      </c>
      <c r="C10" s="6">
        <v>110.34701899814495</v>
      </c>
      <c r="D10" s="6">
        <v>108.6081687055688</v>
      </c>
      <c r="E10" s="6">
        <v>106.23377462575559</v>
      </c>
      <c r="F10" s="6">
        <v>101.38532281719066</v>
      </c>
      <c r="H10" s="6">
        <v>107.24393616039968</v>
      </c>
    </row>
    <row r="11" spans="1:8" x14ac:dyDescent="0.25">
      <c r="A11" s="1">
        <v>38231</v>
      </c>
      <c r="B11" s="6">
        <v>109.52996508739032</v>
      </c>
      <c r="C11" s="6">
        <v>109.61829063056727</v>
      </c>
      <c r="D11" s="6">
        <v>110.34701899814495</v>
      </c>
      <c r="E11" s="6">
        <v>107.24393616039968</v>
      </c>
      <c r="F11" s="6">
        <v>103.90495012801692</v>
      </c>
      <c r="H11" s="6">
        <v>108.6081687055688</v>
      </c>
    </row>
    <row r="12" spans="1:8" x14ac:dyDescent="0.25">
      <c r="A12" s="1">
        <v>38261</v>
      </c>
      <c r="B12" s="6">
        <v>108.4158105690409</v>
      </c>
      <c r="C12" s="6">
        <v>109.52996508739032</v>
      </c>
      <c r="D12" s="6">
        <v>109.61829063056727</v>
      </c>
      <c r="E12" s="6">
        <v>108.6081687055688</v>
      </c>
      <c r="F12" s="6">
        <v>105.01590599596871</v>
      </c>
      <c r="H12" s="6">
        <v>110.34701899814495</v>
      </c>
    </row>
    <row r="13" spans="1:8" x14ac:dyDescent="0.25">
      <c r="A13" s="1">
        <v>38292</v>
      </c>
      <c r="B13" s="6">
        <v>108.37070763041847</v>
      </c>
      <c r="C13" s="6">
        <v>108.4158105690409</v>
      </c>
      <c r="D13" s="6">
        <v>109.52996508739032</v>
      </c>
      <c r="E13" s="6">
        <v>110.34701899814495</v>
      </c>
      <c r="F13" s="6">
        <v>103.26958212020543</v>
      </c>
      <c r="H13" s="6">
        <v>109.61829063056727</v>
      </c>
    </row>
    <row r="14" spans="1:8" x14ac:dyDescent="0.25">
      <c r="A14" s="1">
        <v>38322</v>
      </c>
      <c r="B14" s="6">
        <v>110.36903055493065</v>
      </c>
      <c r="C14" s="6">
        <v>108.37070763041847</v>
      </c>
      <c r="D14" s="6">
        <v>108.4158105690409</v>
      </c>
      <c r="E14" s="6">
        <v>109.61829063056727</v>
      </c>
      <c r="F14" s="6">
        <v>102.82721314919444</v>
      </c>
      <c r="H14" s="6">
        <v>109.52996508739032</v>
      </c>
    </row>
    <row r="15" spans="1:8" x14ac:dyDescent="0.25">
      <c r="A15" s="1">
        <v>38353</v>
      </c>
      <c r="B15" s="6">
        <v>108.25857901380255</v>
      </c>
      <c r="C15" s="6">
        <v>110.36903055493065</v>
      </c>
      <c r="D15" s="6">
        <v>108.37070763041847</v>
      </c>
      <c r="E15" s="6">
        <v>109.52996508739032</v>
      </c>
      <c r="F15" s="6">
        <v>103.09288954876487</v>
      </c>
      <c r="H15" s="6">
        <v>108.4158105690409</v>
      </c>
    </row>
    <row r="16" spans="1:8" x14ac:dyDescent="0.25">
      <c r="A16" s="1">
        <v>38384</v>
      </c>
      <c r="B16" s="6">
        <v>106.48124607459098</v>
      </c>
      <c r="C16" s="6">
        <v>108.25857901380255</v>
      </c>
      <c r="D16" s="6">
        <v>110.36903055493065</v>
      </c>
      <c r="E16" s="6">
        <v>108.4158105690409</v>
      </c>
      <c r="F16" s="6">
        <v>102.97813835496484</v>
      </c>
      <c r="H16" s="6">
        <v>108.37070763041847</v>
      </c>
    </row>
    <row r="17" spans="1:8" x14ac:dyDescent="0.25">
      <c r="A17" s="1">
        <v>38412</v>
      </c>
      <c r="B17" s="6">
        <v>112.5225879128562</v>
      </c>
      <c r="C17" s="6">
        <v>106.48124607459098</v>
      </c>
      <c r="D17" s="6">
        <v>108.25857901380255</v>
      </c>
      <c r="E17" s="6">
        <v>108.37070763041847</v>
      </c>
      <c r="F17" s="6">
        <v>109.96214665542314</v>
      </c>
      <c r="H17" s="6">
        <v>110.36903055493065</v>
      </c>
    </row>
    <row r="18" spans="1:8" x14ac:dyDescent="0.25">
      <c r="A18" s="1">
        <v>38443</v>
      </c>
      <c r="B18" s="6">
        <v>110.83182737485717</v>
      </c>
      <c r="C18" s="6">
        <v>112.5225879128562</v>
      </c>
      <c r="D18" s="6">
        <v>106.48124607459098</v>
      </c>
      <c r="E18" s="6">
        <v>110.36903055493065</v>
      </c>
      <c r="F18" s="6">
        <v>106.23377462575559</v>
      </c>
      <c r="H18" s="6">
        <v>108.25857901380255</v>
      </c>
    </row>
    <row r="19" spans="1:8" x14ac:dyDescent="0.25">
      <c r="A19" s="1">
        <v>38473</v>
      </c>
      <c r="B19" s="6">
        <v>111.65064132289636</v>
      </c>
      <c r="C19" s="6">
        <v>110.83182737485717</v>
      </c>
      <c r="D19" s="6">
        <v>112.5225879128562</v>
      </c>
      <c r="E19" s="6">
        <v>108.25857901380255</v>
      </c>
      <c r="F19" s="6">
        <v>107.24393616039968</v>
      </c>
      <c r="H19" s="6">
        <v>106.48124607459098</v>
      </c>
    </row>
    <row r="20" spans="1:8" x14ac:dyDescent="0.25">
      <c r="A20" s="1">
        <v>38504</v>
      </c>
      <c r="B20" s="6">
        <v>112.82695646495557</v>
      </c>
      <c r="C20" s="6">
        <v>111.65064132289636</v>
      </c>
      <c r="D20" s="6">
        <v>110.83182737485717</v>
      </c>
      <c r="E20" s="6">
        <v>106.48124607459098</v>
      </c>
      <c r="F20" s="6">
        <v>108.6081687055688</v>
      </c>
      <c r="H20" s="6">
        <v>112.5225879128562</v>
      </c>
    </row>
    <row r="21" spans="1:8" x14ac:dyDescent="0.25">
      <c r="A21" s="1">
        <v>38534</v>
      </c>
      <c r="B21" s="6">
        <v>111.80720198572976</v>
      </c>
      <c r="C21" s="6">
        <v>112.82695646495557</v>
      </c>
      <c r="D21" s="6">
        <v>111.65064132289636</v>
      </c>
      <c r="E21" s="6">
        <v>112.5225879128562</v>
      </c>
      <c r="F21" s="6">
        <v>110.34701899814495</v>
      </c>
      <c r="H21" s="6">
        <v>110.83182737485717</v>
      </c>
    </row>
    <row r="22" spans="1:8" x14ac:dyDescent="0.25">
      <c r="A22" s="1">
        <v>38565</v>
      </c>
      <c r="B22" s="6">
        <v>113.62261495291573</v>
      </c>
      <c r="C22" s="6">
        <v>111.80720198572976</v>
      </c>
      <c r="D22" s="6">
        <v>112.82695646495557</v>
      </c>
      <c r="E22" s="6">
        <v>110.83182737485717</v>
      </c>
      <c r="F22" s="6">
        <v>109.61829063056727</v>
      </c>
      <c r="H22" s="6">
        <v>111.65064132289636</v>
      </c>
    </row>
    <row r="23" spans="1:8" x14ac:dyDescent="0.25">
      <c r="A23" s="1">
        <v>38596</v>
      </c>
      <c r="B23" s="6">
        <v>112.02939725826552</v>
      </c>
      <c r="C23" s="6">
        <v>113.62261495291573</v>
      </c>
      <c r="D23" s="6">
        <v>111.80720198572976</v>
      </c>
      <c r="E23" s="6">
        <v>111.65064132289636</v>
      </c>
      <c r="F23" s="6">
        <v>109.52996508739032</v>
      </c>
      <c r="H23" s="6">
        <v>112.82695646495557</v>
      </c>
    </row>
    <row r="24" spans="1:8" x14ac:dyDescent="0.25">
      <c r="A24" s="1">
        <v>38626</v>
      </c>
      <c r="B24" s="6">
        <v>111.07542800429148</v>
      </c>
      <c r="C24" s="6">
        <v>112.02939725826552</v>
      </c>
      <c r="D24" s="6">
        <v>113.62261495291573</v>
      </c>
      <c r="E24" s="6">
        <v>112.82695646495557</v>
      </c>
      <c r="F24" s="6">
        <v>108.4158105690409</v>
      </c>
      <c r="H24" s="6">
        <v>111.80720198572976</v>
      </c>
    </row>
    <row r="25" spans="1:8" x14ac:dyDescent="0.25">
      <c r="A25" s="1">
        <v>38657</v>
      </c>
      <c r="B25" s="6">
        <v>111.96240640664719</v>
      </c>
      <c r="C25" s="6">
        <v>111.07542800429148</v>
      </c>
      <c r="D25" s="6">
        <v>112.02939725826552</v>
      </c>
      <c r="E25" s="6">
        <v>111.80720198572976</v>
      </c>
      <c r="F25" s="6">
        <v>108.37070763041847</v>
      </c>
      <c r="H25" s="6">
        <v>113.62261495291573</v>
      </c>
    </row>
    <row r="26" spans="1:8" x14ac:dyDescent="0.25">
      <c r="A26" s="1">
        <v>38687</v>
      </c>
      <c r="B26" s="6">
        <v>115.16004261185718</v>
      </c>
      <c r="C26" s="6">
        <v>111.96240640664719</v>
      </c>
      <c r="D26" s="6">
        <v>111.07542800429148</v>
      </c>
      <c r="E26" s="6">
        <v>113.62261495291573</v>
      </c>
      <c r="F26" s="6">
        <v>110.36903055493065</v>
      </c>
      <c r="H26" s="6">
        <v>112.02939725826552</v>
      </c>
    </row>
    <row r="27" spans="1:8" x14ac:dyDescent="0.25">
      <c r="A27" s="1">
        <v>38718</v>
      </c>
      <c r="B27" s="6">
        <v>113.25248300585885</v>
      </c>
      <c r="C27" s="6">
        <v>115.16004261185718</v>
      </c>
      <c r="D27" s="6">
        <v>111.96240640664719</v>
      </c>
      <c r="E27" s="6">
        <v>112.02939725826552</v>
      </c>
      <c r="F27" s="6">
        <v>108.25857901380255</v>
      </c>
      <c r="H27" s="6">
        <v>111.07542800429148</v>
      </c>
    </row>
    <row r="28" spans="1:8" x14ac:dyDescent="0.25">
      <c r="A28" s="1">
        <v>38749</v>
      </c>
      <c r="B28" s="6">
        <v>109.73936701916433</v>
      </c>
      <c r="C28" s="6">
        <v>113.25248300585885</v>
      </c>
      <c r="D28" s="6">
        <v>115.16004261185718</v>
      </c>
      <c r="E28" s="6">
        <v>111.07542800429148</v>
      </c>
      <c r="F28" s="6">
        <v>106.48124607459098</v>
      </c>
      <c r="H28" s="6">
        <v>111.96240640664719</v>
      </c>
    </row>
    <row r="29" spans="1:8" x14ac:dyDescent="0.25">
      <c r="A29" s="1">
        <v>38777</v>
      </c>
      <c r="B29" s="6">
        <v>114.57223618015887</v>
      </c>
      <c r="C29" s="6">
        <v>109.73936701916433</v>
      </c>
      <c r="D29" s="6">
        <v>113.25248300585885</v>
      </c>
      <c r="E29" s="6">
        <v>111.96240640664719</v>
      </c>
      <c r="F29" s="6">
        <v>112.5225879128562</v>
      </c>
      <c r="H29" s="6">
        <v>115.16004261185718</v>
      </c>
    </row>
    <row r="30" spans="1:8" x14ac:dyDescent="0.25">
      <c r="A30" s="1">
        <v>38808</v>
      </c>
      <c r="B30" s="6">
        <v>110.88264373770974</v>
      </c>
      <c r="C30" s="6">
        <v>114.57223618015887</v>
      </c>
      <c r="D30" s="6">
        <v>109.73936701916433</v>
      </c>
      <c r="E30" s="6">
        <v>115.16004261185718</v>
      </c>
      <c r="F30" s="6">
        <v>110.83182737485717</v>
      </c>
      <c r="H30" s="6">
        <v>113.25248300585885</v>
      </c>
    </row>
    <row r="31" spans="1:8" x14ac:dyDescent="0.25">
      <c r="A31" s="1">
        <v>38838</v>
      </c>
      <c r="B31" s="6">
        <v>117.58838060682459</v>
      </c>
      <c r="C31" s="6">
        <v>110.88264373770974</v>
      </c>
      <c r="D31" s="6">
        <v>114.57223618015887</v>
      </c>
      <c r="E31" s="6">
        <v>113.25248300585885</v>
      </c>
      <c r="F31" s="6">
        <v>111.65064132289636</v>
      </c>
      <c r="H31" s="6">
        <v>109.73936701916433</v>
      </c>
    </row>
    <row r="32" spans="1:8" x14ac:dyDescent="0.25">
      <c r="A32" s="1">
        <v>38869</v>
      </c>
      <c r="B32" s="6">
        <v>116.29660039232034</v>
      </c>
      <c r="C32" s="6">
        <v>117.58838060682459</v>
      </c>
      <c r="D32" s="6">
        <v>110.88264373770974</v>
      </c>
      <c r="E32" s="6">
        <v>109.73936701916433</v>
      </c>
      <c r="F32" s="6">
        <v>112.82695646495557</v>
      </c>
      <c r="H32" s="6">
        <v>114.57223618015887</v>
      </c>
    </row>
    <row r="33" spans="1:8" x14ac:dyDescent="0.25">
      <c r="A33" s="1">
        <v>38899</v>
      </c>
      <c r="B33" s="6">
        <v>117.86578847953955</v>
      </c>
      <c r="C33" s="6">
        <v>116.29660039232034</v>
      </c>
      <c r="D33" s="6">
        <v>117.58838060682459</v>
      </c>
      <c r="E33" s="6">
        <v>114.57223618015887</v>
      </c>
      <c r="F33" s="6">
        <v>111.80720198572976</v>
      </c>
      <c r="H33" s="6">
        <v>110.88264373770974</v>
      </c>
    </row>
    <row r="34" spans="1:8" x14ac:dyDescent="0.25">
      <c r="A34" s="1">
        <v>38930</v>
      </c>
      <c r="B34" s="6">
        <v>119.44260508275585</v>
      </c>
      <c r="C34" s="6">
        <v>117.86578847953955</v>
      </c>
      <c r="D34" s="6">
        <v>116.29660039232034</v>
      </c>
      <c r="E34" s="6">
        <v>110.88264373770974</v>
      </c>
      <c r="F34" s="6">
        <v>113.62261495291573</v>
      </c>
      <c r="H34" s="6">
        <v>117.58838060682459</v>
      </c>
    </row>
    <row r="35" spans="1:8" x14ac:dyDescent="0.25">
      <c r="A35" s="1">
        <v>38961</v>
      </c>
      <c r="B35" s="6">
        <v>117.31493933683888</v>
      </c>
      <c r="C35" s="6">
        <v>119.44260508275585</v>
      </c>
      <c r="D35" s="6">
        <v>117.86578847953955</v>
      </c>
      <c r="E35" s="6">
        <v>117.58838060682459</v>
      </c>
      <c r="F35" s="6">
        <v>112.02939725826552</v>
      </c>
      <c r="H35" s="6">
        <v>116.29660039232034</v>
      </c>
    </row>
    <row r="36" spans="1:8" x14ac:dyDescent="0.25">
      <c r="A36" s="1">
        <v>38991</v>
      </c>
      <c r="B36" s="6">
        <v>117.71367938886014</v>
      </c>
      <c r="C36" s="6">
        <v>117.31493933683888</v>
      </c>
      <c r="D36" s="6">
        <v>119.44260508275585</v>
      </c>
      <c r="E36" s="6">
        <v>116.29660039232034</v>
      </c>
      <c r="F36" s="6">
        <v>111.07542800429148</v>
      </c>
      <c r="H36" s="6">
        <v>117.86578847953955</v>
      </c>
    </row>
    <row r="37" spans="1:8" x14ac:dyDescent="0.25">
      <c r="A37" s="1">
        <v>39022</v>
      </c>
      <c r="B37" s="6">
        <v>117.8789168235261</v>
      </c>
      <c r="C37" s="6">
        <v>117.71367938886014</v>
      </c>
      <c r="D37" s="6">
        <v>117.31493933683888</v>
      </c>
      <c r="E37" s="6">
        <v>117.86578847953955</v>
      </c>
      <c r="F37" s="6">
        <v>111.96240640664719</v>
      </c>
      <c r="H37" s="6">
        <v>119.44260508275585</v>
      </c>
    </row>
    <row r="38" spans="1:8" x14ac:dyDescent="0.25">
      <c r="A38" s="1">
        <v>39052</v>
      </c>
      <c r="B38" s="6">
        <v>118.81467103493357</v>
      </c>
      <c r="C38" s="6">
        <v>117.8789168235261</v>
      </c>
      <c r="D38" s="6">
        <v>117.71367938886014</v>
      </c>
      <c r="E38" s="6">
        <v>119.44260508275585</v>
      </c>
      <c r="F38" s="6">
        <v>115.16004261185718</v>
      </c>
      <c r="H38" s="6">
        <v>117.31493933683888</v>
      </c>
    </row>
    <row r="39" spans="1:8" x14ac:dyDescent="0.25">
      <c r="A39" s="1">
        <v>39083</v>
      </c>
      <c r="B39" s="6">
        <v>118.52143567332266</v>
      </c>
      <c r="C39" s="6">
        <v>118.81467103493357</v>
      </c>
      <c r="D39" s="6">
        <v>117.8789168235261</v>
      </c>
      <c r="E39" s="6">
        <v>117.31493933683888</v>
      </c>
      <c r="F39" s="6">
        <v>113.25248300585885</v>
      </c>
      <c r="H39" s="6">
        <v>117.71367938886014</v>
      </c>
    </row>
    <row r="40" spans="1:8" x14ac:dyDescent="0.25">
      <c r="A40" s="1">
        <v>39114</v>
      </c>
      <c r="B40" s="6">
        <v>113.94190917212573</v>
      </c>
      <c r="C40" s="6">
        <v>118.52143567332266</v>
      </c>
      <c r="D40" s="6">
        <v>118.81467103493357</v>
      </c>
      <c r="E40" s="6">
        <v>117.71367938886014</v>
      </c>
      <c r="F40" s="6">
        <v>109.73936701916433</v>
      </c>
      <c r="H40" s="6">
        <v>117.8789168235261</v>
      </c>
    </row>
    <row r="41" spans="1:8" x14ac:dyDescent="0.25">
      <c r="A41" s="1">
        <v>39142</v>
      </c>
      <c r="B41" s="6">
        <v>119.47285457612639</v>
      </c>
      <c r="C41" s="6">
        <v>113.94190917212573</v>
      </c>
      <c r="D41" s="6">
        <v>118.52143567332266</v>
      </c>
      <c r="E41" s="6">
        <v>117.8789168235261</v>
      </c>
      <c r="F41" s="6">
        <v>114.57223618015887</v>
      </c>
      <c r="H41" s="6">
        <v>118.81467103493357</v>
      </c>
    </row>
    <row r="42" spans="1:8" x14ac:dyDescent="0.25">
      <c r="A42" s="1">
        <v>39173</v>
      </c>
      <c r="B42" s="6">
        <v>117.02114743574471</v>
      </c>
      <c r="C42" s="6">
        <v>119.47285457612639</v>
      </c>
      <c r="D42" s="6">
        <v>113.94190917212573</v>
      </c>
      <c r="E42" s="6">
        <v>118.81467103493357</v>
      </c>
      <c r="F42" s="6">
        <v>110.88264373770974</v>
      </c>
      <c r="H42" s="6">
        <v>118.52143567332266</v>
      </c>
    </row>
    <row r="43" spans="1:8" x14ac:dyDescent="0.25">
      <c r="A43" s="1">
        <v>39203</v>
      </c>
      <c r="B43" s="6">
        <v>124.30679349013774</v>
      </c>
      <c r="C43" s="6">
        <v>117.02114743574471</v>
      </c>
      <c r="D43" s="6">
        <v>119.47285457612639</v>
      </c>
      <c r="E43" s="6">
        <v>118.52143567332266</v>
      </c>
      <c r="F43" s="6">
        <v>117.58838060682459</v>
      </c>
      <c r="H43" s="6">
        <v>113.94190917212573</v>
      </c>
    </row>
    <row r="44" spans="1:8" x14ac:dyDescent="0.25">
      <c r="A44" s="1">
        <v>39234</v>
      </c>
      <c r="B44" s="6">
        <v>123.87035767336236</v>
      </c>
      <c r="C44" s="6">
        <v>124.30679349013774</v>
      </c>
      <c r="D44" s="6">
        <v>117.02114743574471</v>
      </c>
      <c r="E44" s="6">
        <v>113.94190917212573</v>
      </c>
      <c r="F44" s="6">
        <v>116.29660039232034</v>
      </c>
      <c r="H44" s="6">
        <v>119.47285457612639</v>
      </c>
    </row>
    <row r="45" spans="1:8" x14ac:dyDescent="0.25">
      <c r="A45" s="1">
        <v>39264</v>
      </c>
      <c r="B45" s="6">
        <v>125.83947440700706</v>
      </c>
      <c r="C45" s="6">
        <v>123.87035767336236</v>
      </c>
      <c r="D45" s="6">
        <v>124.30679349013774</v>
      </c>
      <c r="E45" s="6">
        <v>119.47285457612639</v>
      </c>
      <c r="F45" s="6">
        <v>117.86578847953955</v>
      </c>
      <c r="H45" s="6">
        <v>117.02114743574471</v>
      </c>
    </row>
    <row r="46" spans="1:8" x14ac:dyDescent="0.25">
      <c r="A46" s="1">
        <v>39295</v>
      </c>
      <c r="B46" s="6">
        <v>127.3551664235663</v>
      </c>
      <c r="C46" s="6">
        <v>125.83947440700706</v>
      </c>
      <c r="D46" s="6">
        <v>123.87035767336236</v>
      </c>
      <c r="E46" s="6">
        <v>117.02114743574471</v>
      </c>
      <c r="F46" s="6">
        <v>119.44260508275585</v>
      </c>
      <c r="H46" s="6">
        <v>124.30679349013774</v>
      </c>
    </row>
    <row r="47" spans="1:8" x14ac:dyDescent="0.25">
      <c r="A47" s="1">
        <v>39326</v>
      </c>
      <c r="B47" s="6">
        <v>124.36112456490471</v>
      </c>
      <c r="C47" s="6">
        <v>127.3551664235663</v>
      </c>
      <c r="D47" s="6">
        <v>125.83947440700706</v>
      </c>
      <c r="E47" s="6">
        <v>124.30679349013774</v>
      </c>
      <c r="F47" s="6">
        <v>117.31493933683888</v>
      </c>
      <c r="H47" s="6">
        <v>123.87035767336236</v>
      </c>
    </row>
    <row r="48" spans="1:8" x14ac:dyDescent="0.25">
      <c r="A48" s="1">
        <v>39356</v>
      </c>
      <c r="B48" s="6">
        <v>127.77734868284416</v>
      </c>
      <c r="C48" s="6">
        <v>124.36112456490471</v>
      </c>
      <c r="D48" s="6">
        <v>127.3551664235663</v>
      </c>
      <c r="E48" s="6">
        <v>123.87035767336236</v>
      </c>
      <c r="F48" s="6">
        <v>117.71367938886014</v>
      </c>
      <c r="H48" s="6">
        <v>125.83947440700706</v>
      </c>
    </row>
    <row r="49" spans="1:8" x14ac:dyDescent="0.25">
      <c r="A49" s="1">
        <v>39387</v>
      </c>
      <c r="B49" s="6">
        <v>125.89046825213693</v>
      </c>
      <c r="C49" s="6">
        <v>127.77734868284416</v>
      </c>
      <c r="D49" s="6">
        <v>124.36112456490471</v>
      </c>
      <c r="E49" s="6">
        <v>125.83947440700706</v>
      </c>
      <c r="F49" s="6">
        <v>117.8789168235261</v>
      </c>
      <c r="H49" s="6">
        <v>127.3551664235663</v>
      </c>
    </row>
    <row r="50" spans="1:8" x14ac:dyDescent="0.25">
      <c r="A50" s="1">
        <v>39417</v>
      </c>
      <c r="B50" s="6">
        <v>126.10764801657089</v>
      </c>
      <c r="C50" s="6">
        <v>125.89046825213693</v>
      </c>
      <c r="D50" s="6">
        <v>127.77734868284416</v>
      </c>
      <c r="E50" s="6">
        <v>127.3551664235663</v>
      </c>
      <c r="F50" s="6">
        <v>118.81467103493357</v>
      </c>
      <c r="H50" s="6">
        <v>124.36112456490471</v>
      </c>
    </row>
    <row r="51" spans="1:8" x14ac:dyDescent="0.25">
      <c r="A51" s="1">
        <v>39448</v>
      </c>
      <c r="B51" s="6">
        <v>125.35742822732755</v>
      </c>
      <c r="C51" s="6">
        <v>126.10764801657089</v>
      </c>
      <c r="D51" s="6">
        <v>125.89046825213693</v>
      </c>
      <c r="E51" s="6">
        <v>124.36112456490471</v>
      </c>
      <c r="F51" s="6">
        <v>118.52143567332266</v>
      </c>
      <c r="H51" s="6">
        <v>127.77734868284416</v>
      </c>
    </row>
    <row r="52" spans="1:8" x14ac:dyDescent="0.25">
      <c r="A52" s="1">
        <v>39479</v>
      </c>
      <c r="B52" s="6">
        <v>124.15183302025784</v>
      </c>
      <c r="C52" s="6">
        <v>125.35742822732755</v>
      </c>
      <c r="D52" s="6">
        <v>126.10764801657089</v>
      </c>
      <c r="E52" s="6">
        <v>127.77734868284416</v>
      </c>
      <c r="F52" s="6">
        <v>113.94190917212573</v>
      </c>
      <c r="H52" s="6">
        <v>125.89046825213693</v>
      </c>
    </row>
    <row r="53" spans="1:8" x14ac:dyDescent="0.25">
      <c r="A53" s="1">
        <v>39508</v>
      </c>
      <c r="B53" s="6">
        <v>125.85137801310715</v>
      </c>
      <c r="C53" s="6">
        <v>124.15183302025784</v>
      </c>
      <c r="D53" s="6">
        <v>125.35742822732755</v>
      </c>
      <c r="E53" s="6">
        <v>125.89046825213693</v>
      </c>
      <c r="F53" s="6">
        <v>119.47285457612639</v>
      </c>
      <c r="H53" s="6">
        <v>126.10764801657089</v>
      </c>
    </row>
    <row r="54" spans="1:8" x14ac:dyDescent="0.25">
      <c r="A54" s="1">
        <v>39539</v>
      </c>
      <c r="B54" s="6">
        <v>126.35399563800053</v>
      </c>
      <c r="C54" s="6">
        <v>125.85137801310715</v>
      </c>
      <c r="D54" s="6">
        <v>124.15183302025784</v>
      </c>
      <c r="E54" s="6">
        <v>126.10764801657089</v>
      </c>
      <c r="F54" s="6">
        <v>117.02114743574471</v>
      </c>
      <c r="H54" s="6">
        <v>125.35742822732755</v>
      </c>
    </row>
    <row r="55" spans="1:8" x14ac:dyDescent="0.25">
      <c r="A55" s="1">
        <v>39569</v>
      </c>
      <c r="B55" s="6">
        <v>131.27667464785259</v>
      </c>
      <c r="C55" s="6">
        <v>126.35399563800053</v>
      </c>
      <c r="D55" s="6">
        <v>125.85137801310715</v>
      </c>
      <c r="E55" s="6">
        <v>125.35742822732755</v>
      </c>
      <c r="F55" s="6">
        <v>124.30679349013774</v>
      </c>
      <c r="H55" s="6">
        <v>124.15183302025784</v>
      </c>
    </row>
    <row r="56" spans="1:8" x14ac:dyDescent="0.25">
      <c r="A56" s="1">
        <v>39600</v>
      </c>
      <c r="B56" s="6">
        <v>133.2718536988113</v>
      </c>
      <c r="C56" s="6">
        <v>131.27667464785259</v>
      </c>
      <c r="D56" s="6">
        <v>126.35399563800053</v>
      </c>
      <c r="E56" s="6">
        <v>124.15183302025784</v>
      </c>
      <c r="F56" s="6">
        <v>123.87035767336236</v>
      </c>
      <c r="H56" s="6">
        <v>125.85137801310715</v>
      </c>
    </row>
    <row r="57" spans="1:8" x14ac:dyDescent="0.25">
      <c r="A57" s="1">
        <v>39630</v>
      </c>
      <c r="B57" s="6">
        <v>135.78801268656892</v>
      </c>
      <c r="C57" s="6">
        <v>133.2718536988113</v>
      </c>
      <c r="D57" s="6">
        <v>131.27667464785259</v>
      </c>
      <c r="E57" s="6">
        <v>125.85137801310715</v>
      </c>
      <c r="F57" s="6">
        <v>125.83947440700706</v>
      </c>
      <c r="H57" s="6">
        <v>126.35399563800053</v>
      </c>
    </row>
    <row r="58" spans="1:8" x14ac:dyDescent="0.25">
      <c r="A58" s="1">
        <v>39661</v>
      </c>
      <c r="B58" s="6">
        <v>134.02378937206001</v>
      </c>
      <c r="C58" s="6">
        <v>135.78801268656892</v>
      </c>
      <c r="D58" s="6">
        <v>133.2718536988113</v>
      </c>
      <c r="E58" s="6">
        <v>126.35399563800053</v>
      </c>
      <c r="F58" s="6">
        <v>127.3551664235663</v>
      </c>
      <c r="H58" s="6">
        <v>131.27667464785259</v>
      </c>
    </row>
    <row r="59" spans="1:8" x14ac:dyDescent="0.25">
      <c r="A59" s="1">
        <v>39692</v>
      </c>
      <c r="B59" s="6">
        <v>134.82258796812891</v>
      </c>
      <c r="C59" s="6">
        <v>134.02378937206001</v>
      </c>
      <c r="D59" s="6">
        <v>135.78801268656892</v>
      </c>
      <c r="E59" s="6">
        <v>131.27667464785259</v>
      </c>
      <c r="F59" s="6">
        <v>124.36112456490471</v>
      </c>
      <c r="H59" s="6">
        <v>133.2718536988113</v>
      </c>
    </row>
    <row r="60" spans="1:8" x14ac:dyDescent="0.25">
      <c r="A60" s="1">
        <v>39722</v>
      </c>
      <c r="B60" s="6">
        <v>133.19794726521795</v>
      </c>
      <c r="C60" s="6">
        <v>134.82258796812891</v>
      </c>
      <c r="D60" s="6">
        <v>134.02378937206001</v>
      </c>
      <c r="E60" s="6">
        <v>133.2718536988113</v>
      </c>
      <c r="F60" s="6">
        <v>127.77734868284416</v>
      </c>
      <c r="H60" s="6">
        <v>135.78801268656892</v>
      </c>
    </row>
    <row r="61" spans="1:8" x14ac:dyDescent="0.25">
      <c r="A61" s="1">
        <v>39753</v>
      </c>
      <c r="B61" s="6">
        <v>126.36877117298174</v>
      </c>
      <c r="C61" s="6">
        <v>133.19794726521795</v>
      </c>
      <c r="D61" s="6">
        <v>134.82258796812891</v>
      </c>
      <c r="E61" s="6">
        <v>135.78801268656892</v>
      </c>
      <c r="F61" s="6">
        <v>125.89046825213693</v>
      </c>
      <c r="H61" s="6">
        <v>134.02378937206001</v>
      </c>
    </row>
    <row r="62" spans="1:8" x14ac:dyDescent="0.25">
      <c r="A62" s="1">
        <v>39783</v>
      </c>
      <c r="B62" s="6">
        <v>123.93015168234575</v>
      </c>
      <c r="C62" s="6">
        <v>126.36877117298174</v>
      </c>
      <c r="D62" s="6">
        <v>133.19794726521795</v>
      </c>
      <c r="E62" s="6">
        <v>134.02378937206001</v>
      </c>
      <c r="F62" s="6">
        <v>126.10764801657089</v>
      </c>
      <c r="H62" s="6">
        <v>134.82258796812891</v>
      </c>
    </row>
    <row r="63" spans="1:8" x14ac:dyDescent="0.25">
      <c r="A63" s="1">
        <v>39814</v>
      </c>
      <c r="B63" s="6">
        <v>122.19516143376035</v>
      </c>
      <c r="C63" s="6">
        <v>123.93015168234575</v>
      </c>
      <c r="D63" s="6">
        <v>126.36877117298174</v>
      </c>
      <c r="E63" s="6">
        <v>134.82258796812891</v>
      </c>
      <c r="F63" s="6">
        <v>125.35742822732755</v>
      </c>
      <c r="H63" s="6">
        <v>133.19794726521795</v>
      </c>
    </row>
    <row r="64" spans="1:8" x14ac:dyDescent="0.25">
      <c r="A64" s="1">
        <v>39845</v>
      </c>
      <c r="B64" s="6">
        <v>119.55233665509344</v>
      </c>
      <c r="C64" s="6">
        <v>122.19516143376035</v>
      </c>
      <c r="D64" s="6">
        <v>123.93015168234575</v>
      </c>
      <c r="E64" s="6">
        <v>133.19794726521795</v>
      </c>
      <c r="F64" s="6">
        <v>124.15183302025784</v>
      </c>
      <c r="H64" s="6">
        <v>126.36877117298174</v>
      </c>
    </row>
    <row r="65" spans="1:8" x14ac:dyDescent="0.25">
      <c r="A65" s="1">
        <v>39873</v>
      </c>
      <c r="B65" s="6">
        <v>125.88792156403304</v>
      </c>
      <c r="C65" s="6">
        <v>119.55233665509344</v>
      </c>
      <c r="D65" s="6">
        <v>122.19516143376035</v>
      </c>
      <c r="E65" s="6">
        <v>126.36877117298174</v>
      </c>
      <c r="F65" s="6">
        <v>125.85137801310715</v>
      </c>
      <c r="H65" s="6">
        <v>123.93015168234575</v>
      </c>
    </row>
    <row r="66" spans="1:8" x14ac:dyDescent="0.25">
      <c r="A66" s="1">
        <v>39904</v>
      </c>
      <c r="B66" s="6">
        <v>122.63580010426253</v>
      </c>
      <c r="C66" s="6">
        <v>125.88792156403304</v>
      </c>
      <c r="D66" s="6">
        <v>119.55233665509344</v>
      </c>
      <c r="E66" s="6">
        <v>123.93015168234575</v>
      </c>
      <c r="F66" s="6">
        <v>126.35399563800053</v>
      </c>
      <c r="H66" s="6">
        <v>122.19516143376035</v>
      </c>
    </row>
    <row r="67" spans="1:8" x14ac:dyDescent="0.25">
      <c r="A67" s="1">
        <v>39934</v>
      </c>
      <c r="B67" s="6">
        <v>127.4794053409085</v>
      </c>
      <c r="C67" s="6">
        <v>122.63580010426253</v>
      </c>
      <c r="D67" s="6">
        <v>125.88792156403304</v>
      </c>
      <c r="E67" s="6">
        <v>122.19516143376035</v>
      </c>
      <c r="F67" s="6">
        <v>131.27667464785259</v>
      </c>
      <c r="H67" s="6">
        <v>119.55233665509344</v>
      </c>
    </row>
    <row r="68" spans="1:8" x14ac:dyDescent="0.25">
      <c r="A68" s="1">
        <v>39965</v>
      </c>
      <c r="B68" s="6">
        <v>130.07265110603143</v>
      </c>
      <c r="C68" s="6">
        <v>127.4794053409085</v>
      </c>
      <c r="D68" s="6">
        <v>122.63580010426253</v>
      </c>
      <c r="E68" s="6">
        <v>119.55233665509344</v>
      </c>
      <c r="F68" s="6">
        <v>133.2718536988113</v>
      </c>
      <c r="H68" s="6">
        <v>125.88792156403304</v>
      </c>
    </row>
    <row r="69" spans="1:8" x14ac:dyDescent="0.25">
      <c r="A69" s="1">
        <v>39995</v>
      </c>
      <c r="B69" s="6">
        <v>130.5961667563605</v>
      </c>
      <c r="C69" s="6">
        <v>130.07265110603143</v>
      </c>
      <c r="D69" s="6">
        <v>127.4794053409085</v>
      </c>
      <c r="E69" s="6">
        <v>125.88792156403304</v>
      </c>
      <c r="F69" s="6">
        <v>135.78801268656892</v>
      </c>
      <c r="H69" s="6">
        <v>122.63580010426253</v>
      </c>
    </row>
    <row r="70" spans="1:8" x14ac:dyDescent="0.25">
      <c r="A70" s="1">
        <v>40026</v>
      </c>
      <c r="B70" s="6">
        <v>131.56697553823517</v>
      </c>
      <c r="C70" s="6">
        <v>130.5961667563605</v>
      </c>
      <c r="D70" s="6">
        <v>130.07265110603143</v>
      </c>
      <c r="E70" s="6">
        <v>122.63580010426253</v>
      </c>
      <c r="F70" s="6">
        <v>134.02378937206001</v>
      </c>
      <c r="H70" s="6">
        <v>127.4794053409085</v>
      </c>
    </row>
    <row r="71" spans="1:8" x14ac:dyDescent="0.25">
      <c r="A71" s="1">
        <v>40057</v>
      </c>
      <c r="B71" s="6">
        <v>133.93324190344185</v>
      </c>
      <c r="C71" s="6">
        <v>131.56697553823517</v>
      </c>
      <c r="D71" s="6">
        <v>130.5961667563605</v>
      </c>
      <c r="E71" s="6">
        <v>127.4794053409085</v>
      </c>
      <c r="F71" s="6">
        <v>134.82258796812891</v>
      </c>
      <c r="H71" s="6">
        <v>130.07265110603143</v>
      </c>
    </row>
    <row r="72" spans="1:8" x14ac:dyDescent="0.25">
      <c r="A72" s="1">
        <v>40087</v>
      </c>
      <c r="B72" s="6">
        <v>133.8770614037079</v>
      </c>
      <c r="C72" s="6">
        <v>133.93324190344185</v>
      </c>
      <c r="D72" s="6">
        <v>131.56697553823517</v>
      </c>
      <c r="E72" s="6">
        <v>130.07265110603143</v>
      </c>
      <c r="F72" s="6">
        <v>133.19794726521795</v>
      </c>
      <c r="H72" s="6">
        <v>130.5961667563605</v>
      </c>
    </row>
    <row r="73" spans="1:8" x14ac:dyDescent="0.25">
      <c r="A73" s="1">
        <v>40118</v>
      </c>
      <c r="B73" s="6">
        <v>132.14883544353222</v>
      </c>
      <c r="C73" s="6">
        <v>133.8770614037079</v>
      </c>
      <c r="D73" s="6">
        <v>133.93324190344185</v>
      </c>
      <c r="E73" s="6">
        <v>130.5961667563605</v>
      </c>
      <c r="F73" s="6">
        <v>126.36877117298174</v>
      </c>
      <c r="H73" s="6">
        <v>131.56697553823517</v>
      </c>
    </row>
    <row r="74" spans="1:8" x14ac:dyDescent="0.25">
      <c r="A74" s="1">
        <v>40148</v>
      </c>
      <c r="B74" s="6">
        <v>134.87514443400309</v>
      </c>
      <c r="C74" s="6">
        <v>132.14883544353222</v>
      </c>
      <c r="D74" s="6">
        <v>133.8770614037079</v>
      </c>
      <c r="E74" s="6">
        <v>131.56697553823517</v>
      </c>
      <c r="F74" s="6">
        <v>123.93015168234575</v>
      </c>
      <c r="H74" s="6">
        <v>133.93324190344185</v>
      </c>
    </row>
    <row r="75" spans="1:8" x14ac:dyDescent="0.25">
      <c r="A75" s="1">
        <v>40179</v>
      </c>
      <c r="B75" s="6">
        <v>131.77007143128679</v>
      </c>
      <c r="C75" s="6">
        <v>134.87514443400309</v>
      </c>
      <c r="D75" s="6">
        <v>132.14883544353222</v>
      </c>
      <c r="E75" s="6">
        <v>133.93324190344185</v>
      </c>
      <c r="F75" s="6">
        <v>122.19516143376035</v>
      </c>
      <c r="H75" s="6">
        <v>133.8770614037079</v>
      </c>
    </row>
    <row r="76" spans="1:8" x14ac:dyDescent="0.25">
      <c r="A76" s="1">
        <v>40210</v>
      </c>
      <c r="B76" s="6">
        <v>131.25556784242565</v>
      </c>
      <c r="C76" s="6">
        <v>131.77007143128679</v>
      </c>
      <c r="D76" s="6">
        <v>134.87514443400309</v>
      </c>
      <c r="E76" s="6">
        <v>133.8770614037079</v>
      </c>
      <c r="F76" s="6">
        <v>119.55233665509344</v>
      </c>
      <c r="H76" s="6">
        <v>132.14883544353222</v>
      </c>
    </row>
    <row r="77" spans="1:8" x14ac:dyDescent="0.25">
      <c r="A77" s="1">
        <v>40238</v>
      </c>
      <c r="B77" s="6">
        <v>140.79266949685464</v>
      </c>
      <c r="C77" s="6">
        <v>131.25556784242565</v>
      </c>
      <c r="D77" s="6">
        <v>131.77007143128679</v>
      </c>
      <c r="E77" s="6">
        <v>132.14883544353222</v>
      </c>
      <c r="F77" s="6">
        <v>125.88792156403304</v>
      </c>
      <c r="H77" s="6">
        <v>134.87514443400309</v>
      </c>
    </row>
    <row r="78" spans="1:8" x14ac:dyDescent="0.25">
      <c r="A78" s="1">
        <v>40269</v>
      </c>
      <c r="B78" s="6">
        <v>135.17687295234361</v>
      </c>
      <c r="C78" s="6">
        <v>140.79266949685464</v>
      </c>
      <c r="D78" s="6">
        <v>131.25556784242565</v>
      </c>
      <c r="E78" s="6">
        <v>134.87514443400309</v>
      </c>
      <c r="F78" s="6">
        <v>122.63580010426253</v>
      </c>
      <c r="H78" s="6">
        <v>131.77007143128679</v>
      </c>
    </row>
    <row r="79" spans="1:8" x14ac:dyDescent="0.25">
      <c r="A79" s="1">
        <v>40299</v>
      </c>
      <c r="B79" s="6">
        <v>139.05048798568089</v>
      </c>
      <c r="C79" s="6">
        <v>135.17687295234361</v>
      </c>
      <c r="D79" s="6">
        <v>140.79266949685464</v>
      </c>
      <c r="E79" s="6">
        <v>131.77007143128679</v>
      </c>
      <c r="F79" s="6">
        <v>127.4794053409085</v>
      </c>
      <c r="H79" s="6">
        <v>131.25556784242565</v>
      </c>
    </row>
    <row r="80" spans="1:8" x14ac:dyDescent="0.25">
      <c r="A80" s="1">
        <v>40330</v>
      </c>
      <c r="B80" s="6">
        <v>139.10769267563137</v>
      </c>
      <c r="C80" s="6">
        <v>139.05048798568089</v>
      </c>
      <c r="D80" s="6">
        <v>135.17687295234361</v>
      </c>
      <c r="E80" s="6">
        <v>131.25556784242565</v>
      </c>
      <c r="F80" s="6">
        <v>130.07265110603143</v>
      </c>
      <c r="H80" s="6">
        <v>140.79266949685464</v>
      </c>
    </row>
    <row r="81" spans="1:8" x14ac:dyDescent="0.25">
      <c r="A81" s="1">
        <v>40360</v>
      </c>
      <c r="B81" s="6">
        <v>140.43583683739428</v>
      </c>
      <c r="C81" s="6">
        <v>139.10769267563137</v>
      </c>
      <c r="D81" s="6">
        <v>139.05048798568089</v>
      </c>
      <c r="E81" s="6">
        <v>140.79266949685464</v>
      </c>
      <c r="F81" s="6">
        <v>130.5961667563605</v>
      </c>
      <c r="H81" s="6">
        <v>135.17687295234361</v>
      </c>
    </row>
    <row r="82" spans="1:8" x14ac:dyDescent="0.25">
      <c r="A82" s="1">
        <v>40391</v>
      </c>
      <c r="B82" s="6">
        <v>141.86975953449189</v>
      </c>
      <c r="C82" s="6">
        <v>140.43583683739428</v>
      </c>
      <c r="D82" s="6">
        <v>139.10769267563137</v>
      </c>
      <c r="E82" s="6">
        <v>135.17687295234361</v>
      </c>
      <c r="F82" s="6">
        <v>131.56697553823517</v>
      </c>
      <c r="H82" s="6">
        <v>139.05048798568089</v>
      </c>
    </row>
    <row r="83" spans="1:8" x14ac:dyDescent="0.25">
      <c r="A83" s="1">
        <v>40422</v>
      </c>
      <c r="B83" s="6">
        <v>141.91211150157952</v>
      </c>
      <c r="C83" s="6">
        <v>141.86975953449189</v>
      </c>
      <c r="D83" s="6">
        <v>140.43583683739428</v>
      </c>
      <c r="E83" s="6">
        <v>139.05048798568089</v>
      </c>
      <c r="F83" s="6">
        <v>133.93324190344185</v>
      </c>
      <c r="H83" s="6">
        <v>139.10769267563137</v>
      </c>
    </row>
    <row r="84" spans="1:8" x14ac:dyDescent="0.25">
      <c r="A84" s="1">
        <v>40452</v>
      </c>
      <c r="B84" s="6">
        <v>140.69789881437089</v>
      </c>
      <c r="C84" s="6">
        <v>141.91211150157952</v>
      </c>
      <c r="D84" s="6">
        <v>141.86975953449189</v>
      </c>
      <c r="E84" s="6">
        <v>139.10769267563137</v>
      </c>
      <c r="F84" s="6">
        <v>133.8770614037079</v>
      </c>
      <c r="H84" s="6">
        <v>140.43583683739428</v>
      </c>
    </row>
    <row r="85" spans="1:8" x14ac:dyDescent="0.25">
      <c r="A85" s="1">
        <v>40483</v>
      </c>
      <c r="B85" s="6">
        <v>141.77687873175779</v>
      </c>
      <c r="C85" s="6">
        <v>140.69789881437089</v>
      </c>
      <c r="D85" s="6">
        <v>141.91211150157952</v>
      </c>
      <c r="E85" s="6">
        <v>140.43583683739428</v>
      </c>
      <c r="F85" s="6">
        <v>132.14883544353222</v>
      </c>
      <c r="H85" s="6">
        <v>141.86975953449189</v>
      </c>
    </row>
    <row r="86" spans="1:8" x14ac:dyDescent="0.25">
      <c r="A86" s="1">
        <v>40513</v>
      </c>
      <c r="B86" s="6">
        <v>143.20438612305074</v>
      </c>
      <c r="C86" s="6">
        <v>141.77687873175779</v>
      </c>
      <c r="D86" s="6">
        <v>140.69789881437089</v>
      </c>
      <c r="E86" s="6">
        <v>141.86975953449189</v>
      </c>
      <c r="F86" s="6">
        <v>134.87514443400309</v>
      </c>
      <c r="H86" s="6">
        <v>141.91211150157952</v>
      </c>
    </row>
    <row r="87" spans="1:8" x14ac:dyDescent="0.25">
      <c r="A87" s="1">
        <v>40544</v>
      </c>
      <c r="B87" s="6">
        <v>138.87974539333217</v>
      </c>
      <c r="C87" s="6">
        <v>143.20438612305074</v>
      </c>
      <c r="D87" s="6">
        <v>141.77687873175779</v>
      </c>
      <c r="E87" s="6">
        <v>141.91211150157952</v>
      </c>
      <c r="F87" s="6">
        <v>131.77007143128679</v>
      </c>
      <c r="H87" s="6">
        <v>140.69789881437089</v>
      </c>
    </row>
    <row r="88" spans="1:8" x14ac:dyDescent="0.25">
      <c r="A88" s="1">
        <v>40575</v>
      </c>
      <c r="B88" s="6">
        <v>139.59688685072726</v>
      </c>
      <c r="C88" s="6">
        <v>138.87974539333217</v>
      </c>
      <c r="D88" s="6">
        <v>143.20438612305074</v>
      </c>
      <c r="E88" s="6">
        <v>140.69789881437089</v>
      </c>
      <c r="F88" s="6">
        <v>131.25556784242565</v>
      </c>
      <c r="H88" s="6">
        <v>141.77687873175779</v>
      </c>
    </row>
    <row r="89" spans="1:8" x14ac:dyDescent="0.25">
      <c r="A89" s="1">
        <v>40603</v>
      </c>
      <c r="B89" s="6">
        <v>141.28422968523637</v>
      </c>
      <c r="C89" s="6">
        <v>139.59688685072726</v>
      </c>
      <c r="D89" s="6">
        <v>138.87974539333217</v>
      </c>
      <c r="E89" s="6">
        <v>141.77687873175779</v>
      </c>
      <c r="F89" s="6">
        <v>140.79266949685464</v>
      </c>
      <c r="H89" s="6">
        <v>143.20438612305074</v>
      </c>
    </row>
    <row r="90" spans="1:8" x14ac:dyDescent="0.25">
      <c r="A90" s="1">
        <v>40634</v>
      </c>
      <c r="B90" s="6">
        <v>138.33540083807091</v>
      </c>
      <c r="C90" s="6">
        <v>141.28422968523637</v>
      </c>
      <c r="D90" s="6">
        <v>139.59688685072726</v>
      </c>
      <c r="E90" s="6">
        <v>143.20438612305074</v>
      </c>
      <c r="F90" s="6">
        <v>135.17687295234361</v>
      </c>
      <c r="H90" s="6">
        <v>138.87974539333217</v>
      </c>
    </row>
    <row r="91" spans="1:8" x14ac:dyDescent="0.25">
      <c r="A91" s="1">
        <v>40664</v>
      </c>
      <c r="B91" s="6">
        <v>146.12295031844116</v>
      </c>
      <c r="C91" s="6">
        <v>138.33540083807091</v>
      </c>
      <c r="D91" s="6">
        <v>141.28422968523637</v>
      </c>
      <c r="E91" s="6">
        <v>138.87974539333217</v>
      </c>
      <c r="F91" s="6">
        <v>139.05048798568089</v>
      </c>
      <c r="H91" s="6">
        <v>139.59688685072726</v>
      </c>
    </row>
    <row r="92" spans="1:8" x14ac:dyDescent="0.25">
      <c r="A92" s="1">
        <v>40695</v>
      </c>
      <c r="B92" s="6">
        <v>145.39891458334384</v>
      </c>
      <c r="C92" s="6">
        <v>146.12295031844116</v>
      </c>
      <c r="D92" s="6">
        <v>138.33540083807091</v>
      </c>
      <c r="E92" s="6">
        <v>139.59688685072726</v>
      </c>
      <c r="F92" s="6">
        <v>139.10769267563137</v>
      </c>
      <c r="H92" s="6">
        <v>141.28422968523637</v>
      </c>
    </row>
    <row r="93" spans="1:8" x14ac:dyDescent="0.25">
      <c r="A93" s="1">
        <v>40725</v>
      </c>
      <c r="B93" s="6">
        <v>145.87499831710048</v>
      </c>
      <c r="C93" s="6">
        <v>145.39891458334384</v>
      </c>
      <c r="D93" s="6">
        <v>146.12295031844116</v>
      </c>
      <c r="E93" s="6">
        <v>141.28422968523637</v>
      </c>
      <c r="F93" s="6">
        <v>140.43583683739428</v>
      </c>
      <c r="H93" s="6">
        <v>138.33540083807091</v>
      </c>
    </row>
    <row r="94" spans="1:8" x14ac:dyDescent="0.25">
      <c r="A94" s="1">
        <v>40756</v>
      </c>
      <c r="B94" s="6">
        <v>147.61938544023334</v>
      </c>
      <c r="C94" s="6">
        <v>145.87499831710048</v>
      </c>
      <c r="D94" s="6">
        <v>145.39891458334384</v>
      </c>
      <c r="E94" s="6">
        <v>138.33540083807091</v>
      </c>
      <c r="F94" s="6">
        <v>141.86975953449189</v>
      </c>
      <c r="H94" s="6">
        <v>146.12295031844116</v>
      </c>
    </row>
    <row r="95" spans="1:8" x14ac:dyDescent="0.25">
      <c r="A95" s="1">
        <v>40787</v>
      </c>
      <c r="B95" s="6">
        <v>146.21830481166427</v>
      </c>
      <c r="C95" s="6">
        <v>147.61938544023334</v>
      </c>
      <c r="D95" s="6">
        <v>145.87499831710048</v>
      </c>
      <c r="E95" s="6">
        <v>146.12295031844116</v>
      </c>
      <c r="F95" s="6">
        <v>141.91211150157952</v>
      </c>
      <c r="H95" s="6">
        <v>145.39891458334384</v>
      </c>
    </row>
    <row r="96" spans="1:8" x14ac:dyDescent="0.25">
      <c r="A96" s="1">
        <v>40817</v>
      </c>
      <c r="B96" s="6">
        <v>144.42949347775405</v>
      </c>
      <c r="C96" s="6">
        <v>146.21830481166427</v>
      </c>
      <c r="D96" s="6">
        <v>147.61938544023334</v>
      </c>
      <c r="E96" s="6">
        <v>145.39891458334384</v>
      </c>
      <c r="F96" s="6">
        <v>140.69789881437089</v>
      </c>
      <c r="H96" s="6">
        <v>145.87499831710048</v>
      </c>
    </row>
    <row r="97" spans="1:8" x14ac:dyDescent="0.25">
      <c r="A97" s="1">
        <v>40848</v>
      </c>
      <c r="B97" s="6">
        <v>144.83512077849232</v>
      </c>
      <c r="C97" s="6">
        <v>144.42949347775405</v>
      </c>
      <c r="D97" s="6">
        <v>146.21830481166427</v>
      </c>
      <c r="E97" s="6">
        <v>145.87499831710048</v>
      </c>
      <c r="F97" s="6">
        <v>141.77687873175779</v>
      </c>
      <c r="H97" s="6">
        <v>147.61938544023334</v>
      </c>
    </row>
    <row r="98" spans="1:8" x14ac:dyDescent="0.25">
      <c r="A98" s="1">
        <v>40878</v>
      </c>
      <c r="B98" s="6">
        <v>146.57066200736332</v>
      </c>
      <c r="C98" s="6">
        <v>144.83512077849232</v>
      </c>
      <c r="D98" s="6">
        <v>144.42949347775405</v>
      </c>
      <c r="E98" s="6">
        <v>147.61938544023334</v>
      </c>
      <c r="F98" s="6">
        <v>143.20438612305074</v>
      </c>
      <c r="H98" s="6">
        <v>146.21830481166427</v>
      </c>
    </row>
    <row r="99" spans="1:8" x14ac:dyDescent="0.25">
      <c r="A99" s="1">
        <v>40909</v>
      </c>
      <c r="B99" s="6">
        <v>140.57731185769384</v>
      </c>
      <c r="C99" s="6">
        <v>146.57066200736332</v>
      </c>
      <c r="D99" s="6">
        <v>144.83512077849232</v>
      </c>
      <c r="E99" s="6">
        <v>146.21830481166427</v>
      </c>
      <c r="F99" s="6">
        <v>138.87974539333217</v>
      </c>
      <c r="H99" s="6">
        <v>144.42949347775405</v>
      </c>
    </row>
    <row r="100" spans="1:8" x14ac:dyDescent="0.25">
      <c r="A100" s="1">
        <v>40940</v>
      </c>
      <c r="B100" s="6">
        <v>140.0874917564723</v>
      </c>
      <c r="C100" s="6">
        <v>140.57731185769384</v>
      </c>
      <c r="D100" s="6">
        <v>146.57066200736332</v>
      </c>
      <c r="E100" s="6">
        <v>144.42949347775405</v>
      </c>
      <c r="F100" s="6">
        <v>139.59688685072726</v>
      </c>
      <c r="H100" s="6">
        <v>144.83512077849232</v>
      </c>
    </row>
    <row r="101" spans="1:8" x14ac:dyDescent="0.25">
      <c r="A101" s="1">
        <v>40969</v>
      </c>
      <c r="B101" s="6">
        <v>143.85325174529785</v>
      </c>
      <c r="C101" s="6">
        <v>140.0874917564723</v>
      </c>
      <c r="D101" s="6">
        <v>140.57731185769384</v>
      </c>
      <c r="E101" s="6">
        <v>144.83512077849232</v>
      </c>
      <c r="F101" s="6">
        <v>141.28422968523637</v>
      </c>
      <c r="H101" s="6">
        <v>146.57066200736332</v>
      </c>
    </row>
    <row r="102" spans="1:8" x14ac:dyDescent="0.25">
      <c r="A102" s="1">
        <v>41000</v>
      </c>
      <c r="B102" s="6">
        <v>139.23191865814906</v>
      </c>
      <c r="C102" s="6">
        <v>143.85325174529785</v>
      </c>
      <c r="D102" s="6">
        <v>140.0874917564723</v>
      </c>
      <c r="E102" s="6">
        <v>146.57066200736332</v>
      </c>
      <c r="F102" s="6">
        <v>138.33540083807091</v>
      </c>
      <c r="H102" s="6">
        <v>140.57731185769384</v>
      </c>
    </row>
    <row r="103" spans="1:8" x14ac:dyDescent="0.25">
      <c r="A103" s="1">
        <v>41030</v>
      </c>
      <c r="B103" s="6">
        <v>148.54877951777129</v>
      </c>
      <c r="C103" s="6">
        <v>139.23191865814906</v>
      </c>
      <c r="D103" s="6">
        <v>143.85325174529785</v>
      </c>
      <c r="E103" s="6">
        <v>140.57731185769384</v>
      </c>
      <c r="F103" s="6">
        <v>146.12295031844116</v>
      </c>
      <c r="H103" s="6">
        <v>140.0874917564723</v>
      </c>
    </row>
    <row r="104" spans="1:8" x14ac:dyDescent="0.25">
      <c r="A104" s="1">
        <v>41061</v>
      </c>
      <c r="B104" s="6">
        <v>148.43560533505644</v>
      </c>
      <c r="C104" s="6">
        <v>148.54877951777129</v>
      </c>
      <c r="D104" s="6">
        <v>139.23191865814906</v>
      </c>
      <c r="E104" s="6">
        <v>140.0874917564723</v>
      </c>
      <c r="F104" s="6">
        <v>145.39891458334384</v>
      </c>
      <c r="H104" s="6">
        <v>143.85325174529785</v>
      </c>
    </row>
    <row r="105" spans="1:8" x14ac:dyDescent="0.25">
      <c r="A105" s="1">
        <v>41091</v>
      </c>
      <c r="B105" s="6">
        <v>150.17129809318075</v>
      </c>
      <c r="C105" s="6">
        <v>148.43560533505644</v>
      </c>
      <c r="D105" s="6">
        <v>148.54877951777129</v>
      </c>
      <c r="E105" s="6">
        <v>143.85325174529785</v>
      </c>
      <c r="F105" s="6">
        <v>145.87499831710048</v>
      </c>
      <c r="H105" s="6">
        <v>139.23191865814906</v>
      </c>
    </row>
    <row r="106" spans="1:8" x14ac:dyDescent="0.25">
      <c r="A106" s="1">
        <v>41122</v>
      </c>
      <c r="B106" s="6">
        <v>153.39297374675655</v>
      </c>
      <c r="C106" s="6">
        <v>150.17129809318075</v>
      </c>
      <c r="D106" s="6">
        <v>148.43560533505644</v>
      </c>
      <c r="E106" s="6">
        <v>139.23191865814906</v>
      </c>
      <c r="F106" s="6">
        <v>147.61938544023334</v>
      </c>
      <c r="H106" s="6">
        <v>148.54877951777129</v>
      </c>
    </row>
    <row r="107" spans="1:8" x14ac:dyDescent="0.25">
      <c r="A107" s="1">
        <v>41153</v>
      </c>
      <c r="B107" s="6">
        <v>147.38190304299985</v>
      </c>
      <c r="C107" s="6">
        <v>153.39297374675655</v>
      </c>
      <c r="D107" s="6">
        <v>150.17129809318075</v>
      </c>
      <c r="E107" s="6">
        <v>148.54877951777129</v>
      </c>
      <c r="F107" s="6">
        <v>146.21830481166427</v>
      </c>
      <c r="H107" s="6">
        <v>148.43560533505644</v>
      </c>
    </row>
    <row r="108" spans="1:8" x14ac:dyDescent="0.25">
      <c r="A108" s="1">
        <v>41183</v>
      </c>
      <c r="B108" s="6">
        <v>151.96240305163226</v>
      </c>
      <c r="C108" s="6">
        <v>147.38190304299985</v>
      </c>
      <c r="D108" s="6">
        <v>153.39297374675655</v>
      </c>
      <c r="E108" s="6">
        <v>148.43560533505644</v>
      </c>
      <c r="F108" s="6">
        <v>144.42949347775405</v>
      </c>
      <c r="H108" s="6">
        <v>150.17129809318075</v>
      </c>
    </row>
    <row r="109" spans="1:8" x14ac:dyDescent="0.25">
      <c r="A109" s="1">
        <v>41214</v>
      </c>
      <c r="B109" s="6">
        <v>148.24086770819852</v>
      </c>
      <c r="C109" s="6">
        <v>151.96240305163226</v>
      </c>
      <c r="D109" s="6">
        <v>147.38190304299985</v>
      </c>
      <c r="E109" s="6">
        <v>150.17129809318075</v>
      </c>
      <c r="F109" s="6">
        <v>144.83512077849232</v>
      </c>
      <c r="H109" s="6">
        <v>153.39297374675655</v>
      </c>
    </row>
    <row r="110" spans="1:8" x14ac:dyDescent="0.25">
      <c r="A110" s="1">
        <v>41244</v>
      </c>
      <c r="B110" s="6">
        <v>147.12625470072649</v>
      </c>
      <c r="C110" s="6">
        <v>148.24086770819852</v>
      </c>
      <c r="D110" s="6">
        <v>151.96240305163226</v>
      </c>
      <c r="E110" s="6">
        <v>153.39297374675655</v>
      </c>
      <c r="F110" s="6">
        <v>146.57066200736332</v>
      </c>
      <c r="H110" s="6">
        <v>147.38190304299985</v>
      </c>
    </row>
    <row r="111" spans="1:8" x14ac:dyDescent="0.25">
      <c r="A111" s="1">
        <v>41275</v>
      </c>
      <c r="B111" s="6">
        <v>147.75074069230311</v>
      </c>
      <c r="C111" s="6">
        <v>147.12625470072649</v>
      </c>
      <c r="D111" s="6">
        <v>148.24086770819852</v>
      </c>
      <c r="E111" s="6">
        <v>147.38190304299985</v>
      </c>
      <c r="F111" s="6">
        <v>140.57731185769384</v>
      </c>
      <c r="H111" s="6">
        <v>151.96240305163226</v>
      </c>
    </row>
    <row r="112" spans="1:8" x14ac:dyDescent="0.25">
      <c r="A112" s="1">
        <v>41306</v>
      </c>
      <c r="B112" s="6">
        <v>143.46521068636022</v>
      </c>
      <c r="C112" s="6">
        <v>147.75074069230311</v>
      </c>
      <c r="D112" s="6">
        <v>147.12625470072649</v>
      </c>
      <c r="E112" s="6">
        <v>151.96240305163226</v>
      </c>
      <c r="F112" s="6">
        <v>140.0874917564723</v>
      </c>
      <c r="H112" s="6">
        <v>148.24086770819852</v>
      </c>
    </row>
    <row r="113" spans="1:8" x14ac:dyDescent="0.25">
      <c r="A113" s="1">
        <v>41334</v>
      </c>
      <c r="B113" s="6">
        <v>148.71561282776224</v>
      </c>
      <c r="C113" s="6">
        <v>143.46521068636022</v>
      </c>
      <c r="D113" s="6">
        <v>147.75074069230311</v>
      </c>
      <c r="E113" s="6">
        <v>148.24086770819852</v>
      </c>
      <c r="F113" s="6">
        <v>143.85325174529785</v>
      </c>
      <c r="H113" s="6">
        <v>147.12625470072649</v>
      </c>
    </row>
    <row r="114" spans="1:8" x14ac:dyDescent="0.25">
      <c r="A114" s="1">
        <v>41365</v>
      </c>
      <c r="B114" s="6">
        <v>150.43663779268439</v>
      </c>
      <c r="C114" s="6">
        <v>148.71561282776224</v>
      </c>
      <c r="D114" s="6">
        <v>143.46521068636022</v>
      </c>
      <c r="E114" s="6">
        <v>147.12625470072649</v>
      </c>
      <c r="F114" s="6">
        <v>139.23191865814906</v>
      </c>
      <c r="H114" s="6">
        <v>147.75074069230311</v>
      </c>
    </row>
    <row r="115" spans="1:8" x14ac:dyDescent="0.25">
      <c r="A115" s="1">
        <v>41395</v>
      </c>
      <c r="B115" s="6">
        <v>152.18333442437878</v>
      </c>
      <c r="C115" s="6">
        <v>150.43663779268439</v>
      </c>
      <c r="D115" s="6">
        <v>148.71561282776224</v>
      </c>
      <c r="E115" s="6">
        <v>147.75074069230311</v>
      </c>
      <c r="F115" s="6">
        <v>148.54877951777129</v>
      </c>
      <c r="H115" s="6">
        <v>143.46521068636022</v>
      </c>
    </row>
    <row r="116" spans="1:8" x14ac:dyDescent="0.25">
      <c r="A116" s="1">
        <v>41426</v>
      </c>
      <c r="B116" s="6">
        <v>150.61113264708695</v>
      </c>
      <c r="C116" s="6">
        <v>152.18333442437878</v>
      </c>
      <c r="D116" s="6">
        <v>150.43663779268439</v>
      </c>
      <c r="E116" s="6">
        <v>143.46521068636022</v>
      </c>
      <c r="F116" s="6">
        <v>148.43560533505644</v>
      </c>
      <c r="H116" s="6">
        <v>148.71561282776224</v>
      </c>
    </row>
    <row r="117" spans="1:8" x14ac:dyDescent="0.25">
      <c r="A117" s="1">
        <v>41456</v>
      </c>
      <c r="B117" s="6">
        <v>153.81055666685148</v>
      </c>
      <c r="C117" s="6">
        <v>150.61113264708695</v>
      </c>
      <c r="D117" s="6">
        <v>152.18333442437878</v>
      </c>
      <c r="E117" s="6">
        <v>148.71561282776224</v>
      </c>
      <c r="F117" s="6">
        <v>150.17129809318075</v>
      </c>
      <c r="H117" s="6">
        <v>150.43663779268439</v>
      </c>
    </row>
    <row r="118" spans="1:8" x14ac:dyDescent="0.25">
      <c r="A118" s="1">
        <v>41487</v>
      </c>
      <c r="B118" s="6">
        <v>155.13199810477118</v>
      </c>
      <c r="C118" s="6">
        <v>153.81055666685148</v>
      </c>
      <c r="D118" s="6">
        <v>150.61113264708695</v>
      </c>
      <c r="E118" s="6">
        <v>150.43663779268439</v>
      </c>
      <c r="F118" s="6">
        <v>153.39297374675655</v>
      </c>
      <c r="H118" s="6">
        <v>152.18333442437878</v>
      </c>
    </row>
    <row r="119" spans="1:8" x14ac:dyDescent="0.25">
      <c r="A119" s="1">
        <v>41518</v>
      </c>
      <c r="B119" s="6">
        <v>152.59391458141272</v>
      </c>
      <c r="C119" s="6">
        <v>155.13199810477118</v>
      </c>
      <c r="D119" s="6">
        <v>153.81055666685148</v>
      </c>
      <c r="E119" s="6">
        <v>152.18333442437878</v>
      </c>
      <c r="F119" s="6">
        <v>147.38190304299985</v>
      </c>
      <c r="H119" s="6">
        <v>150.61113264708695</v>
      </c>
    </row>
    <row r="120" spans="1:8" x14ac:dyDescent="0.25">
      <c r="A120" s="1">
        <v>41548</v>
      </c>
      <c r="B120" s="6">
        <v>155.02149289492411</v>
      </c>
      <c r="C120" s="6">
        <v>152.59391458141272</v>
      </c>
      <c r="D120" s="6">
        <v>155.13199810477118</v>
      </c>
      <c r="E120" s="6">
        <v>150.61113264708695</v>
      </c>
      <c r="F120" s="6">
        <v>151.96240305163226</v>
      </c>
      <c r="H120" s="6">
        <v>153.81055666685148</v>
      </c>
    </row>
    <row r="121" spans="1:8" x14ac:dyDescent="0.25">
      <c r="A121" s="1">
        <v>41579</v>
      </c>
      <c r="B121" s="6">
        <v>151.9772783397153</v>
      </c>
      <c r="C121" s="6">
        <v>155.02149289492411</v>
      </c>
      <c r="D121" s="6">
        <v>152.59391458141272</v>
      </c>
      <c r="E121" s="6">
        <v>153.81055666685148</v>
      </c>
      <c r="F121" s="6">
        <v>148.24086770819852</v>
      </c>
      <c r="H121" s="6">
        <v>155.13199810477118</v>
      </c>
    </row>
    <row r="122" spans="1:8" x14ac:dyDescent="0.25">
      <c r="A122" s="1">
        <v>41609</v>
      </c>
      <c r="B122" s="6">
        <v>148.72784843332207</v>
      </c>
      <c r="C122" s="6">
        <v>151.9772783397153</v>
      </c>
      <c r="D122" s="6">
        <v>155.02149289492411</v>
      </c>
      <c r="E122" s="6">
        <v>155.13199810477118</v>
      </c>
      <c r="F122" s="6">
        <v>147.12625470072649</v>
      </c>
      <c r="H122" s="6">
        <v>152.59391458141272</v>
      </c>
    </row>
    <row r="123" spans="1:8" x14ac:dyDescent="0.25">
      <c r="A123" s="1">
        <v>41640</v>
      </c>
      <c r="B123" s="6">
        <v>149.92942674225677</v>
      </c>
      <c r="C123" s="6">
        <v>148.72784843332207</v>
      </c>
      <c r="D123" s="6">
        <v>151.9772783397153</v>
      </c>
      <c r="E123" s="6">
        <v>152.59391458141272</v>
      </c>
      <c r="F123" s="6">
        <v>147.75074069230311</v>
      </c>
      <c r="H123" s="6">
        <v>155.02149289492411</v>
      </c>
    </row>
    <row r="124" spans="1:8" x14ac:dyDescent="0.25">
      <c r="A124" s="1">
        <v>41671</v>
      </c>
      <c r="B124" s="6">
        <v>148.36955032455887</v>
      </c>
      <c r="C124" s="6">
        <v>149.92942674225677</v>
      </c>
      <c r="D124" s="6">
        <v>148.72784843332207</v>
      </c>
      <c r="E124" s="6">
        <v>155.02149289492411</v>
      </c>
      <c r="F124" s="6">
        <v>143.46521068636022</v>
      </c>
      <c r="H124" s="6">
        <v>151.9772783397153</v>
      </c>
    </row>
    <row r="125" spans="1:8" x14ac:dyDescent="0.25">
      <c r="A125" s="1">
        <v>41699</v>
      </c>
      <c r="B125" s="6">
        <v>150.45947972911853</v>
      </c>
      <c r="C125" s="6">
        <v>148.36955032455887</v>
      </c>
      <c r="D125" s="6">
        <v>149.92942674225677</v>
      </c>
      <c r="E125" s="6">
        <v>151.9772783397153</v>
      </c>
      <c r="F125" s="6">
        <v>148.71561282776224</v>
      </c>
      <c r="H125" s="6">
        <v>148.72784843332207</v>
      </c>
    </row>
    <row r="126" spans="1:8" x14ac:dyDescent="0.25">
      <c r="A126" s="1">
        <v>41730</v>
      </c>
      <c r="B126" s="6">
        <v>149.74396959739147</v>
      </c>
      <c r="C126" s="6">
        <v>150.45947972911853</v>
      </c>
      <c r="D126" s="6">
        <v>148.36955032455887</v>
      </c>
      <c r="E126" s="6">
        <v>148.72784843332207</v>
      </c>
      <c r="F126" s="6">
        <v>150.43663779268439</v>
      </c>
      <c r="H126" s="6">
        <v>149.92942674225677</v>
      </c>
    </row>
    <row r="127" spans="1:8" x14ac:dyDescent="0.25">
      <c r="A127" s="1">
        <v>41760</v>
      </c>
      <c r="B127" s="6">
        <v>152.98917825878314</v>
      </c>
      <c r="C127" s="6">
        <v>149.74396959739147</v>
      </c>
      <c r="D127" s="6">
        <v>150.45947972911853</v>
      </c>
      <c r="E127" s="6">
        <v>149.92942674225677</v>
      </c>
      <c r="F127" s="6">
        <v>152.18333442437878</v>
      </c>
      <c r="H127" s="6">
        <v>148.36955032455887</v>
      </c>
    </row>
    <row r="128" spans="1:8" x14ac:dyDescent="0.25">
      <c r="A128" s="1">
        <v>41791</v>
      </c>
      <c r="B128" s="6">
        <v>148.46853676591314</v>
      </c>
      <c r="C128" s="6">
        <v>152.98917825878314</v>
      </c>
      <c r="D128" s="6">
        <v>149.74396959739147</v>
      </c>
      <c r="E128" s="6">
        <v>148.36955032455887</v>
      </c>
      <c r="F128" s="6">
        <v>150.61113264708695</v>
      </c>
      <c r="H128" s="6">
        <v>150.45947972911853</v>
      </c>
    </row>
    <row r="129" spans="1:8" x14ac:dyDescent="0.25">
      <c r="A129" s="1">
        <v>41821</v>
      </c>
      <c r="B129" s="6">
        <v>152.22027795070559</v>
      </c>
      <c r="C129" s="6">
        <v>148.46853676591314</v>
      </c>
      <c r="D129" s="6">
        <v>152.98917825878314</v>
      </c>
      <c r="E129" s="6">
        <v>150.45947972911853</v>
      </c>
      <c r="F129" s="6">
        <v>153.81055666685148</v>
      </c>
      <c r="H129" s="6">
        <v>149.74396959739147</v>
      </c>
    </row>
    <row r="130" spans="1:8" x14ac:dyDescent="0.25">
      <c r="A130" s="1">
        <v>41852</v>
      </c>
      <c r="B130" s="6">
        <v>153.13797779182829</v>
      </c>
      <c r="C130" s="6">
        <v>152.22027795070559</v>
      </c>
      <c r="D130" s="6">
        <v>148.46853676591314</v>
      </c>
      <c r="E130" s="6">
        <v>149.74396959739147</v>
      </c>
      <c r="F130" s="6">
        <v>155.13199810477118</v>
      </c>
      <c r="H130" s="6">
        <v>152.98917825878314</v>
      </c>
    </row>
    <row r="131" spans="1:8" x14ac:dyDescent="0.25">
      <c r="A131" s="1">
        <v>41883</v>
      </c>
      <c r="B131" s="6">
        <v>152.54377608684061</v>
      </c>
      <c r="C131" s="6">
        <v>153.13797779182829</v>
      </c>
      <c r="D131" s="6">
        <v>152.22027795070559</v>
      </c>
      <c r="E131" s="6">
        <v>152.98917825878314</v>
      </c>
      <c r="F131" s="6">
        <v>152.59391458141272</v>
      </c>
      <c r="H131" s="6">
        <v>148.46853676591314</v>
      </c>
    </row>
    <row r="132" spans="1:8" x14ac:dyDescent="0.25">
      <c r="A132" s="1">
        <v>41913</v>
      </c>
      <c r="B132" s="6">
        <v>154.35409026157222</v>
      </c>
      <c r="C132" s="6">
        <v>152.54377608684061</v>
      </c>
      <c r="D132" s="6">
        <v>153.13797779182829</v>
      </c>
      <c r="E132" s="6">
        <v>148.46853676591314</v>
      </c>
      <c r="F132" s="6">
        <v>155.02149289492411</v>
      </c>
      <c r="H132" s="6">
        <v>152.22027795070559</v>
      </c>
    </row>
    <row r="133" spans="1:8" x14ac:dyDescent="0.25">
      <c r="A133" s="1">
        <v>41944</v>
      </c>
      <c r="B133" s="6">
        <v>150.11290452708536</v>
      </c>
      <c r="C133" s="6">
        <v>154.35409026157222</v>
      </c>
      <c r="D133" s="6">
        <v>152.54377608684061</v>
      </c>
      <c r="E133" s="6">
        <v>152.22027795070559</v>
      </c>
      <c r="F133" s="6">
        <v>151.9772783397153</v>
      </c>
      <c r="H133" s="6">
        <v>153.13797779182829</v>
      </c>
    </row>
    <row r="134" spans="1:8" x14ac:dyDescent="0.25">
      <c r="A134" s="1">
        <v>41974</v>
      </c>
      <c r="B134" s="6">
        <v>148.73097984200194</v>
      </c>
      <c r="C134" s="6">
        <v>150.11290452708536</v>
      </c>
      <c r="D134" s="6">
        <v>154.35409026157222</v>
      </c>
      <c r="E134" s="6">
        <v>153.13797779182829</v>
      </c>
      <c r="F134" s="6">
        <v>148.72784843332207</v>
      </c>
      <c r="H134" s="6">
        <v>152.54377608684061</v>
      </c>
    </row>
    <row r="135" spans="1:8" x14ac:dyDescent="0.25">
      <c r="A135" s="1">
        <v>42005</v>
      </c>
      <c r="B135" s="6">
        <v>148.39541985737119</v>
      </c>
      <c r="C135" s="6">
        <v>148.73097984200194</v>
      </c>
      <c r="D135" s="6">
        <v>150.11290452708536</v>
      </c>
      <c r="E135" s="6">
        <v>152.54377608684061</v>
      </c>
      <c r="F135" s="6">
        <v>149.92942674225677</v>
      </c>
      <c r="H135" s="6">
        <v>154.35409026157222</v>
      </c>
    </row>
    <row r="136" spans="1:8" x14ac:dyDescent="0.25">
      <c r="A136" s="1">
        <v>42036</v>
      </c>
      <c r="B136" s="6">
        <v>144.57448038732056</v>
      </c>
      <c r="C136" s="6">
        <v>148.39541985737119</v>
      </c>
      <c r="D136" s="6">
        <v>148.73097984200194</v>
      </c>
      <c r="E136" s="6">
        <v>154.35409026157222</v>
      </c>
      <c r="F136" s="6">
        <v>148.36955032455887</v>
      </c>
      <c r="H136" s="6">
        <v>150.11290452708536</v>
      </c>
    </row>
    <row r="137" spans="1:8" x14ac:dyDescent="0.25">
      <c r="A137" s="1">
        <v>42064</v>
      </c>
      <c r="B137" s="6">
        <v>149.81391266854445</v>
      </c>
      <c r="C137" s="6">
        <v>144.57448038732056</v>
      </c>
      <c r="D137" s="6">
        <v>148.39541985737119</v>
      </c>
      <c r="E137" s="6">
        <v>150.11290452708536</v>
      </c>
      <c r="F137" s="6">
        <v>150.45947972911853</v>
      </c>
      <c r="H137" s="6">
        <v>148.73097984200194</v>
      </c>
    </row>
    <row r="138" spans="1:8" x14ac:dyDescent="0.25">
      <c r="A138" s="1">
        <v>42095</v>
      </c>
      <c r="B138" s="6">
        <v>145.90152621729817</v>
      </c>
      <c r="C138" s="6">
        <v>149.81391266854445</v>
      </c>
      <c r="D138" s="6">
        <v>144.57448038732056</v>
      </c>
      <c r="E138" s="6">
        <v>148.73097984200194</v>
      </c>
      <c r="F138" s="6">
        <v>149.74396959739147</v>
      </c>
      <c r="H138" s="6">
        <v>148.39541985737119</v>
      </c>
    </row>
    <row r="139" spans="1:8" x14ac:dyDescent="0.25">
      <c r="A139" s="1">
        <v>42125</v>
      </c>
      <c r="B139" s="6">
        <v>147.32391596529621</v>
      </c>
      <c r="C139" s="6">
        <v>145.90152621729817</v>
      </c>
      <c r="D139" s="6">
        <v>149.81391266854445</v>
      </c>
      <c r="E139" s="6">
        <v>148.39541985737119</v>
      </c>
      <c r="F139" s="6">
        <v>152.98917825878314</v>
      </c>
      <c r="H139" s="6">
        <v>144.57448038732056</v>
      </c>
    </row>
    <row r="140" spans="1:8" x14ac:dyDescent="0.25">
      <c r="A140" s="1">
        <v>42156</v>
      </c>
      <c r="B140" s="6">
        <v>146.39944920672175</v>
      </c>
      <c r="C140" s="6">
        <v>147.32391596529621</v>
      </c>
      <c r="D140" s="6">
        <v>145.90152621729817</v>
      </c>
      <c r="E140" s="6">
        <v>144.57448038732056</v>
      </c>
      <c r="F140" s="6">
        <v>148.46853676591314</v>
      </c>
      <c r="H140" s="6">
        <v>149.81391266854445</v>
      </c>
    </row>
    <row r="141" spans="1:8" x14ac:dyDescent="0.25">
      <c r="A141" s="1"/>
      <c r="B141" s="6"/>
      <c r="C141" s="6">
        <v>146.39944920672175</v>
      </c>
      <c r="D141" s="6">
        <v>147.32391596529621</v>
      </c>
      <c r="E141" s="6">
        <v>149.81391266854445</v>
      </c>
      <c r="F141" s="6">
        <v>152.22027795070559</v>
      </c>
      <c r="H141" s="6">
        <v>145.90152621729817</v>
      </c>
    </row>
    <row r="142" spans="1:8" x14ac:dyDescent="0.25">
      <c r="A142" s="1"/>
      <c r="B142" s="6"/>
      <c r="D142" s="6">
        <v>146.39944920672175</v>
      </c>
      <c r="E142" s="6">
        <v>145.90152621729817</v>
      </c>
      <c r="F142" s="6">
        <v>153.13797779182829</v>
      </c>
      <c r="H142" s="6">
        <v>147.32391596529621</v>
      </c>
    </row>
    <row r="143" spans="1:8" x14ac:dyDescent="0.25">
      <c r="A143" s="1">
        <v>42186</v>
      </c>
      <c r="B143" s="6">
        <v>147.66502210432176</v>
      </c>
      <c r="E143" s="6">
        <v>147.32391596529621</v>
      </c>
      <c r="F143" s="6">
        <v>152.54377608684061</v>
      </c>
      <c r="H143" s="6">
        <v>146.39944920672175</v>
      </c>
    </row>
    <row r="144" spans="1:8" x14ac:dyDescent="0.25">
      <c r="A144" s="1">
        <v>42217</v>
      </c>
      <c r="B144" s="6">
        <v>147.91790603386599</v>
      </c>
      <c r="E144" s="6">
        <v>146.39944920672175</v>
      </c>
      <c r="F144" s="6">
        <v>154.35409026157222</v>
      </c>
    </row>
    <row r="145" spans="1:6" x14ac:dyDescent="0.25">
      <c r="A145" s="1">
        <v>42248</v>
      </c>
      <c r="B145" s="6">
        <v>145.88544387911497</v>
      </c>
      <c r="F145" s="6">
        <v>150.11290452708536</v>
      </c>
    </row>
    <row r="146" spans="1:6" x14ac:dyDescent="0.25">
      <c r="A146" s="1">
        <v>42278</v>
      </c>
      <c r="B146" s="6">
        <v>147.19203945308521</v>
      </c>
      <c r="F146" s="6">
        <v>148.73097984200194</v>
      </c>
    </row>
    <row r="147" spans="1:6" x14ac:dyDescent="0.25">
      <c r="A147" s="1">
        <v>42309</v>
      </c>
      <c r="B147" s="6">
        <v>142.93448721026729</v>
      </c>
      <c r="F147" s="6">
        <v>148.39541985737119</v>
      </c>
    </row>
    <row r="148" spans="1:6" x14ac:dyDescent="0.25">
      <c r="A148" s="1">
        <v>42339</v>
      </c>
      <c r="B148" s="6">
        <v>142.08027120196888</v>
      </c>
      <c r="F148" s="6">
        <v>144.57448038732056</v>
      </c>
    </row>
    <row r="149" spans="1:6" x14ac:dyDescent="0.25">
      <c r="A149" s="1">
        <v>42370</v>
      </c>
      <c r="B149" s="6">
        <v>140.53903358418151</v>
      </c>
      <c r="F149" s="6">
        <v>149.81391266854445</v>
      </c>
    </row>
    <row r="150" spans="1:6" x14ac:dyDescent="0.25">
      <c r="A150" s="1">
        <v>42401</v>
      </c>
      <c r="B150" s="6">
        <v>139.58024739436092</v>
      </c>
      <c r="F150" s="6">
        <v>145.90152621729817</v>
      </c>
    </row>
    <row r="151" spans="1:6" x14ac:dyDescent="0.25">
      <c r="A151" s="1">
        <v>42430</v>
      </c>
      <c r="B151" s="6">
        <v>143.27827538779871</v>
      </c>
      <c r="F151" s="6">
        <v>147.32391596529621</v>
      </c>
    </row>
    <row r="152" spans="1:6" x14ac:dyDescent="0.25">
      <c r="A152" s="1">
        <v>42461</v>
      </c>
      <c r="B152" s="6">
        <v>141.22954527317168</v>
      </c>
      <c r="F152" s="6">
        <v>146.39944920672175</v>
      </c>
    </row>
    <row r="153" spans="1:6" x14ac:dyDescent="0.25">
      <c r="A153" s="1">
        <v>42491</v>
      </c>
      <c r="B153" s="6">
        <v>142.5728132073622</v>
      </c>
    </row>
    <row r="154" spans="1:6" x14ac:dyDescent="0.25">
      <c r="A154" s="1">
        <v>42522</v>
      </c>
      <c r="B154" s="6">
        <v>143.04577200733112</v>
      </c>
    </row>
    <row r="155" spans="1:6" x14ac:dyDescent="0.25">
      <c r="A155" s="1">
        <v>42552</v>
      </c>
      <c r="B155" s="6">
        <v>143.73280943140958</v>
      </c>
    </row>
    <row r="156" spans="1:6" x14ac:dyDescent="0.25">
      <c r="A156" s="1">
        <v>42583</v>
      </c>
      <c r="B156" s="6">
        <v>144.77204856342598</v>
      </c>
    </row>
    <row r="157" spans="1:6" x14ac:dyDescent="0.25">
      <c r="A157" s="1">
        <v>42614</v>
      </c>
      <c r="B157" s="6">
        <v>142.34328538430762</v>
      </c>
    </row>
    <row r="158" spans="1:6" x14ac:dyDescent="0.25">
      <c r="A158" s="1">
        <v>42644</v>
      </c>
      <c r="B158" s="6">
        <v>141.82406169417911</v>
      </c>
    </row>
    <row r="159" spans="1:6" x14ac:dyDescent="0.25">
      <c r="A159" s="1">
        <v>42675</v>
      </c>
      <c r="B159" s="6">
        <v>140.59621157115993</v>
      </c>
    </row>
    <row r="160" spans="1:6" x14ac:dyDescent="0.25">
      <c r="A160" s="1">
        <v>42705</v>
      </c>
      <c r="B160" s="6">
        <v>139.7524810050935</v>
      </c>
    </row>
    <row r="161" spans="1:2" x14ac:dyDescent="0.25">
      <c r="A161" s="1">
        <v>42736</v>
      </c>
      <c r="B161" s="6">
        <v>141.89889215400351</v>
      </c>
    </row>
    <row r="162" spans="1:2" x14ac:dyDescent="0.25">
      <c r="A162" s="1">
        <v>42767</v>
      </c>
      <c r="B162" s="6">
        <v>139.18868955864457</v>
      </c>
    </row>
    <row r="163" spans="1:2" x14ac:dyDescent="0.25">
      <c r="A163" s="1">
        <v>42795</v>
      </c>
      <c r="B163" s="6">
        <v>143.66611715026261</v>
      </c>
    </row>
    <row r="164" spans="1:2" x14ac:dyDescent="0.25">
      <c r="A164" s="1">
        <v>42826</v>
      </c>
      <c r="B164" s="6">
        <v>139.64971080429399</v>
      </c>
    </row>
    <row r="165" spans="1:2" x14ac:dyDescent="0.25">
      <c r="A165" s="1">
        <v>42856</v>
      </c>
      <c r="B165" s="6">
        <v>144.52314441024461</v>
      </c>
    </row>
    <row r="166" spans="1:2" x14ac:dyDescent="0.25">
      <c r="A166" s="1">
        <v>42887</v>
      </c>
      <c r="B166" s="6">
        <v>143.81249042211272</v>
      </c>
    </row>
    <row r="167" spans="1:2" x14ac:dyDescent="0.25">
      <c r="A167" s="1">
        <v>42917</v>
      </c>
      <c r="B167" s="6">
        <v>144.85504197398797</v>
      </c>
    </row>
    <row r="168" spans="1:2" x14ac:dyDescent="0.25">
      <c r="A168" s="1">
        <v>42948</v>
      </c>
      <c r="B168" s="6">
        <v>146.26889956331107</v>
      </c>
    </row>
    <row r="169" spans="1:2" x14ac:dyDescent="0.25">
      <c r="A169" s="1">
        <v>42979</v>
      </c>
      <c r="B169" s="6">
        <v>144.08485112426928</v>
      </c>
    </row>
    <row r="170" spans="1:2" x14ac:dyDescent="0.25">
      <c r="A170" s="1">
        <v>43009</v>
      </c>
      <c r="B170" s="6">
        <v>144.67294258739824</v>
      </c>
    </row>
    <row r="171" spans="1:2" x14ac:dyDescent="0.25">
      <c r="A171" s="1">
        <v>43040</v>
      </c>
      <c r="B171" s="6">
        <v>143.17826021882831</v>
      </c>
    </row>
    <row r="172" spans="1:2" x14ac:dyDescent="0.25">
      <c r="A172" s="1">
        <v>43070</v>
      </c>
      <c r="B172" s="6">
        <v>141.95198256705163</v>
      </c>
    </row>
    <row r="173" spans="1:2" x14ac:dyDescent="0.25">
      <c r="A173" s="1">
        <v>43101</v>
      </c>
      <c r="B173" s="6">
        <v>143.10491659329534</v>
      </c>
    </row>
    <row r="174" spans="1:2" x14ac:dyDescent="0.25">
      <c r="A174" s="1">
        <v>43132</v>
      </c>
      <c r="B174" s="6">
        <v>139.37720961148182</v>
      </c>
    </row>
    <row r="175" spans="1:2" x14ac:dyDescent="0.25">
      <c r="A175" s="1">
        <v>43160</v>
      </c>
      <c r="B175" s="6">
        <v>144.53179033967953</v>
      </c>
    </row>
    <row r="176" spans="1:2" x14ac:dyDescent="0.25">
      <c r="A176" s="1">
        <v>43191</v>
      </c>
      <c r="B176" s="6">
        <v>143.78303808776457</v>
      </c>
    </row>
    <row r="177" spans="1:2" x14ac:dyDescent="0.25">
      <c r="A177" s="1">
        <v>43221</v>
      </c>
      <c r="B177" s="6">
        <v>142.63334099394697</v>
      </c>
    </row>
    <row r="178" spans="1:2" x14ac:dyDescent="0.25">
      <c r="A178" s="1">
        <v>43252</v>
      </c>
      <c r="B178" s="6">
        <v>145.54970464198112</v>
      </c>
    </row>
    <row r="179" spans="1:2" x14ac:dyDescent="0.25">
      <c r="A179" s="1">
        <v>43282</v>
      </c>
      <c r="B179" s="6">
        <v>147.20875013366881</v>
      </c>
    </row>
    <row r="180" spans="1:2" x14ac:dyDescent="0.25">
      <c r="A180" s="1">
        <v>43313</v>
      </c>
      <c r="B180" s="6">
        <v>149.03221689266695</v>
      </c>
    </row>
    <row r="181" spans="1:2" x14ac:dyDescent="0.25">
      <c r="A181" s="1">
        <v>43344</v>
      </c>
      <c r="B181" s="6">
        <v>144.89528019288673</v>
      </c>
    </row>
    <row r="182" spans="1:2" x14ac:dyDescent="0.25">
      <c r="A182" s="1">
        <v>43374</v>
      </c>
      <c r="B182" s="6">
        <v>147.16610712115647</v>
      </c>
    </row>
    <row r="183" spans="1:2" x14ac:dyDescent="0.25">
      <c r="A183" s="1">
        <v>43405</v>
      </c>
      <c r="B183" s="6">
        <v>144.86814797292078</v>
      </c>
    </row>
    <row r="184" spans="1:2" x14ac:dyDescent="0.25">
      <c r="A184" s="1">
        <v>43435</v>
      </c>
      <c r="B184" s="6">
        <v>142.77282602978704</v>
      </c>
    </row>
    <row r="185" spans="1:2" x14ac:dyDescent="0.25">
      <c r="A185" s="1">
        <v>43466</v>
      </c>
      <c r="B185" s="6">
        <v>143.99754090939783</v>
      </c>
    </row>
    <row r="186" spans="1:2" x14ac:dyDescent="0.25">
      <c r="A186" s="1">
        <v>43497</v>
      </c>
      <c r="B186" s="6">
        <v>142.26710565048353</v>
      </c>
    </row>
    <row r="187" spans="1:2" x14ac:dyDescent="0.25">
      <c r="A187" s="1">
        <v>43525</v>
      </c>
      <c r="B187" s="6">
        <v>143.39351874463523</v>
      </c>
    </row>
    <row r="188" spans="1:2" x14ac:dyDescent="0.25">
      <c r="A188" s="1">
        <v>43556</v>
      </c>
      <c r="B188" s="6">
        <v>144.08975324702001</v>
      </c>
    </row>
    <row r="189" spans="1:2" x14ac:dyDescent="0.25">
      <c r="A189" s="1">
        <v>43586</v>
      </c>
      <c r="B189" s="6">
        <v>148.10400917668505</v>
      </c>
    </row>
    <row r="190" spans="1:2" x14ac:dyDescent="0.25">
      <c r="A190" s="1">
        <v>43617</v>
      </c>
      <c r="B190" s="6">
        <v>144.91358676308505</v>
      </c>
    </row>
    <row r="191" spans="1:2" x14ac:dyDescent="0.25">
      <c r="A191" s="1">
        <v>43647</v>
      </c>
      <c r="B191" s="6">
        <v>148.63112799788726</v>
      </c>
    </row>
    <row r="192" spans="1:2" x14ac:dyDescent="0.25">
      <c r="A192" s="1">
        <v>43678</v>
      </c>
      <c r="B192" s="6">
        <v>149.55318489373965</v>
      </c>
    </row>
    <row r="193" spans="1:2" x14ac:dyDescent="0.25">
      <c r="A193" s="1">
        <v>43709</v>
      </c>
      <c r="B193" s="6">
        <v>147.2070553597124</v>
      </c>
    </row>
    <row r="194" spans="1:2" x14ac:dyDescent="0.25">
      <c r="A194" s="1">
        <v>43739</v>
      </c>
      <c r="B194" s="6">
        <v>149.83804610559878</v>
      </c>
    </row>
    <row r="195" spans="1:2" x14ac:dyDescent="0.25">
      <c r="A195" s="1">
        <v>43770</v>
      </c>
      <c r="B195" s="6">
        <v>146.46348641832586</v>
      </c>
    </row>
    <row r="196" spans="1:2" x14ac:dyDescent="0.25">
      <c r="A196" s="1">
        <v>43800</v>
      </c>
      <c r="B196" s="6">
        <v>143.79936745749072</v>
      </c>
    </row>
    <row r="197" spans="1:2" x14ac:dyDescent="0.25">
      <c r="A197" s="1">
        <v>43831</v>
      </c>
      <c r="B197" s="6">
        <v>145.50422650048907</v>
      </c>
    </row>
    <row r="198" spans="1:2" x14ac:dyDescent="0.25">
      <c r="A198" s="1">
        <v>43862</v>
      </c>
      <c r="B198" s="6">
        <v>143.79650102097128</v>
      </c>
    </row>
    <row r="199" spans="1:2" x14ac:dyDescent="0.25">
      <c r="A199" s="1">
        <v>43891</v>
      </c>
      <c r="B199" s="6">
        <v>140.69676574088717</v>
      </c>
    </row>
    <row r="200" spans="1:2" x14ac:dyDescent="0.25">
      <c r="A200" s="1">
        <v>43922</v>
      </c>
      <c r="B200" s="6">
        <v>126.96350560995975</v>
      </c>
    </row>
    <row r="201" spans="1:2" x14ac:dyDescent="0.25">
      <c r="A201" s="1">
        <v>43952</v>
      </c>
      <c r="B201" s="6">
        <v>132.68458575931118</v>
      </c>
    </row>
    <row r="202" spans="1:2" x14ac:dyDescent="0.25">
      <c r="A202" s="1">
        <v>43983</v>
      </c>
      <c r="B202" s="6">
        <v>137.04084454961762</v>
      </c>
    </row>
    <row r="203" spans="1:2" x14ac:dyDescent="0.25">
      <c r="A203" s="1">
        <v>44013</v>
      </c>
      <c r="B203" s="6">
        <v>143.28841944031112</v>
      </c>
    </row>
    <row r="204" spans="1:2" x14ac:dyDescent="0.25">
      <c r="A204" s="1">
        <v>44044</v>
      </c>
      <c r="B204" s="6">
        <v>145.27398669531271</v>
      </c>
    </row>
    <row r="205" spans="1:2" x14ac:dyDescent="0.25">
      <c r="A205" s="1">
        <v>44075</v>
      </c>
      <c r="B205" s="6">
        <v>146.31904013717991</v>
      </c>
    </row>
    <row r="206" spans="1:2" x14ac:dyDescent="0.25">
      <c r="A206" s="1">
        <v>44105</v>
      </c>
      <c r="B206" s="6">
        <v>148.38183584598684</v>
      </c>
    </row>
    <row r="207" spans="1:2" customFormat="1" ht="14.4" x14ac:dyDescent="0.3">
      <c r="A207" s="1">
        <v>44136</v>
      </c>
      <c r="B207" s="6">
        <v>145.81042377583017</v>
      </c>
    </row>
    <row r="208" spans="1:2" x14ac:dyDescent="0.25">
      <c r="A208" s="1">
        <v>44166</v>
      </c>
      <c r="B208" s="6">
        <v>145.25789741287576</v>
      </c>
    </row>
    <row r="209" spans="1:2" x14ac:dyDescent="0.25">
      <c r="A209" s="1">
        <v>44197</v>
      </c>
      <c r="B209" s="6">
        <v>145.27625137503463</v>
      </c>
    </row>
    <row r="210" spans="1:2" x14ac:dyDescent="0.25">
      <c r="A210" s="1">
        <v>44228</v>
      </c>
      <c r="B210" s="6">
        <v>143.87229138630786</v>
      </c>
    </row>
    <row r="211" spans="1:2" x14ac:dyDescent="0.25">
      <c r="A211" s="1">
        <v>44256</v>
      </c>
      <c r="B211" s="6">
        <v>146.66245265423478</v>
      </c>
    </row>
    <row r="212" spans="1:2" x14ac:dyDescent="0.25">
      <c r="A212" s="1">
        <v>44287</v>
      </c>
      <c r="B212" s="6">
        <v>144.7549663830236</v>
      </c>
    </row>
    <row r="213" spans="1:2" x14ac:dyDescent="0.25">
      <c r="A213" s="1">
        <v>44317</v>
      </c>
      <c r="B213" s="6">
        <v>149.30872910433962</v>
      </c>
    </row>
    <row r="214" spans="1:2" x14ac:dyDescent="0.25">
      <c r="A214" s="1">
        <v>44348</v>
      </c>
      <c r="B214" s="6">
        <v>149.57151973269868</v>
      </c>
    </row>
    <row r="215" spans="1:2" x14ac:dyDescent="0.25">
      <c r="A215" s="1">
        <v>44378</v>
      </c>
      <c r="B215" s="6">
        <v>151.97238481049087</v>
      </c>
    </row>
    <row r="216" spans="1:2" x14ac:dyDescent="0.25">
      <c r="A216" s="1">
        <v>44409</v>
      </c>
      <c r="B216" s="6">
        <v>151.18580315063244</v>
      </c>
    </row>
    <row r="217" spans="1:2" x14ac:dyDescent="0.25">
      <c r="A217" s="1">
        <v>44440</v>
      </c>
      <c r="B217" s="6">
        <v>149.47568994365531</v>
      </c>
    </row>
    <row r="218" spans="1:2" x14ac:dyDescent="0.25">
      <c r="A218" s="1">
        <v>44470</v>
      </c>
      <c r="B218" s="6">
        <v>148.64405878987051</v>
      </c>
    </row>
    <row r="219" spans="1:2" x14ac:dyDescent="0.25">
      <c r="A219" s="1">
        <v>44501</v>
      </c>
      <c r="B219" s="6">
        <v>148.17775247788194</v>
      </c>
    </row>
    <row r="220" spans="1:2" x14ac:dyDescent="0.25">
      <c r="A220" s="1">
        <v>44531</v>
      </c>
      <c r="B220" s="4" t="s">
        <v>62</v>
      </c>
    </row>
    <row r="221" spans="1:2" x14ac:dyDescent="0.25">
      <c r="A221" s="1">
        <v>44562</v>
      </c>
    </row>
    <row r="222" spans="1:2" x14ac:dyDescent="0.25">
      <c r="A222" s="1">
        <v>44593</v>
      </c>
    </row>
    <row r="223" spans="1:2" x14ac:dyDescent="0.25">
      <c r="A223" s="1">
        <v>44621</v>
      </c>
    </row>
    <row r="224" spans="1:2" x14ac:dyDescent="0.25">
      <c r="A224" s="1">
        <v>44652</v>
      </c>
    </row>
  </sheetData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9411-304F-4D60-A959-DA798B96B969}">
  <dimension ref="A1:I20"/>
  <sheetViews>
    <sheetView topLeftCell="D4" zoomScale="205" zoomScaleNormal="205" workbookViewId="0">
      <selection activeCell="F19" sqref="F19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0.9862626261548082</v>
      </c>
    </row>
    <row r="5" spans="1:9" x14ac:dyDescent="0.3">
      <c r="A5" s="18" t="s">
        <v>16</v>
      </c>
      <c r="B5" s="18">
        <v>0.97271396774977892</v>
      </c>
    </row>
    <row r="6" spans="1:9" x14ac:dyDescent="0.3">
      <c r="A6" s="13" t="s">
        <v>17</v>
      </c>
      <c r="B6" s="13">
        <v>0.97213750227970386</v>
      </c>
    </row>
    <row r="7" spans="1:9" x14ac:dyDescent="0.3">
      <c r="A7" s="18" t="s">
        <v>18</v>
      </c>
      <c r="B7" s="18">
        <v>2.7572562657118769</v>
      </c>
    </row>
    <row r="8" spans="1:9" ht="15" thickBot="1" x14ac:dyDescent="0.35">
      <c r="A8" s="14" t="s">
        <v>19</v>
      </c>
      <c r="B8" s="14">
        <v>146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38484.635102593435</v>
      </c>
      <c r="D12" s="13">
        <v>12828.211700864478</v>
      </c>
      <c r="E12" s="13">
        <v>1687.3759457319518</v>
      </c>
      <c r="F12" s="13">
        <v>8.4374660490854785E-111</v>
      </c>
    </row>
    <row r="13" spans="1:9" x14ac:dyDescent="0.3">
      <c r="A13" s="13" t="s">
        <v>22</v>
      </c>
      <c r="B13" s="13">
        <v>142</v>
      </c>
      <c r="C13" s="13">
        <v>1079.5496203026514</v>
      </c>
      <c r="D13" s="13">
        <v>7.6024621148074045</v>
      </c>
      <c r="E13" s="13"/>
      <c r="F13" s="13"/>
    </row>
    <row r="14" spans="1:9" ht="15" thickBot="1" x14ac:dyDescent="0.35">
      <c r="A14" s="14" t="s">
        <v>23</v>
      </c>
      <c r="B14" s="14">
        <v>145</v>
      </c>
      <c r="C14" s="14">
        <v>39564.184722896083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3.0974036700462912</v>
      </c>
      <c r="C17" s="13">
        <v>1.8085427425731133</v>
      </c>
      <c r="D17" s="13">
        <v>1.7126516267121477</v>
      </c>
      <c r="E17" s="28">
        <v>8.8959329943161317E-2</v>
      </c>
      <c r="F17" s="13">
        <v>-0.47774350592715908</v>
      </c>
      <c r="G17" s="13">
        <v>6.6725508460197416</v>
      </c>
      <c r="H17" s="13">
        <v>-0.47774350592715908</v>
      </c>
      <c r="I17" s="13">
        <v>6.6725508460197416</v>
      </c>
    </row>
    <row r="18" spans="1:9" x14ac:dyDescent="0.3">
      <c r="A18" s="13" t="s">
        <v>64</v>
      </c>
      <c r="B18" s="13">
        <v>0.55989089847747808</v>
      </c>
      <c r="C18" s="13">
        <v>8.3837532377231808E-2</v>
      </c>
      <c r="D18" s="13">
        <v>6.6782845654165577</v>
      </c>
      <c r="E18" s="18">
        <v>5.0643561482140867E-10</v>
      </c>
      <c r="F18" s="13">
        <v>0.39415994279511557</v>
      </c>
      <c r="G18" s="13">
        <v>0.7256218541598406</v>
      </c>
      <c r="H18" s="13">
        <v>0.39415994279511557</v>
      </c>
      <c r="I18" s="13">
        <v>0.7256218541598406</v>
      </c>
    </row>
    <row r="19" spans="1:9" x14ac:dyDescent="0.3">
      <c r="A19" s="13" t="s">
        <v>65</v>
      </c>
      <c r="B19" s="13">
        <v>0.42730193096418012</v>
      </c>
      <c r="C19" s="13">
        <v>8.9163686027647418E-2</v>
      </c>
      <c r="D19" s="13">
        <v>4.7923313851300913</v>
      </c>
      <c r="E19" s="18">
        <v>4.1074430496084564E-6</v>
      </c>
      <c r="F19" s="13">
        <v>0.25104217619189828</v>
      </c>
      <c r="G19" s="13">
        <v>0.60356168573646196</v>
      </c>
      <c r="H19" s="13">
        <v>0.25104217619189828</v>
      </c>
      <c r="I19" s="13">
        <v>0.60356168573646196</v>
      </c>
    </row>
    <row r="20" spans="1:9" ht="15" thickBot="1" x14ac:dyDescent="0.35">
      <c r="A20" s="14" t="s">
        <v>69</v>
      </c>
      <c r="B20" s="14">
        <v>-7.5603707791873764E-3</v>
      </c>
      <c r="C20" s="14">
        <v>8.3305823105215379E-2</v>
      </c>
      <c r="D20" s="14">
        <v>-9.0754409444326806E-2</v>
      </c>
      <c r="E20" s="29">
        <v>0.92781562906672943</v>
      </c>
      <c r="F20" s="14">
        <v>-0.17224023772721128</v>
      </c>
      <c r="G20" s="14">
        <v>0.15711949616883655</v>
      </c>
      <c r="H20" s="14">
        <v>-0.17224023772721128</v>
      </c>
      <c r="I20" s="14">
        <v>0.15711949616883655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C8E5-F0F5-4FC9-B712-2AD99E1502FA}">
  <dimension ref="A1:I21"/>
  <sheetViews>
    <sheetView zoomScale="160" zoomScaleNormal="160" workbookViewId="0">
      <selection activeCell="A18" sqref="A18:A19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0.98711839093917753</v>
      </c>
    </row>
    <row r="5" spans="1:9" x14ac:dyDescent="0.3">
      <c r="A5" s="18" t="s">
        <v>16</v>
      </c>
      <c r="B5" s="18">
        <v>0.97440271773035081</v>
      </c>
    </row>
    <row r="6" spans="1:9" x14ac:dyDescent="0.3">
      <c r="A6" s="13" t="s">
        <v>17</v>
      </c>
      <c r="B6" s="13">
        <v>0.97367655369433237</v>
      </c>
    </row>
    <row r="7" spans="1:9" x14ac:dyDescent="0.3">
      <c r="A7" s="18" t="s">
        <v>18</v>
      </c>
      <c r="B7" s="18">
        <v>2.6800227639031493</v>
      </c>
    </row>
    <row r="8" spans="1:9" ht="15" thickBot="1" x14ac:dyDescent="0.35">
      <c r="A8" s="14" t="s">
        <v>19</v>
      </c>
      <c r="B8" s="14">
        <v>146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4</v>
      </c>
      <c r="C12" s="13">
        <v>38551.44911877557</v>
      </c>
      <c r="D12" s="13">
        <v>9637.8622796938926</v>
      </c>
      <c r="E12" s="13">
        <v>1341.8493197116163</v>
      </c>
      <c r="F12" s="13">
        <v>4.1770629660044278E-111</v>
      </c>
    </row>
    <row r="13" spans="1:9" x14ac:dyDescent="0.3">
      <c r="A13" s="13" t="s">
        <v>22</v>
      </c>
      <c r="B13" s="13">
        <v>141</v>
      </c>
      <c r="C13" s="13">
        <v>1012.7356041205097</v>
      </c>
      <c r="D13" s="13">
        <v>7.1825220150390763</v>
      </c>
      <c r="E13" s="13"/>
      <c r="F13" s="13"/>
    </row>
    <row r="14" spans="1:9" ht="15" thickBot="1" x14ac:dyDescent="0.35">
      <c r="A14" s="14" t="s">
        <v>23</v>
      </c>
      <c r="B14" s="14">
        <v>145</v>
      </c>
      <c r="C14" s="14">
        <v>39564.184722896083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3.0036273028457394</v>
      </c>
      <c r="C17" s="13">
        <v>1.7581525243926119</v>
      </c>
      <c r="D17" s="13">
        <v>1.7083997327725597</v>
      </c>
      <c r="E17" s="28">
        <v>8.9762658763606493E-2</v>
      </c>
      <c r="F17" s="13">
        <v>-0.4721197844478251</v>
      </c>
      <c r="G17" s="13">
        <v>6.4793743901393039</v>
      </c>
      <c r="H17" s="13">
        <v>-0.4721197844478251</v>
      </c>
      <c r="I17" s="13">
        <v>6.4793743901393039</v>
      </c>
    </row>
    <row r="18" spans="1:9" x14ac:dyDescent="0.3">
      <c r="A18" s="13" t="s">
        <v>64</v>
      </c>
      <c r="B18" s="13">
        <v>0.55857295227181025</v>
      </c>
      <c r="C18" s="13">
        <v>8.1490305065242102E-2</v>
      </c>
      <c r="D18" s="13">
        <v>6.8544712383222786</v>
      </c>
      <c r="E18" s="18">
        <v>2.0578927505822379E-10</v>
      </c>
      <c r="F18" s="13">
        <v>0.39747220216992141</v>
      </c>
      <c r="G18" s="13">
        <v>0.7196737023736991</v>
      </c>
      <c r="H18" s="13">
        <v>0.39747220216992141</v>
      </c>
      <c r="I18" s="13">
        <v>0.7196737023736991</v>
      </c>
    </row>
    <row r="19" spans="1:9" x14ac:dyDescent="0.3">
      <c r="A19" s="13" t="s">
        <v>65</v>
      </c>
      <c r="B19" s="13">
        <v>0.53354009056987539</v>
      </c>
      <c r="C19" s="13">
        <v>9.3404084815665589E-2</v>
      </c>
      <c r="D19" s="13">
        <v>5.7121708501595521</v>
      </c>
      <c r="E19" s="18">
        <v>6.3664876122762809E-8</v>
      </c>
      <c r="F19" s="13">
        <v>0.34888661413072114</v>
      </c>
      <c r="G19" s="13">
        <v>0.71819356700902959</v>
      </c>
      <c r="H19" s="13">
        <v>0.34888661413072114</v>
      </c>
      <c r="I19" s="13">
        <v>0.71819356700902959</v>
      </c>
    </row>
    <row r="20" spans="1:9" x14ac:dyDescent="0.3">
      <c r="A20" s="13" t="s">
        <v>69</v>
      </c>
      <c r="B20" s="13">
        <v>0.13587693863313269</v>
      </c>
      <c r="C20" s="13">
        <v>9.3638978530141651E-2</v>
      </c>
      <c r="D20" s="13">
        <v>1.4510724141378259</v>
      </c>
      <c r="E20" s="28">
        <v>0.14898086756775211</v>
      </c>
      <c r="F20" s="13">
        <v>-4.9240906586651534E-2</v>
      </c>
      <c r="G20" s="13">
        <v>0.32099478385291691</v>
      </c>
      <c r="H20" s="13">
        <v>-4.9240906586651534E-2</v>
      </c>
      <c r="I20" s="13">
        <v>0.32099478385291691</v>
      </c>
    </row>
    <row r="21" spans="1:9" ht="15" thickBot="1" x14ac:dyDescent="0.35">
      <c r="A21" s="14" t="s">
        <v>70</v>
      </c>
      <c r="B21" s="14">
        <v>-0.24853421676149381</v>
      </c>
      <c r="C21" s="14">
        <v>8.1487479031917096E-2</v>
      </c>
      <c r="D21" s="14">
        <v>-3.0499681633806306</v>
      </c>
      <c r="E21" s="19">
        <v>2.7345962610857977E-3</v>
      </c>
      <c r="F21" s="14">
        <v>-0.40962937998911453</v>
      </c>
      <c r="G21" s="14">
        <v>-8.7439053533873101E-2</v>
      </c>
      <c r="H21" s="14">
        <v>-0.40962937998911453</v>
      </c>
      <c r="I21" s="14">
        <v>-8.7439053533873101E-2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554A-ED26-4522-BC71-10F14633549C}">
  <dimension ref="A1:I20"/>
  <sheetViews>
    <sheetView zoomScale="175" zoomScaleNormal="175" workbookViewId="0">
      <selection activeCell="H13" sqref="H13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6" t="s">
        <v>14</v>
      </c>
      <c r="B3" s="16"/>
    </row>
    <row r="4" spans="1:9" x14ac:dyDescent="0.3">
      <c r="A4" s="13" t="s">
        <v>15</v>
      </c>
      <c r="B4" s="13">
        <v>0.98692475040269101</v>
      </c>
    </row>
    <row r="5" spans="1:9" x14ac:dyDescent="0.3">
      <c r="A5" s="18" t="s">
        <v>16</v>
      </c>
      <c r="B5" s="18">
        <v>0.97402046295741396</v>
      </c>
    </row>
    <row r="6" spans="1:9" x14ac:dyDescent="0.3">
      <c r="A6" s="13" t="s">
        <v>17</v>
      </c>
      <c r="B6" s="13">
        <v>0.97347159949876771</v>
      </c>
    </row>
    <row r="7" spans="1:9" x14ac:dyDescent="0.3">
      <c r="A7" s="18" t="s">
        <v>18</v>
      </c>
      <c r="B7" s="18">
        <v>2.6904358547470357</v>
      </c>
    </row>
    <row r="8" spans="1:9" ht="15" thickBot="1" x14ac:dyDescent="0.35">
      <c r="A8" s="14" t="s">
        <v>19</v>
      </c>
      <c r="B8" s="14">
        <v>146</v>
      </c>
    </row>
    <row r="10" spans="1:9" ht="15" thickBot="1" x14ac:dyDescent="0.35">
      <c r="A10" t="s">
        <v>20</v>
      </c>
    </row>
    <row r="11" spans="1:9" x14ac:dyDescent="0.3">
      <c r="A11" s="15"/>
      <c r="B11" s="15" t="s">
        <v>25</v>
      </c>
      <c r="C11" s="15" t="s">
        <v>26</v>
      </c>
      <c r="D11" s="15" t="s">
        <v>27</v>
      </c>
      <c r="E11" s="15" t="s">
        <v>28</v>
      </c>
      <c r="F11" s="15" t="s">
        <v>29</v>
      </c>
    </row>
    <row r="12" spans="1:9" x14ac:dyDescent="0.3">
      <c r="A12" s="13" t="s">
        <v>21</v>
      </c>
      <c r="B12" s="13">
        <v>3</v>
      </c>
      <c r="C12" s="13">
        <v>38536.32552032789</v>
      </c>
      <c r="D12" s="13">
        <v>12845.441840109297</v>
      </c>
      <c r="E12" s="13">
        <v>1774.6134263700394</v>
      </c>
      <c r="F12" s="13">
        <v>2.5915627776790725E-112</v>
      </c>
    </row>
    <row r="13" spans="1:9" x14ac:dyDescent="0.3">
      <c r="A13" s="13" t="s">
        <v>22</v>
      </c>
      <c r="B13" s="13">
        <v>142</v>
      </c>
      <c r="C13" s="13">
        <v>1027.8592025681946</v>
      </c>
      <c r="D13" s="13">
        <v>7.2384450885084126</v>
      </c>
      <c r="E13" s="13"/>
      <c r="F13" s="13"/>
    </row>
    <row r="14" spans="1:9" ht="15" thickBot="1" x14ac:dyDescent="0.35">
      <c r="A14" s="14" t="s">
        <v>23</v>
      </c>
      <c r="B14" s="14">
        <v>145</v>
      </c>
      <c r="C14" s="14">
        <v>39564.184722896083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30</v>
      </c>
      <c r="C16" s="15" t="s">
        <v>18</v>
      </c>
      <c r="D16" s="15" t="s">
        <v>31</v>
      </c>
      <c r="E16" s="15" t="s">
        <v>32</v>
      </c>
      <c r="F16" s="15" t="s">
        <v>33</v>
      </c>
      <c r="G16" s="15" t="s">
        <v>34</v>
      </c>
      <c r="H16" s="15" t="s">
        <v>35</v>
      </c>
      <c r="I16" s="15" t="s">
        <v>36</v>
      </c>
    </row>
    <row r="17" spans="1:9" x14ac:dyDescent="0.3">
      <c r="A17" s="13" t="s">
        <v>24</v>
      </c>
      <c r="B17" s="13">
        <v>2.9742300323590527</v>
      </c>
      <c r="C17" s="13">
        <v>1.7648665572696944</v>
      </c>
      <c r="D17" s="13">
        <v>1.6852435783928517</v>
      </c>
      <c r="E17" s="28">
        <v>9.4137969349496392E-2</v>
      </c>
      <c r="F17" s="13">
        <v>-0.51457758034665302</v>
      </c>
      <c r="G17" s="13">
        <v>6.4630376450647589</v>
      </c>
      <c r="H17" s="13">
        <v>-0.51457758034665302</v>
      </c>
      <c r="I17" s="13">
        <v>6.4630376450647589</v>
      </c>
    </row>
    <row r="18" spans="1:9" x14ac:dyDescent="0.3">
      <c r="A18" s="13" t="s">
        <v>64</v>
      </c>
      <c r="B18" s="13">
        <v>0.60241640550522912</v>
      </c>
      <c r="C18" s="13">
        <v>7.5975976364184419E-2</v>
      </c>
      <c r="D18" s="13">
        <v>7.9290380240406124</v>
      </c>
      <c r="E18" s="18">
        <v>5.9230377278526457E-13</v>
      </c>
      <c r="F18" s="13">
        <v>0.45222626017651918</v>
      </c>
      <c r="G18" s="13">
        <v>0.75260655083393901</v>
      </c>
      <c r="H18" s="13">
        <v>0.45222626017651918</v>
      </c>
      <c r="I18" s="13">
        <v>0.75260655083393901</v>
      </c>
    </row>
    <row r="19" spans="1:9" x14ac:dyDescent="0.3">
      <c r="A19" s="13" t="s">
        <v>65</v>
      </c>
      <c r="B19" s="13">
        <v>0.56628117888393603</v>
      </c>
      <c r="C19" s="13">
        <v>9.0990004318158416E-2</v>
      </c>
      <c r="D19" s="13">
        <v>6.2235537093048157</v>
      </c>
      <c r="E19" s="18">
        <v>5.1517152228557255E-9</v>
      </c>
      <c r="F19" s="13">
        <v>0.38641113803709926</v>
      </c>
      <c r="G19" s="13">
        <v>0.74615121973077281</v>
      </c>
      <c r="H19" s="13">
        <v>0.38641113803709926</v>
      </c>
      <c r="I19" s="13">
        <v>0.74615121973077281</v>
      </c>
    </row>
    <row r="20" spans="1:9" ht="15" thickBot="1" x14ac:dyDescent="0.35">
      <c r="A20" s="14" t="s">
        <v>70</v>
      </c>
      <c r="B20" s="14">
        <v>-0.18914738934677622</v>
      </c>
      <c r="C20" s="14">
        <v>7.0738375874222409E-2</v>
      </c>
      <c r="D20" s="14">
        <v>-2.673900651650428</v>
      </c>
      <c r="E20" s="19">
        <v>8.3765211031973704E-3</v>
      </c>
      <c r="F20" s="14">
        <v>-0.32898378844667242</v>
      </c>
      <c r="G20" s="14">
        <v>-4.9310990246880043E-2</v>
      </c>
      <c r="H20" s="14">
        <v>-0.32898378844667242</v>
      </c>
      <c r="I20" s="14">
        <v>-4.9310990246880043E-2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COMP</vt:lpstr>
      <vt:lpstr>RLM_SPT_SPP+D11</vt:lpstr>
      <vt:lpstr>RLM_SPT_SPP+D1+D5+D11</vt:lpstr>
      <vt:lpstr>dados</vt:lpstr>
      <vt:lpstr>AR4-3a+s12</vt:lpstr>
      <vt:lpstr>dados_AR</vt:lpstr>
      <vt:lpstr>AR3</vt:lpstr>
      <vt:lpstr>AR4</vt:lpstr>
      <vt:lpstr>AR4-3a</vt:lpstr>
      <vt:lpstr>AR2</vt:lpstr>
      <vt:lpstr>RLS_BRL</vt:lpstr>
      <vt:lpstr>RLS_BRP</vt:lpstr>
      <vt:lpstr>RLS_SPT</vt:lpstr>
      <vt:lpstr>RLM_BRL_BRP</vt:lpstr>
      <vt:lpstr>RLM_SPP_SPT</vt:lpstr>
      <vt:lpstr>RLM_RJT_PRT_SPT</vt:lpstr>
      <vt:lpstr>RLM_BR(TD)_SP(TD)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2022-01-29T14:01:02Z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