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0DEFDA1E-91B5-4D39-82B8-F64D40A08F57}" xr6:coauthVersionLast="47" xr6:coauthVersionMax="47" xr10:uidLastSave="{00000000-0000-0000-0000-000000000000}"/>
  <bookViews>
    <workbookView xWindow="32685" yWindow="5040" windowWidth="21840" windowHeight="10245" activeTab="2" xr2:uid="{00000000-000D-0000-FFFF-FFFF00000000}"/>
  </bookViews>
  <sheets>
    <sheet name="RLS_BRL" sheetId="2" r:id="rId1"/>
    <sheet name="RLS_BRP" sheetId="3" r:id="rId2"/>
    <sheet name="COMP" sheetId="5" r:id="rId3"/>
    <sheet name="RLM_BRL_BRP" sheetId="6" r:id="rId4"/>
    <sheet name="RLM_XTUDO" sheetId="7" r:id="rId5"/>
    <sheet name="RLS_BRL+D11" sheetId="14" r:id="rId6"/>
    <sheet name="RLS_BRL+D10" sheetId="15" r:id="rId7"/>
    <sheet name="Dados" sheetId="1" r:id="rId8"/>
    <sheet name="AR2" sheetId="9" r:id="rId9"/>
    <sheet name="AR3" sheetId="10" r:id="rId10"/>
    <sheet name="AR4" sheetId="11" r:id="rId11"/>
    <sheet name="AR5" sheetId="12" r:id="rId12"/>
    <sheet name="AR2+o4+s12" sheetId="13" r:id="rId13"/>
    <sheet name="Dados AR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8" l="1"/>
  <c r="I1" i="8"/>
  <c r="C1" i="8"/>
  <c r="E8" i="2"/>
  <c r="E7" i="2"/>
  <c r="E5" i="2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<sst xmlns="http://schemas.openxmlformats.org/spreadsheetml/2006/main" count="417" uniqueCount="93">
  <si>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</si>
  <si>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</si>
  <si>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</si>
  <si>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</si>
  <si>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</si>
  <si>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</si>
  <si>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</si>
  <si>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</si>
  <si>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</si>
  <si>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</si>
  <si>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</si>
  <si>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</si>
  <si>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</si>
  <si>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cor. Lin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</si>
  <si>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</si>
  <si>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</si>
  <si>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</si>
  <si>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</si>
  <si>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</si>
  <si>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</si>
  <si>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</si>
  <si>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</si>
  <si>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</si>
  <si>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</si>
  <si>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</si>
  <si>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</si>
  <si>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</si>
  <si>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</si>
  <si>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</si>
  <si>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</si>
  <si>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</si>
  <si>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</si>
  <si>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</si>
  <si>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</si>
  <si>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</si>
  <si>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</si>
  <si>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</si>
  <si>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</si>
  <si>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</si>
  <si>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A*BRL + B</t>
  </si>
  <si>
    <t>PIB = 0,67*BRL + 47,48</t>
  </si>
  <si>
    <t>MEU PRIMEIRO MODELO - I LOV YOU MODEL</t>
  </si>
  <si>
    <t>MINHA PRIMERA PREVISAO - SO HEART</t>
  </si>
  <si>
    <t>PIB (prev jan15) =</t>
  </si>
  <si>
    <t>PIB (real jan15) =</t>
  </si>
  <si>
    <t>Erro previsão =</t>
  </si>
  <si>
    <t>Erro Prev %=</t>
  </si>
  <si>
    <t>:(((</t>
  </si>
  <si>
    <t xml:space="preserve">Modelo </t>
  </si>
  <si>
    <t>R2</t>
  </si>
  <si>
    <t>ErroPad</t>
  </si>
  <si>
    <t>p-valor</t>
  </si>
  <si>
    <t>brl</t>
  </si>
  <si>
    <t>ok</t>
  </si>
  <si>
    <t>brp</t>
  </si>
  <si>
    <t>Y = A1X1 + A2X2 + B</t>
  </si>
  <si>
    <t>PIB = A1*BRL + A2*BRP + B</t>
  </si>
  <si>
    <t>PIB = 0,25*BRL + 058*BRP + 15,6</t>
  </si>
  <si>
    <t>brl+brp</t>
  </si>
  <si>
    <t>xtudo</t>
  </si>
  <si>
    <t>nok</t>
  </si>
  <si>
    <t>vp</t>
  </si>
  <si>
    <t>PIBi</t>
  </si>
  <si>
    <t>PIB(i-2)</t>
  </si>
  <si>
    <t>PIB(i-1)</t>
  </si>
  <si>
    <t>PIB(i)</t>
  </si>
  <si>
    <t>ar2</t>
  </si>
  <si>
    <t>PIB(i-3)</t>
  </si>
  <si>
    <t>ar3</t>
  </si>
  <si>
    <t>Y(i) = a1*Y(i-1) + a2*Y(i-2) + b</t>
  </si>
  <si>
    <t>PIB(i) = a1*PIB(i-1) + a2*PIB(i-2) + b</t>
  </si>
  <si>
    <t>PIB(i) = 0,57*PIB(i-1) + 0,41*PIB(i-2) + 2,66</t>
  </si>
  <si>
    <t>PIB(i-4)</t>
  </si>
  <si>
    <t>PIB(i-5)</t>
  </si>
  <si>
    <t>PIB(i-12)</t>
  </si>
  <si>
    <t>AR4</t>
  </si>
  <si>
    <t>AR5</t>
  </si>
  <si>
    <t>AR2+O4+S12</t>
  </si>
  <si>
    <t>OK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</si>
  <si>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</si>
  <si>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</si>
  <si>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</si>
  <si>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</si>
  <si>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</si>
  <si>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</si>
  <si>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</si>
  <si>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</si>
  <si>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</si>
  <si>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</si>
  <si>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</si>
  <si>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BRL+D11</t>
  </si>
  <si>
    <t>BRL+D10</t>
  </si>
  <si>
    <t>ErroPrevisão (sse)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</si>
</sst>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3">
    <xf numFmtId="0" fontId="0" fillId="0" borderId="0" xfId="0"/>
    <xf numFmtId="164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Continuous"/>
    </xf>
    <xf numFmtId="0" fontId="0" fillId="5" borderId="4" xfId="0" applyFill="1" applyBorder="1"/>
    <xf numFmtId="10" fontId="0" fillId="0" borderId="0" xfId="1" applyNumberFormat="1" applyFont="1"/>
    <xf numFmtId="0" fontId="0" fillId="6" borderId="0" xfId="0" applyFill="1"/>
    <xf numFmtId="0" fontId="0" fillId="5" borderId="0" xfId="0" applyFill="1"/>
    <xf numFmtId="0" fontId="12" fillId="5" borderId="5" xfId="0" applyFont="1" applyFill="1" applyBorder="1" applyAlignment="1">
      <alignment horizontal="center"/>
    </xf>
    <xf numFmtId="0" fontId="13" fillId="7" borderId="0" xfId="0" applyFont="1" applyFill="1"/>
    <xf numFmtId="0" fontId="0" fillId="6" borderId="4" xfId="0" applyFill="1" applyBorder="1"/>
    <xf numFmtId="0" fontId="14" fillId="8" borderId="4" xfId="0" applyFont="1" applyFill="1" applyBorder="1"/>
    <xf numFmtId="0" fontId="14" fillId="8" borderId="0" xfId="0" applyFont="1" applyFill="1"/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6" borderId="4" xfId="0" applyFill="1" applyBorder="1" applyAlignme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1B1D-1E3B-425F-AE08-58A87B841665}">
  <dimension ref="A1:I18"/>
  <sheetViews>
    <sheetView zoomScale="190" zoomScaleNormal="190" workbookViewId="0">
      <selection activeCell="E8" sqref="E8"/>
    </sheetView>
  </sheetViews>
  <sheetFormatPr defaultRowHeight="15" x14ac:dyDescent="0.25"/>
  <cols>
    <col min="1" max="1" width="18.5703125" customWidth="1"/>
    <col min="4" max="4" width="15.28515625" customWidth="1"/>
  </cols>
  <sheetData>
    <row r="1" spans="1:9" x14ac:dyDescent="0.25">
      <c r="A1" t="s">
        <v>14</v>
      </c>
    </row>
    <row r="2" spans="1:9" ht="15.75" thickBot="1" x14ac:dyDescent="0.3">
      <c r="D2" t="s">
        <v>38</v>
      </c>
    </row>
    <row r="3" spans="1:9" x14ac:dyDescent="0.25">
      <c r="A3" s="15" t="s">
        <v>15</v>
      </c>
      <c r="B3" s="15"/>
      <c r="D3" t="s">
        <v>39</v>
      </c>
    </row>
    <row r="4" spans="1:9" x14ac:dyDescent="0.25">
      <c r="A4" t="s">
        <v>16</v>
      </c>
      <c r="B4">
        <v>0.8858122831942894</v>
      </c>
      <c r="D4" t="s">
        <v>40</v>
      </c>
      <c r="G4" t="s">
        <v>41</v>
      </c>
    </row>
    <row r="5" spans="1:9" x14ac:dyDescent="0.25">
      <c r="A5" s="19" t="s">
        <v>17</v>
      </c>
      <c r="B5" s="19">
        <v>0.78466340105788002</v>
      </c>
      <c r="D5" t="s">
        <v>43</v>
      </c>
      <c r="E5">
        <f>0.67*177.83 + 47.48</f>
        <v>166.62610000000001</v>
      </c>
      <c r="G5" t="s">
        <v>42</v>
      </c>
    </row>
    <row r="6" spans="1:9" x14ac:dyDescent="0.25">
      <c r="A6" t="s">
        <v>18</v>
      </c>
      <c r="B6">
        <v>0.78314694613575242</v>
      </c>
      <c r="D6" t="s">
        <v>44</v>
      </c>
      <c r="E6">
        <v>148.38</v>
      </c>
    </row>
    <row r="7" spans="1:9" x14ac:dyDescent="0.25">
      <c r="A7" s="19" t="s">
        <v>19</v>
      </c>
      <c r="B7" s="19">
        <v>7.9012811482073149</v>
      </c>
      <c r="D7" t="s">
        <v>45</v>
      </c>
      <c r="E7">
        <f>E5-E6</f>
        <v>18.246100000000013</v>
      </c>
    </row>
    <row r="8" spans="1:9" ht="15.75" thickBot="1" x14ac:dyDescent="0.3">
      <c r="A8" s="13" t="s">
        <v>20</v>
      </c>
      <c r="B8" s="13">
        <v>144</v>
      </c>
      <c r="D8" t="s">
        <v>46</v>
      </c>
      <c r="E8" s="17">
        <f>E7/E6</f>
        <v>0.12296872893921022</v>
      </c>
      <c r="G8" t="s">
        <v>47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1</v>
      </c>
      <c r="C12">
        <v>32303.451095615255</v>
      </c>
      <c r="D12">
        <v>32303.451095615255</v>
      </c>
      <c r="E12">
        <v>517.43272391967139</v>
      </c>
      <c r="F12">
        <v>3.3746837602407043E-49</v>
      </c>
    </row>
    <row r="13" spans="1:9" x14ac:dyDescent="0.25">
      <c r="A13" t="s">
        <v>23</v>
      </c>
      <c r="B13">
        <v>142</v>
      </c>
      <c r="C13">
        <v>8865.0946171883152</v>
      </c>
      <c r="D13">
        <v>62.430243783016302</v>
      </c>
    </row>
    <row r="14" spans="1:9" ht="15.75" thickBot="1" x14ac:dyDescent="0.3">
      <c r="A14" s="13" t="s">
        <v>24</v>
      </c>
      <c r="B14" s="13">
        <v>143</v>
      </c>
      <c r="C14" s="13">
        <v>41168.54571280357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8" t="s">
        <v>25</v>
      </c>
      <c r="B17" s="18">
        <v>47.487556417292936</v>
      </c>
      <c r="C17">
        <v>3.6477956490136627</v>
      </c>
      <c r="D17">
        <v>13.018151504767879</v>
      </c>
      <c r="E17" s="19">
        <v>5.4249514560394632E-26</v>
      </c>
      <c r="F17">
        <v>40.276553875796623</v>
      </c>
      <c r="G17">
        <v>54.698558958789249</v>
      </c>
      <c r="H17">
        <v>40.276553875796623</v>
      </c>
      <c r="I17">
        <v>54.698558958789249</v>
      </c>
    </row>
    <row r="18" spans="1:9" ht="15.75" thickBot="1" x14ac:dyDescent="0.3">
      <c r="A18" s="16" t="s">
        <v>1</v>
      </c>
      <c r="B18" s="16">
        <v>0.67055587160226637</v>
      </c>
      <c r="C18" s="13">
        <v>2.9478679410906324E-2</v>
      </c>
      <c r="D18" s="13">
        <v>22.747147599637</v>
      </c>
      <c r="E18" s="16">
        <v>3.3746837602407521E-49</v>
      </c>
      <c r="F18" s="13">
        <v>0.61228209406500822</v>
      </c>
      <c r="G18" s="13">
        <v>0.72882964913952453</v>
      </c>
      <c r="H18" s="13">
        <v>0.61228209406500822</v>
      </c>
      <c r="I18" s="13">
        <v>0.72882964913952453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C009-437C-446F-A29D-512CFCFA8F68}">
  <dimension ref="A1:I20"/>
  <sheetViews>
    <sheetView zoomScale="184" zoomScaleNormal="184" workbookViewId="0">
      <selection activeCell="E20" sqref="E20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t="s">
        <v>16</v>
      </c>
      <c r="B4">
        <v>0.98635682656146173</v>
      </c>
    </row>
    <row r="5" spans="1:9" x14ac:dyDescent="0.25">
      <c r="A5" s="19" t="s">
        <v>17</v>
      </c>
      <c r="B5" s="19">
        <v>0.97289978930439758</v>
      </c>
    </row>
    <row r="6" spans="1:9" x14ac:dyDescent="0.25">
      <c r="A6" t="s">
        <v>18</v>
      </c>
      <c r="B6">
        <v>0.97230635403369092</v>
      </c>
    </row>
    <row r="7" spans="1:9" x14ac:dyDescent="0.25">
      <c r="A7" s="19" t="s">
        <v>19</v>
      </c>
      <c r="B7" s="19">
        <v>2.7669034343204379</v>
      </c>
    </row>
    <row r="8" spans="1:9" ht="15.75" thickBot="1" x14ac:dyDescent="0.3">
      <c r="A8" s="13" t="s">
        <v>20</v>
      </c>
      <c r="B8" s="13">
        <v>141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3</v>
      </c>
      <c r="C12">
        <v>37653.384047542153</v>
      </c>
      <c r="D12">
        <v>12551.128015847384</v>
      </c>
      <c r="E12">
        <v>1639.4370832490899</v>
      </c>
      <c r="F12">
        <v>4.2209979301974563E-107</v>
      </c>
    </row>
    <row r="13" spans="1:9" x14ac:dyDescent="0.25">
      <c r="A13" t="s">
        <v>23</v>
      </c>
      <c r="B13">
        <v>137</v>
      </c>
      <c r="C13">
        <v>1048.8383822350299</v>
      </c>
      <c r="D13">
        <v>7.6557546148542333</v>
      </c>
    </row>
    <row r="14" spans="1:9" ht="15.75" thickBot="1" x14ac:dyDescent="0.3">
      <c r="A14" s="13" t="s">
        <v>24</v>
      </c>
      <c r="B14" s="13">
        <v>140</v>
      </c>
      <c r="C14" s="13">
        <v>38702.222429777183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2.6872493714925096</v>
      </c>
      <c r="C17">
        <v>1.8266976889201771</v>
      </c>
      <c r="D17">
        <v>1.4710969350823637</v>
      </c>
      <c r="E17" s="18">
        <v>0.14355809587219046</v>
      </c>
      <c r="F17">
        <v>-0.92491965402945731</v>
      </c>
      <c r="G17">
        <v>6.2994183970144766</v>
      </c>
      <c r="H17">
        <v>-0.92491965402945731</v>
      </c>
      <c r="I17">
        <v>6.2994183970144766</v>
      </c>
    </row>
    <row r="18" spans="1:9" x14ac:dyDescent="0.25">
      <c r="A18" t="s">
        <v>64</v>
      </c>
      <c r="B18">
        <v>0.57089657261337223</v>
      </c>
      <c r="C18">
        <v>8.5877719531439273E-2</v>
      </c>
      <c r="D18">
        <v>6.6477844978681659</v>
      </c>
      <c r="E18" s="19">
        <v>6.4959446671907235E-10</v>
      </c>
      <c r="F18">
        <v>0.40107928957005684</v>
      </c>
      <c r="G18">
        <v>0.74071385565668768</v>
      </c>
      <c r="H18">
        <v>0.40107928957005684</v>
      </c>
      <c r="I18">
        <v>0.74071385565668768</v>
      </c>
    </row>
    <row r="19" spans="1:9" x14ac:dyDescent="0.25">
      <c r="A19" t="s">
        <v>63</v>
      </c>
      <c r="B19">
        <v>0.40941295716586301</v>
      </c>
      <c r="C19">
        <v>9.2019537418830746E-2</v>
      </c>
      <c r="D19">
        <v>4.4491959930465956</v>
      </c>
      <c r="E19" s="19">
        <v>1.7691065710237199E-5</v>
      </c>
      <c r="F19">
        <v>0.22745065173170709</v>
      </c>
      <c r="G19">
        <v>0.59137526260001894</v>
      </c>
      <c r="H19">
        <v>0.22745065173170709</v>
      </c>
      <c r="I19">
        <v>0.59137526260001894</v>
      </c>
    </row>
    <row r="20" spans="1:9" ht="15.75" thickBot="1" x14ac:dyDescent="0.3">
      <c r="A20" s="13" t="s">
        <v>67</v>
      </c>
      <c r="B20" s="13">
        <v>2.6394255979802187E-3</v>
      </c>
      <c r="C20" s="13">
        <v>8.6267318885720701E-2</v>
      </c>
      <c r="D20" s="13">
        <v>3.0595892303975459E-2</v>
      </c>
      <c r="E20" s="23">
        <v>0.97563634528757637</v>
      </c>
      <c r="F20" s="13">
        <v>-0.16794826336878638</v>
      </c>
      <c r="G20" s="13">
        <v>0.17322711456474682</v>
      </c>
      <c r="H20" s="13">
        <v>-0.16794826336878638</v>
      </c>
      <c r="I20" s="13">
        <v>0.17322711456474682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89F3-576F-4B83-800F-A6970092DDEA}">
  <dimension ref="A1:I21"/>
  <sheetViews>
    <sheetView zoomScale="166" zoomScaleNormal="166" workbookViewId="0">
      <selection activeCell="E21" sqref="E2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t="s">
        <v>16</v>
      </c>
      <c r="B4">
        <v>0.98688444571964606</v>
      </c>
    </row>
    <row r="5" spans="1:9" x14ac:dyDescent="0.25">
      <c r="A5" s="19" t="s">
        <v>17</v>
      </c>
      <c r="B5" s="19">
        <v>0.97394090920337306</v>
      </c>
    </row>
    <row r="6" spans="1:9" x14ac:dyDescent="0.25">
      <c r="A6" t="s">
        <v>18</v>
      </c>
      <c r="B6">
        <v>0.97316878799458406</v>
      </c>
    </row>
    <row r="7" spans="1:9" x14ac:dyDescent="0.25">
      <c r="A7" s="19" t="s">
        <v>19</v>
      </c>
      <c r="B7" s="19">
        <v>2.7030998053603752</v>
      </c>
    </row>
    <row r="8" spans="1:9" ht="15.75" thickBot="1" x14ac:dyDescent="0.3">
      <c r="A8" s="13" t="s">
        <v>20</v>
      </c>
      <c r="B8" s="13">
        <v>140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4</v>
      </c>
      <c r="C12">
        <v>36866.446628538215</v>
      </c>
      <c r="D12">
        <v>9216.6116571345538</v>
      </c>
      <c r="E12">
        <v>1261.3834435800218</v>
      </c>
      <c r="F12">
        <v>7.9733856703672451E-106</v>
      </c>
    </row>
    <row r="13" spans="1:9" x14ac:dyDescent="0.25">
      <c r="A13" t="s">
        <v>23</v>
      </c>
      <c r="B13">
        <v>135</v>
      </c>
      <c r="C13">
        <v>986.41105529480535</v>
      </c>
      <c r="D13">
        <v>7.306748557739299</v>
      </c>
    </row>
    <row r="14" spans="1:9" ht="15.75" thickBot="1" x14ac:dyDescent="0.3">
      <c r="A14" s="13" t="s">
        <v>24</v>
      </c>
      <c r="B14" s="13">
        <v>139</v>
      </c>
      <c r="C14" s="13">
        <v>37852.857683833019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2.8676524806885944</v>
      </c>
      <c r="C17">
        <v>1.8056891420371131</v>
      </c>
      <c r="D17">
        <v>1.5881207977212581</v>
      </c>
      <c r="E17" s="18">
        <v>0.11459838848697937</v>
      </c>
      <c r="F17">
        <v>-0.70344499061298471</v>
      </c>
      <c r="G17">
        <v>6.4387499519901734</v>
      </c>
      <c r="H17">
        <v>-0.70344499061298471</v>
      </c>
      <c r="I17">
        <v>6.4387499519901734</v>
      </c>
    </row>
    <row r="18" spans="1:9" x14ac:dyDescent="0.25">
      <c r="A18" t="s">
        <v>64</v>
      </c>
      <c r="B18">
        <v>0.57175776841037551</v>
      </c>
      <c r="C18">
        <v>8.389997930357386E-2</v>
      </c>
      <c r="D18">
        <v>6.8147545822579305</v>
      </c>
      <c r="E18" s="19">
        <v>2.8576964274443683E-10</v>
      </c>
      <c r="F18">
        <v>0.405829427281164</v>
      </c>
      <c r="G18">
        <v>0.73768610953958702</v>
      </c>
      <c r="H18">
        <v>0.405829427281164</v>
      </c>
      <c r="I18">
        <v>0.73768610953958702</v>
      </c>
    </row>
    <row r="19" spans="1:9" x14ac:dyDescent="0.25">
      <c r="A19" t="s">
        <v>63</v>
      </c>
      <c r="B19">
        <v>0.51123124066094905</v>
      </c>
      <c r="C19">
        <v>9.6604609470511443E-2</v>
      </c>
      <c r="D19">
        <v>5.2919963494806366</v>
      </c>
      <c r="E19" s="19">
        <v>4.7668938135225251E-7</v>
      </c>
      <c r="F19">
        <v>0.32017705056540413</v>
      </c>
      <c r="G19">
        <v>0.70228543075649397</v>
      </c>
      <c r="H19">
        <v>0.32017705056540413</v>
      </c>
      <c r="I19">
        <v>0.70228543075649397</v>
      </c>
    </row>
    <row r="20" spans="1:9" x14ac:dyDescent="0.25">
      <c r="A20" t="s">
        <v>67</v>
      </c>
      <c r="B20">
        <v>0.13986858706645314</v>
      </c>
      <c r="C20">
        <v>9.7050821567749343E-2</v>
      </c>
      <c r="D20">
        <v>1.4411891090361715</v>
      </c>
      <c r="E20" s="18">
        <v>0.15184677563322777</v>
      </c>
      <c r="F20">
        <v>-5.2068073247809904E-2</v>
      </c>
      <c r="G20">
        <v>0.33180524738071615</v>
      </c>
      <c r="H20">
        <v>-5.2068073247809904E-2</v>
      </c>
      <c r="I20">
        <v>0.33180524738071615</v>
      </c>
    </row>
    <row r="21" spans="1:9" ht="15.75" thickBot="1" x14ac:dyDescent="0.3">
      <c r="A21" s="13" t="s">
        <v>72</v>
      </c>
      <c r="B21" s="13">
        <v>-0.24224216380290728</v>
      </c>
      <c r="C21" s="13">
        <v>8.4296836964119271E-2</v>
      </c>
      <c r="D21" s="13">
        <v>-2.8736803482438735</v>
      </c>
      <c r="E21" s="16">
        <v>4.7144897936679817E-3</v>
      </c>
      <c r="F21" s="13">
        <v>-0.40895536726254272</v>
      </c>
      <c r="G21" s="13">
        <v>-7.5528960343271834E-2</v>
      </c>
      <c r="H21" s="13">
        <v>-0.40895536726254272</v>
      </c>
      <c r="I21" s="13">
        <v>-7.5528960343271834E-2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79D9-4855-4662-B6FF-7C40E644486B}">
  <dimension ref="A1:I22"/>
  <sheetViews>
    <sheetView zoomScale="148" zoomScaleNormal="148" workbookViewId="0">
      <selection activeCell="E20" sqref="A20:E20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t="s">
        <v>16</v>
      </c>
      <c r="B4">
        <v>0.98736278631060792</v>
      </c>
    </row>
    <row r="5" spans="1:9" x14ac:dyDescent="0.25">
      <c r="A5" s="19" t="s">
        <v>17</v>
      </c>
      <c r="B5" s="19">
        <v>0.97488527179104723</v>
      </c>
    </row>
    <row r="6" spans="1:9" x14ac:dyDescent="0.25">
      <c r="A6" t="s">
        <v>18</v>
      </c>
      <c r="B6">
        <v>0.97394110907642495</v>
      </c>
    </row>
    <row r="7" spans="1:9" x14ac:dyDescent="0.25">
      <c r="A7" s="19" t="s">
        <v>19</v>
      </c>
      <c r="B7" s="19">
        <v>2.643940313066651</v>
      </c>
    </row>
    <row r="8" spans="1:9" ht="15.75" thickBot="1" x14ac:dyDescent="0.3">
      <c r="A8" s="13" t="s">
        <v>20</v>
      </c>
      <c r="B8" s="13">
        <v>139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5</v>
      </c>
      <c r="C12">
        <v>36089.424871532356</v>
      </c>
      <c r="D12">
        <v>7217.8849743064711</v>
      </c>
      <c r="E12">
        <v>1032.53947300922</v>
      </c>
      <c r="F12">
        <v>1.5909015901240127E-104</v>
      </c>
    </row>
    <row r="13" spans="1:9" x14ac:dyDescent="0.25">
      <c r="A13" t="s">
        <v>23</v>
      </c>
      <c r="B13">
        <v>133</v>
      </c>
      <c r="C13">
        <v>929.72591041484441</v>
      </c>
      <c r="D13">
        <v>6.9904203790589801</v>
      </c>
    </row>
    <row r="14" spans="1:9" ht="15.75" thickBot="1" x14ac:dyDescent="0.3">
      <c r="A14" s="13" t="s">
        <v>24</v>
      </c>
      <c r="B14" s="13">
        <v>138</v>
      </c>
      <c r="C14" s="13">
        <v>37019.150781947203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2.7786784496252821</v>
      </c>
      <c r="C17">
        <v>1.7894970006195989</v>
      </c>
      <c r="D17">
        <v>1.5527706660939846</v>
      </c>
      <c r="E17" s="18">
        <v>0.12285430257817874</v>
      </c>
      <c r="F17">
        <v>-0.76087729994460984</v>
      </c>
      <c r="G17">
        <v>6.3182341991951745</v>
      </c>
      <c r="H17">
        <v>-0.76087729994460984</v>
      </c>
      <c r="I17">
        <v>6.3182341991951745</v>
      </c>
    </row>
    <row r="18" spans="1:9" x14ac:dyDescent="0.25">
      <c r="A18" t="s">
        <v>64</v>
      </c>
      <c r="B18">
        <v>0.62774067702430469</v>
      </c>
      <c r="C18">
        <v>8.4610718740294605E-2</v>
      </c>
      <c r="D18">
        <v>7.4191625643921224</v>
      </c>
      <c r="E18" s="19">
        <v>1.2485272927455609E-11</v>
      </c>
      <c r="F18">
        <v>0.46038395282261185</v>
      </c>
      <c r="G18">
        <v>0.79509740122599748</v>
      </c>
      <c r="H18">
        <v>0.46038395282261185</v>
      </c>
      <c r="I18">
        <v>0.79509740122599748</v>
      </c>
    </row>
    <row r="19" spans="1:9" x14ac:dyDescent="0.25">
      <c r="A19" t="s">
        <v>63</v>
      </c>
      <c r="B19">
        <v>0.47822681177532439</v>
      </c>
      <c r="C19">
        <v>9.5249031017238348E-2</v>
      </c>
      <c r="D19">
        <v>5.0208050062868779</v>
      </c>
      <c r="E19" s="19">
        <v>1.6210921400987739E-6</v>
      </c>
      <c r="F19">
        <v>0.28982791797371688</v>
      </c>
      <c r="G19">
        <v>0.6666257055769319</v>
      </c>
      <c r="H19">
        <v>0.28982791797371688</v>
      </c>
      <c r="I19">
        <v>0.6666257055769319</v>
      </c>
    </row>
    <row r="20" spans="1:9" x14ac:dyDescent="0.25">
      <c r="A20" t="s">
        <v>67</v>
      </c>
      <c r="B20">
        <v>1.6166857026720192E-2</v>
      </c>
      <c r="C20">
        <v>0.10465498547081117</v>
      </c>
      <c r="D20">
        <v>0.15447765774358846</v>
      </c>
      <c r="E20" s="24">
        <v>0.87746729844440441</v>
      </c>
      <c r="F20">
        <v>-0.19083665033658023</v>
      </c>
      <c r="G20">
        <v>0.22317036439002061</v>
      </c>
      <c r="H20">
        <v>-0.19083665033658023</v>
      </c>
      <c r="I20">
        <v>0.22317036439002061</v>
      </c>
    </row>
    <row r="21" spans="1:9" x14ac:dyDescent="0.25">
      <c r="A21" t="s">
        <v>72</v>
      </c>
      <c r="B21">
        <v>-0.37988637367012645</v>
      </c>
      <c r="C21">
        <v>9.5678814109294782E-2</v>
      </c>
      <c r="D21">
        <v>-3.9704335511117308</v>
      </c>
      <c r="E21" s="19">
        <v>1.1687018269381373E-4</v>
      </c>
      <c r="F21">
        <v>-0.56913536177981583</v>
      </c>
      <c r="G21">
        <v>-0.19063738556043711</v>
      </c>
      <c r="H21">
        <v>-0.56913536177981583</v>
      </c>
      <c r="I21">
        <v>-0.19063738556043711</v>
      </c>
    </row>
    <row r="22" spans="1:9" ht="15.75" thickBot="1" x14ac:dyDescent="0.3">
      <c r="A22" s="13" t="s">
        <v>73</v>
      </c>
      <c r="B22" s="13">
        <v>0.2398924334128672</v>
      </c>
      <c r="C22" s="13">
        <v>8.4939674947694568E-2</v>
      </c>
      <c r="D22" s="13">
        <v>2.8242683240852027</v>
      </c>
      <c r="E22" s="16">
        <v>5.4687191032357424E-3</v>
      </c>
      <c r="F22" s="13">
        <v>7.1885046575329709E-2</v>
      </c>
      <c r="G22" s="13">
        <v>0.40789982025040472</v>
      </c>
      <c r="H22" s="13">
        <v>7.1885046575329709E-2</v>
      </c>
      <c r="I22" s="13">
        <v>0.40789982025040472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BD62-4D09-4323-8A21-B1CAEE0A81FF}">
  <dimension ref="A1:I21"/>
  <sheetViews>
    <sheetView zoomScale="166" zoomScaleNormal="166" workbookViewId="0">
      <selection activeCell="F22" sqref="F22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t="s">
        <v>16</v>
      </c>
      <c r="B4">
        <v>0.98790064166836666</v>
      </c>
    </row>
    <row r="5" spans="1:9" x14ac:dyDescent="0.25">
      <c r="A5" s="19" t="s">
        <v>17</v>
      </c>
      <c r="B5" s="19">
        <v>0.97594767780877067</v>
      </c>
    </row>
    <row r="6" spans="1:9" x14ac:dyDescent="0.25">
      <c r="A6" t="s">
        <v>18</v>
      </c>
      <c r="B6">
        <v>0.97519012435392882</v>
      </c>
    </row>
    <row r="7" spans="1:9" x14ac:dyDescent="0.25">
      <c r="A7" s="19" t="s">
        <v>19</v>
      </c>
      <c r="B7" s="19">
        <v>2.4354509652753866</v>
      </c>
    </row>
    <row r="8" spans="1:9" ht="15.75" thickBot="1" x14ac:dyDescent="0.3">
      <c r="A8" s="13" t="s">
        <v>20</v>
      </c>
      <c r="B8" s="13">
        <v>132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4</v>
      </c>
      <c r="C12">
        <v>30565.536510169641</v>
      </c>
      <c r="D12">
        <v>7641.3841275424102</v>
      </c>
      <c r="E12">
        <v>1288.2888614275921</v>
      </c>
      <c r="F12">
        <v>1.0060567301335202E-101</v>
      </c>
    </row>
    <row r="13" spans="1:9" x14ac:dyDescent="0.25">
      <c r="A13" t="s">
        <v>23</v>
      </c>
      <c r="B13">
        <v>127</v>
      </c>
      <c r="C13">
        <v>753.29051834112306</v>
      </c>
      <c r="D13">
        <v>5.9314214042608118</v>
      </c>
    </row>
    <row r="14" spans="1:9" ht="15.75" thickBot="1" x14ac:dyDescent="0.3">
      <c r="A14" s="13" t="s">
        <v>24</v>
      </c>
      <c r="B14" s="13">
        <v>131</v>
      </c>
      <c r="C14" s="13">
        <v>31318.827028510765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5.3276693741278862</v>
      </c>
      <c r="C17">
        <v>1.8299093086812348</v>
      </c>
      <c r="D17">
        <v>2.911439025340218</v>
      </c>
      <c r="E17" s="19">
        <v>4.2506301642784841E-3</v>
      </c>
      <c r="F17">
        <v>1.7066090873748632</v>
      </c>
      <c r="G17">
        <v>8.9487296608809093</v>
      </c>
      <c r="H17">
        <v>1.7066090873748632</v>
      </c>
      <c r="I17">
        <v>8.9487296608809093</v>
      </c>
    </row>
    <row r="18" spans="1:9" x14ac:dyDescent="0.25">
      <c r="A18" t="s">
        <v>64</v>
      </c>
      <c r="B18">
        <v>0.45796408943591588</v>
      </c>
      <c r="C18">
        <v>7.516722886083034E-2</v>
      </c>
      <c r="D18">
        <v>6.0926030715302995</v>
      </c>
      <c r="E18" s="19">
        <v>1.2300520934873182E-8</v>
      </c>
      <c r="F18">
        <v>0.30922170859662462</v>
      </c>
      <c r="G18">
        <v>0.60670647027520719</v>
      </c>
      <c r="H18">
        <v>0.30922170859662462</v>
      </c>
      <c r="I18">
        <v>0.60670647027520719</v>
      </c>
    </row>
    <row r="19" spans="1:9" x14ac:dyDescent="0.25">
      <c r="A19" t="s">
        <v>63</v>
      </c>
      <c r="B19">
        <v>0.42917890744731435</v>
      </c>
      <c r="C19">
        <v>8.7302520424043892E-2</v>
      </c>
      <c r="D19">
        <v>4.9159967588875553</v>
      </c>
      <c r="E19" s="19">
        <v>2.6737303341150309E-6</v>
      </c>
      <c r="F19">
        <v>0.25642297460342139</v>
      </c>
      <c r="G19">
        <v>0.60193484029120725</v>
      </c>
      <c r="H19">
        <v>0.25642297460342139</v>
      </c>
      <c r="I19">
        <v>0.60193484029120725</v>
      </c>
    </row>
    <row r="20" spans="1:9" x14ac:dyDescent="0.25">
      <c r="A20" t="s">
        <v>72</v>
      </c>
      <c r="B20">
        <v>-0.22513468136429127</v>
      </c>
      <c r="C20">
        <v>6.6763134935192578E-2</v>
      </c>
      <c r="D20">
        <v>-3.3721406519156267</v>
      </c>
      <c r="E20" s="19">
        <v>9.8889333124681299E-4</v>
      </c>
      <c r="F20">
        <v>-0.35724687697205293</v>
      </c>
      <c r="G20">
        <v>-9.3022485756529605E-2</v>
      </c>
      <c r="H20">
        <v>-0.35724687697205293</v>
      </c>
      <c r="I20">
        <v>-9.3022485756529605E-2</v>
      </c>
    </row>
    <row r="21" spans="1:9" ht="15.75" thickBot="1" x14ac:dyDescent="0.3">
      <c r="A21" s="13" t="s">
        <v>74</v>
      </c>
      <c r="B21" s="13">
        <v>0.30904030820130446</v>
      </c>
      <c r="C21" s="13">
        <v>5.0517755172985922E-2</v>
      </c>
      <c r="D21" s="13">
        <v>6.1174592406782553</v>
      </c>
      <c r="E21" s="16">
        <v>1.0906595808482782E-8</v>
      </c>
      <c r="F21" s="13">
        <v>0.20907478741566377</v>
      </c>
      <c r="G21" s="13">
        <v>0.40900582898694515</v>
      </c>
      <c r="H21" s="13">
        <v>0.20907478741566377</v>
      </c>
      <c r="I21" s="13">
        <v>0.40900582898694515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1AAC-34C0-4FE8-BFDB-0AE3F6C751B1}">
  <dimension ref="A1:J242"/>
  <sheetViews>
    <sheetView zoomScale="180" zoomScaleNormal="178"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5" x14ac:dyDescent="0.25"/>
  <cols>
    <col min="1" max="1" width="9.85546875" style="3" bestFit="1" customWidth="1"/>
    <col min="2" max="2" width="8.7109375" style="4" customWidth="1"/>
    <col min="3" max="6" width="9.140625" style="4"/>
    <col min="8" max="9" width="9.140625" style="4"/>
    <col min="11" max="16384" width="9.140625" style="4"/>
  </cols>
  <sheetData>
    <row r="1" spans="1:10" ht="19.5" customHeight="1" x14ac:dyDescent="0.25">
      <c r="B1" s="2"/>
      <c r="C1" s="4">
        <f>CORREL($B$3:$B$134,C3:C134)</f>
        <v>0.97998196923797232</v>
      </c>
      <c r="D1" s="4">
        <f>CORREL($B$3:$B$134,D3:D134)</f>
        <v>0.97709659367140389</v>
      </c>
      <c r="I1" s="4">
        <f>CORREL($B$3:$B$134,I3:I134)</f>
        <v>0.96757271226799813</v>
      </c>
    </row>
    <row r="2" spans="1:10" x14ac:dyDescent="0.25">
      <c r="B2" s="5" t="s">
        <v>65</v>
      </c>
      <c r="C2" s="5" t="s">
        <v>64</v>
      </c>
      <c r="D2" s="5" t="s">
        <v>63</v>
      </c>
      <c r="E2" s="5" t="s">
        <v>72</v>
      </c>
      <c r="F2" s="5" t="s">
        <v>74</v>
      </c>
      <c r="H2" s="5" t="s">
        <v>73</v>
      </c>
      <c r="I2" s="5" t="s">
        <v>67</v>
      </c>
    </row>
    <row r="3" spans="1:10" ht="12.75" x14ac:dyDescent="0.2">
      <c r="A3" s="1">
        <v>37987</v>
      </c>
      <c r="B3" s="6">
        <v>103.09288954876487</v>
      </c>
      <c r="C3" s="6">
        <v>102.82086577189915</v>
      </c>
      <c r="D3" s="6">
        <v>103.26933793591215</v>
      </c>
      <c r="E3" s="6">
        <v>103.89298981720847</v>
      </c>
      <c r="F3" s="6">
        <v>99.999999999999972</v>
      </c>
      <c r="G3" s="4"/>
      <c r="H3" s="6">
        <v>101.38510891991481</v>
      </c>
      <c r="I3" s="6">
        <v>105.00803864739477</v>
      </c>
      <c r="J3" s="4"/>
    </row>
    <row r="4" spans="1:10" ht="12.75" x14ac:dyDescent="0.2">
      <c r="A4" s="1">
        <v>38018</v>
      </c>
      <c r="B4" s="6">
        <v>102.96677970221232</v>
      </c>
      <c r="C4" s="6">
        <v>103.09288954876487</v>
      </c>
      <c r="D4" s="6">
        <v>102.82086577189915</v>
      </c>
      <c r="E4" s="6">
        <v>105.00803864739477</v>
      </c>
      <c r="F4" s="6">
        <v>100.93112668600455</v>
      </c>
      <c r="G4" s="4"/>
      <c r="H4" s="6">
        <v>103.89298981720847</v>
      </c>
      <c r="I4" s="6">
        <v>103.26933793591215</v>
      </c>
      <c r="J4" s="4"/>
    </row>
    <row r="5" spans="1:10" ht="12.75" x14ac:dyDescent="0.2">
      <c r="A5" s="1">
        <v>38047</v>
      </c>
      <c r="B5" s="6">
        <v>109.96389925890014</v>
      </c>
      <c r="C5" s="6">
        <v>102.96677970221232</v>
      </c>
      <c r="D5" s="6">
        <v>103.09288954876487</v>
      </c>
      <c r="E5" s="6">
        <v>103.26933793591215</v>
      </c>
      <c r="F5" s="6">
        <v>101.27195173298647</v>
      </c>
      <c r="G5" s="4"/>
      <c r="H5" s="6">
        <v>105.00803864739477</v>
      </c>
      <c r="I5" s="6">
        <v>102.82086577189915</v>
      </c>
      <c r="J5" s="4"/>
    </row>
    <row r="6" spans="1:10" ht="12.75" x14ac:dyDescent="0.2">
      <c r="A6" s="1">
        <v>38078</v>
      </c>
      <c r="B6" s="6">
        <v>106.23329820049099</v>
      </c>
      <c r="C6" s="6">
        <v>109.96389925890014</v>
      </c>
      <c r="D6" s="6">
        <v>102.96677970221232</v>
      </c>
      <c r="E6" s="6">
        <v>102.82086577189915</v>
      </c>
      <c r="F6" s="6">
        <v>100.66477590109517</v>
      </c>
      <c r="G6" s="4"/>
      <c r="H6" s="6">
        <v>103.26933793591215</v>
      </c>
      <c r="I6" s="6">
        <v>103.09288954876487</v>
      </c>
      <c r="J6" s="4"/>
    </row>
    <row r="7" spans="1:10" ht="12.75" x14ac:dyDescent="0.2">
      <c r="A7" s="1">
        <v>38108</v>
      </c>
      <c r="B7" s="6">
        <v>107.24035027118396</v>
      </c>
      <c r="C7" s="6">
        <v>106.23329820049099</v>
      </c>
      <c r="D7" s="6">
        <v>109.96389925890014</v>
      </c>
      <c r="E7" s="6">
        <v>103.09288954876487</v>
      </c>
      <c r="F7" s="6">
        <v>101.14186188356824</v>
      </c>
      <c r="G7" s="4"/>
      <c r="H7" s="6">
        <v>102.82086577189915</v>
      </c>
      <c r="I7" s="6">
        <v>102.96677970221232</v>
      </c>
      <c r="J7" s="4"/>
    </row>
    <row r="8" spans="1:10" ht="12.75" x14ac:dyDescent="0.2">
      <c r="A8" s="1">
        <v>38139</v>
      </c>
      <c r="B8" s="6">
        <v>108.60405865776845</v>
      </c>
      <c r="C8" s="6">
        <v>107.24035027118396</v>
      </c>
      <c r="D8" s="6">
        <v>106.23329820049099</v>
      </c>
      <c r="E8" s="6">
        <v>102.96677970221232</v>
      </c>
      <c r="F8" s="6">
        <v>99.421529368101858</v>
      </c>
      <c r="G8" s="4"/>
      <c r="H8" s="6">
        <v>103.09288954876487</v>
      </c>
      <c r="I8" s="6">
        <v>109.96389925890014</v>
      </c>
      <c r="J8" s="4"/>
    </row>
    <row r="9" spans="1:10" ht="12.75" x14ac:dyDescent="0.2">
      <c r="A9" s="1">
        <v>38169</v>
      </c>
      <c r="B9" s="6">
        <v>110.33747738568874</v>
      </c>
      <c r="C9" s="6">
        <v>108.60405865776845</v>
      </c>
      <c r="D9" s="6">
        <v>107.24035027118396</v>
      </c>
      <c r="E9" s="6">
        <v>109.96389925890014</v>
      </c>
      <c r="F9" s="6">
        <v>100.76322636975245</v>
      </c>
      <c r="G9" s="4"/>
      <c r="H9" s="6">
        <v>102.96677970221232</v>
      </c>
      <c r="I9" s="6">
        <v>106.23329820049099</v>
      </c>
      <c r="J9" s="4"/>
    </row>
    <row r="10" spans="1:10" ht="12.75" x14ac:dyDescent="0.2">
      <c r="A10" s="1">
        <v>38200</v>
      </c>
      <c r="B10" s="6">
        <v>109.61805936382079</v>
      </c>
      <c r="C10" s="6">
        <v>110.33747738568874</v>
      </c>
      <c r="D10" s="6">
        <v>108.60405865776845</v>
      </c>
      <c r="E10" s="6">
        <v>106.23329820049099</v>
      </c>
      <c r="F10" s="6">
        <v>101.38510891991481</v>
      </c>
      <c r="G10" s="4"/>
      <c r="H10" s="6">
        <v>109.96389925890014</v>
      </c>
      <c r="I10" s="6">
        <v>107.24035027118396</v>
      </c>
      <c r="J10" s="4"/>
    </row>
    <row r="11" spans="1:10" ht="12.75" x14ac:dyDescent="0.2">
      <c r="A11" s="1">
        <v>38231</v>
      </c>
      <c r="B11" s="6">
        <v>109.51735729128754</v>
      </c>
      <c r="C11" s="6">
        <v>109.61805936382079</v>
      </c>
      <c r="D11" s="6">
        <v>110.33747738568874</v>
      </c>
      <c r="E11" s="6">
        <v>107.24035027118396</v>
      </c>
      <c r="F11" s="6">
        <v>103.89298981720847</v>
      </c>
      <c r="G11" s="4"/>
      <c r="H11" s="6">
        <v>106.23329820049099</v>
      </c>
      <c r="I11" s="6">
        <v>108.60405865776845</v>
      </c>
      <c r="J11" s="4"/>
    </row>
    <row r="12" spans="1:10" ht="12.75" x14ac:dyDescent="0.2">
      <c r="A12" s="1">
        <v>38261</v>
      </c>
      <c r="B12" s="6">
        <v>108.40768851396187</v>
      </c>
      <c r="C12" s="6">
        <v>109.51735729128754</v>
      </c>
      <c r="D12" s="6">
        <v>109.61805936382079</v>
      </c>
      <c r="E12" s="6">
        <v>108.60405865776845</v>
      </c>
      <c r="F12" s="6">
        <v>105.00803864739477</v>
      </c>
      <c r="G12" s="4"/>
      <c r="H12" s="6">
        <v>107.24035027118396</v>
      </c>
      <c r="I12" s="6">
        <v>110.33747738568874</v>
      </c>
      <c r="J12" s="4"/>
    </row>
    <row r="13" spans="1:10" ht="12.75" x14ac:dyDescent="0.2">
      <c r="A13" s="1">
        <v>38292</v>
      </c>
      <c r="B13" s="6">
        <v>108.37045138434763</v>
      </c>
      <c r="C13" s="6">
        <v>108.40768851396187</v>
      </c>
      <c r="D13" s="6">
        <v>109.51735729128754</v>
      </c>
      <c r="E13" s="6">
        <v>110.33747738568874</v>
      </c>
      <c r="F13" s="6">
        <v>103.26933793591215</v>
      </c>
      <c r="G13" s="4"/>
      <c r="H13" s="6">
        <v>108.60405865776845</v>
      </c>
      <c r="I13" s="6">
        <v>109.61805936382079</v>
      </c>
      <c r="J13" s="4"/>
    </row>
    <row r="14" spans="1:10" ht="12.75" x14ac:dyDescent="0.2">
      <c r="A14" s="1">
        <v>38322</v>
      </c>
      <c r="B14" s="6">
        <v>110.3622176319972</v>
      </c>
      <c r="C14" s="6">
        <v>108.37045138434763</v>
      </c>
      <c r="D14" s="6">
        <v>108.40768851396187</v>
      </c>
      <c r="E14" s="6">
        <v>109.61805936382079</v>
      </c>
      <c r="F14" s="6">
        <v>102.82086577189915</v>
      </c>
      <c r="G14" s="4"/>
      <c r="H14" s="6">
        <v>110.33747738568874</v>
      </c>
      <c r="I14" s="6">
        <v>109.51735729128754</v>
      </c>
      <c r="J14" s="4"/>
    </row>
    <row r="15" spans="1:10" ht="12.75" x14ac:dyDescent="0.2">
      <c r="A15" s="1">
        <v>38353</v>
      </c>
      <c r="B15" s="6">
        <v>108.25857901380255</v>
      </c>
      <c r="C15" s="6">
        <v>110.3622176319972</v>
      </c>
      <c r="D15" s="6">
        <v>108.37045138434763</v>
      </c>
      <c r="E15" s="6">
        <v>109.51735729128754</v>
      </c>
      <c r="F15" s="6">
        <v>103.09288954876487</v>
      </c>
      <c r="G15" s="4"/>
      <c r="H15" s="6">
        <v>109.61805936382079</v>
      </c>
      <c r="I15" s="6">
        <v>108.40768851396187</v>
      </c>
      <c r="J15" s="4"/>
    </row>
    <row r="16" spans="1:10" ht="12.75" x14ac:dyDescent="0.2">
      <c r="A16" s="1">
        <v>38384</v>
      </c>
      <c r="B16" s="6">
        <v>106.46950102347492</v>
      </c>
      <c r="C16" s="6">
        <v>108.25857901380255</v>
      </c>
      <c r="D16" s="6">
        <v>110.3622176319972</v>
      </c>
      <c r="E16" s="6">
        <v>108.40768851396187</v>
      </c>
      <c r="F16" s="6">
        <v>102.96677970221232</v>
      </c>
      <c r="G16" s="4"/>
      <c r="H16" s="6">
        <v>109.51735729128754</v>
      </c>
      <c r="I16" s="6">
        <v>108.37045138434763</v>
      </c>
      <c r="J16" s="4"/>
    </row>
    <row r="17" spans="1:10" ht="12.75" x14ac:dyDescent="0.2">
      <c r="A17" s="1">
        <v>38412</v>
      </c>
      <c r="B17" s="6">
        <v>112.52438132526962</v>
      </c>
      <c r="C17" s="6">
        <v>106.46950102347492</v>
      </c>
      <c r="D17" s="6">
        <v>108.25857901380255</v>
      </c>
      <c r="E17" s="6">
        <v>108.37045138434763</v>
      </c>
      <c r="F17" s="6">
        <v>109.96389925890014</v>
      </c>
      <c r="G17" s="4"/>
      <c r="H17" s="6">
        <v>108.40768851396187</v>
      </c>
      <c r="I17" s="6">
        <v>110.3622176319972</v>
      </c>
      <c r="J17" s="4"/>
    </row>
    <row r="18" spans="1:10" ht="12.75" x14ac:dyDescent="0.2">
      <c r="A18" s="1">
        <v>38443</v>
      </c>
      <c r="B18" s="6">
        <v>110.8313303287636</v>
      </c>
      <c r="C18" s="6">
        <v>112.52438132526962</v>
      </c>
      <c r="D18" s="6">
        <v>106.46950102347492</v>
      </c>
      <c r="E18" s="6">
        <v>110.3622176319972</v>
      </c>
      <c r="F18" s="6">
        <v>106.23329820049099</v>
      </c>
      <c r="G18" s="4"/>
      <c r="H18" s="6">
        <v>108.37045138434763</v>
      </c>
      <c r="I18" s="6">
        <v>108.25857901380255</v>
      </c>
      <c r="J18" s="4"/>
    </row>
    <row r="19" spans="1:10" ht="12.75" x14ac:dyDescent="0.2">
      <c r="A19" s="1">
        <v>38473</v>
      </c>
      <c r="B19" s="6">
        <v>111.64690808775988</v>
      </c>
      <c r="C19" s="6">
        <v>110.8313303287636</v>
      </c>
      <c r="D19" s="6">
        <v>112.52438132526962</v>
      </c>
      <c r="E19" s="6">
        <v>108.25857901380255</v>
      </c>
      <c r="F19" s="6">
        <v>107.24035027118396</v>
      </c>
      <c r="G19" s="4"/>
      <c r="H19" s="6">
        <v>110.3622176319972</v>
      </c>
      <c r="I19" s="6">
        <v>106.46950102347492</v>
      </c>
      <c r="J19" s="4"/>
    </row>
    <row r="20" spans="1:10" ht="12.75" x14ac:dyDescent="0.2">
      <c r="A20" s="1">
        <v>38504</v>
      </c>
      <c r="B20" s="6">
        <v>112.82268676600229</v>
      </c>
      <c r="C20" s="6">
        <v>111.64690808775988</v>
      </c>
      <c r="D20" s="6">
        <v>110.8313303287636</v>
      </c>
      <c r="E20" s="6">
        <v>106.46950102347492</v>
      </c>
      <c r="F20" s="6">
        <v>108.60405865776845</v>
      </c>
      <c r="G20" s="4"/>
      <c r="H20" s="6">
        <v>108.25857901380255</v>
      </c>
      <c r="I20" s="6">
        <v>112.52438132526962</v>
      </c>
      <c r="J20" s="4"/>
    </row>
    <row r="21" spans="1:10" ht="12.75" x14ac:dyDescent="0.2">
      <c r="A21" s="1">
        <v>38534</v>
      </c>
      <c r="B21" s="6">
        <v>111.79753411249814</v>
      </c>
      <c r="C21" s="6">
        <v>112.82268676600229</v>
      </c>
      <c r="D21" s="6">
        <v>111.64690808775988</v>
      </c>
      <c r="E21" s="6">
        <v>112.52438132526962</v>
      </c>
      <c r="F21" s="6">
        <v>110.33747738568874</v>
      </c>
      <c r="G21" s="4"/>
      <c r="H21" s="6">
        <v>106.46950102347492</v>
      </c>
      <c r="I21" s="6">
        <v>110.8313303287636</v>
      </c>
      <c r="J21" s="4"/>
    </row>
    <row r="22" spans="1:10" ht="12.75" x14ac:dyDescent="0.2">
      <c r="A22" s="1">
        <v>38565</v>
      </c>
      <c r="B22" s="6">
        <v>113.62237523806216</v>
      </c>
      <c r="C22" s="6">
        <v>111.79753411249814</v>
      </c>
      <c r="D22" s="6">
        <v>112.82268676600229</v>
      </c>
      <c r="E22" s="6">
        <v>110.8313303287636</v>
      </c>
      <c r="F22" s="6">
        <v>109.61805936382079</v>
      </c>
      <c r="G22" s="4"/>
      <c r="H22" s="6">
        <v>112.52438132526962</v>
      </c>
      <c r="I22" s="6">
        <v>111.64690808775988</v>
      </c>
      <c r="J22" s="4"/>
    </row>
    <row r="23" spans="1:10" ht="12.75" x14ac:dyDescent="0.2">
      <c r="A23" s="1">
        <v>38596</v>
      </c>
      <c r="B23" s="6">
        <v>112.01650175704791</v>
      </c>
      <c r="C23" s="6">
        <v>113.62237523806216</v>
      </c>
      <c r="D23" s="6">
        <v>111.79753411249814</v>
      </c>
      <c r="E23" s="6">
        <v>111.64690808775988</v>
      </c>
      <c r="F23" s="6">
        <v>109.51735729128754</v>
      </c>
      <c r="G23" s="4"/>
      <c r="H23" s="6">
        <v>110.8313303287636</v>
      </c>
      <c r="I23" s="6">
        <v>112.82268676600229</v>
      </c>
      <c r="J23" s="4"/>
    </row>
    <row r="24" spans="1:10" ht="12.75" x14ac:dyDescent="0.2">
      <c r="A24" s="1">
        <v>38626</v>
      </c>
      <c r="B24" s="6">
        <v>111.06710670189618</v>
      </c>
      <c r="C24" s="6">
        <v>112.01650175704791</v>
      </c>
      <c r="D24" s="6">
        <v>113.62237523806216</v>
      </c>
      <c r="E24" s="6">
        <v>112.82268676600229</v>
      </c>
      <c r="F24" s="6">
        <v>108.40768851396187</v>
      </c>
      <c r="G24" s="4"/>
      <c r="H24" s="6">
        <v>111.64690808775988</v>
      </c>
      <c r="I24" s="6">
        <v>111.79753411249814</v>
      </c>
      <c r="J24" s="4"/>
    </row>
    <row r="25" spans="1:10" ht="12.75" x14ac:dyDescent="0.2">
      <c r="A25" s="1">
        <v>38657</v>
      </c>
      <c r="B25" s="6">
        <v>111.96214166788752</v>
      </c>
      <c r="C25" s="6">
        <v>111.06710670189618</v>
      </c>
      <c r="D25" s="6">
        <v>112.01650175704791</v>
      </c>
      <c r="E25" s="6">
        <v>111.79753411249814</v>
      </c>
      <c r="F25" s="6">
        <v>108.37045138434763</v>
      </c>
      <c r="G25" s="4"/>
      <c r="H25" s="6">
        <v>112.82268676600229</v>
      </c>
      <c r="I25" s="6">
        <v>113.62237523806216</v>
      </c>
      <c r="J25" s="4"/>
    </row>
    <row r="26" spans="1:10" ht="12.75" x14ac:dyDescent="0.2">
      <c r="A26" s="1">
        <v>38687</v>
      </c>
      <c r="B26" s="6">
        <v>115.15293394657868</v>
      </c>
      <c r="C26" s="6">
        <v>111.96214166788752</v>
      </c>
      <c r="D26" s="6">
        <v>111.06710670189618</v>
      </c>
      <c r="E26" s="6">
        <v>113.62237523806216</v>
      </c>
      <c r="F26" s="6">
        <v>110.3622176319972</v>
      </c>
      <c r="G26" s="4"/>
      <c r="H26" s="6">
        <v>111.79753411249814</v>
      </c>
      <c r="I26" s="6">
        <v>112.01650175704791</v>
      </c>
      <c r="J26" s="4"/>
    </row>
    <row r="27" spans="1:10" ht="12.75" x14ac:dyDescent="0.2">
      <c r="A27" s="1">
        <v>38718</v>
      </c>
      <c r="B27" s="6">
        <v>113.25248300585885</v>
      </c>
      <c r="C27" s="6">
        <v>115.15293394657868</v>
      </c>
      <c r="D27" s="6">
        <v>111.96214166788752</v>
      </c>
      <c r="E27" s="6">
        <v>112.01650175704791</v>
      </c>
      <c r="F27" s="6">
        <v>108.25857901380255</v>
      </c>
      <c r="G27" s="4"/>
      <c r="H27" s="6">
        <v>113.62237523806216</v>
      </c>
      <c r="I27" s="6">
        <v>111.06710670189618</v>
      </c>
      <c r="J27" s="4"/>
    </row>
    <row r="28" spans="1:10" ht="12.75" x14ac:dyDescent="0.2">
      <c r="A28" s="1">
        <v>38749</v>
      </c>
      <c r="B28" s="6">
        <v>109.72726259211639</v>
      </c>
      <c r="C28" s="6">
        <v>113.25248300585885</v>
      </c>
      <c r="D28" s="6">
        <v>115.15293394657868</v>
      </c>
      <c r="E28" s="6">
        <v>111.06710670189618</v>
      </c>
      <c r="F28" s="6">
        <v>106.46950102347492</v>
      </c>
      <c r="G28" s="4"/>
      <c r="H28" s="6">
        <v>112.01650175704791</v>
      </c>
      <c r="I28" s="6">
        <v>111.96214166788752</v>
      </c>
      <c r="J28" s="4"/>
    </row>
    <row r="29" spans="1:10" ht="12.75" x14ac:dyDescent="0.2">
      <c r="A29" s="1">
        <v>38777</v>
      </c>
      <c r="B29" s="6">
        <v>114.57406226036561</v>
      </c>
      <c r="C29" s="6">
        <v>109.72726259211639</v>
      </c>
      <c r="D29" s="6">
        <v>113.25248300585885</v>
      </c>
      <c r="E29" s="6">
        <v>111.96214166788752</v>
      </c>
      <c r="F29" s="6">
        <v>112.52438132526962</v>
      </c>
      <c r="G29" s="4"/>
      <c r="H29" s="6">
        <v>111.06710670189618</v>
      </c>
      <c r="I29" s="6">
        <v>115.15293394657868</v>
      </c>
      <c r="J29" s="4"/>
    </row>
    <row r="30" spans="1:10" ht="12.75" x14ac:dyDescent="0.2">
      <c r="A30" s="1">
        <v>38808</v>
      </c>
      <c r="B30" s="6">
        <v>110.88214646372067</v>
      </c>
      <c r="C30" s="6">
        <v>114.57406226036561</v>
      </c>
      <c r="D30" s="6">
        <v>109.72726259211639</v>
      </c>
      <c r="E30" s="6">
        <v>115.15293394657868</v>
      </c>
      <c r="F30" s="6">
        <v>110.8313303287636</v>
      </c>
      <c r="G30" s="4"/>
      <c r="H30" s="6">
        <v>111.96214166788752</v>
      </c>
      <c r="I30" s="6">
        <v>113.25248300585885</v>
      </c>
      <c r="J30" s="4"/>
    </row>
    <row r="31" spans="1:10" ht="12.75" x14ac:dyDescent="0.2">
      <c r="A31" s="1">
        <v>38838</v>
      </c>
      <c r="B31" s="6">
        <v>117.58444883295458</v>
      </c>
      <c r="C31" s="6">
        <v>110.88214646372067</v>
      </c>
      <c r="D31" s="6">
        <v>114.57406226036561</v>
      </c>
      <c r="E31" s="6">
        <v>113.25248300585885</v>
      </c>
      <c r="F31" s="6">
        <v>111.64690808775988</v>
      </c>
      <c r="G31" s="4"/>
      <c r="H31" s="6">
        <v>115.15293394657868</v>
      </c>
      <c r="I31" s="6">
        <v>109.72726259211639</v>
      </c>
      <c r="J31" s="4"/>
    </row>
    <row r="32" spans="1:10" ht="12.75" x14ac:dyDescent="0.2">
      <c r="A32" s="1">
        <v>38869</v>
      </c>
      <c r="B32" s="6">
        <v>116.29219939198742</v>
      </c>
      <c r="C32" s="6">
        <v>117.58444883295458</v>
      </c>
      <c r="D32" s="6">
        <v>110.88214646372067</v>
      </c>
      <c r="E32" s="6">
        <v>109.72726259211639</v>
      </c>
      <c r="F32" s="6">
        <v>112.82268676600229</v>
      </c>
      <c r="G32" s="4"/>
      <c r="H32" s="6">
        <v>113.25248300585885</v>
      </c>
      <c r="I32" s="6">
        <v>114.57406226036561</v>
      </c>
      <c r="J32" s="4"/>
    </row>
    <row r="33" spans="1:10" ht="12.75" x14ac:dyDescent="0.2">
      <c r="A33" s="1">
        <v>38899</v>
      </c>
      <c r="B33" s="6">
        <v>117.85559672551004</v>
      </c>
      <c r="C33" s="6">
        <v>116.29219939198742</v>
      </c>
      <c r="D33" s="6">
        <v>117.58444883295458</v>
      </c>
      <c r="E33" s="6">
        <v>114.57406226036561</v>
      </c>
      <c r="F33" s="6">
        <v>111.79753411249814</v>
      </c>
      <c r="G33" s="4"/>
      <c r="H33" s="6">
        <v>109.72726259211639</v>
      </c>
      <c r="I33" s="6">
        <v>110.88214646372067</v>
      </c>
      <c r="J33" s="4"/>
    </row>
    <row r="34" spans="1:10" ht="12.75" x14ac:dyDescent="0.2">
      <c r="A34" s="1">
        <v>38930</v>
      </c>
      <c r="B34" s="6">
        <v>119.44235308920157</v>
      </c>
      <c r="C34" s="6">
        <v>117.85559672551004</v>
      </c>
      <c r="D34" s="6">
        <v>116.29219939198742</v>
      </c>
      <c r="E34" s="6">
        <v>110.88214646372067</v>
      </c>
      <c r="F34" s="6">
        <v>113.62237523806216</v>
      </c>
      <c r="G34" s="4"/>
      <c r="H34" s="6">
        <v>114.57406226036561</v>
      </c>
      <c r="I34" s="6">
        <v>117.58444883295458</v>
      </c>
      <c r="J34" s="4"/>
    </row>
    <row r="35" spans="1:10" ht="12.75" x14ac:dyDescent="0.2">
      <c r="A35" s="1">
        <v>38961</v>
      </c>
      <c r="B35" s="6">
        <v>117.30143542643602</v>
      </c>
      <c r="C35" s="6">
        <v>119.44235308920157</v>
      </c>
      <c r="D35" s="6">
        <v>117.85559672551004</v>
      </c>
      <c r="E35" s="6">
        <v>117.58444883295458</v>
      </c>
      <c r="F35" s="6">
        <v>112.01650175704791</v>
      </c>
      <c r="G35" s="4"/>
      <c r="H35" s="6">
        <v>110.88214646372067</v>
      </c>
      <c r="I35" s="6">
        <v>116.29219939198742</v>
      </c>
      <c r="J35" s="4"/>
    </row>
    <row r="36" spans="1:10" ht="12.75" x14ac:dyDescent="0.2">
      <c r="A36" s="1">
        <v>38991</v>
      </c>
      <c r="B36" s="6">
        <v>117.70486077668049</v>
      </c>
      <c r="C36" s="6">
        <v>117.30143542643602</v>
      </c>
      <c r="D36" s="6">
        <v>119.44235308920157</v>
      </c>
      <c r="E36" s="6">
        <v>116.29219939198742</v>
      </c>
      <c r="F36" s="6">
        <v>111.06710670189618</v>
      </c>
      <c r="G36" s="4"/>
      <c r="H36" s="6">
        <v>117.58444883295458</v>
      </c>
      <c r="I36" s="6">
        <v>117.85559672551004</v>
      </c>
      <c r="J36" s="4"/>
    </row>
    <row r="37" spans="1:10" ht="12.75" x14ac:dyDescent="0.2">
      <c r="A37" s="1">
        <v>39022</v>
      </c>
      <c r="B37" s="6">
        <v>117.87863809498468</v>
      </c>
      <c r="C37" s="6">
        <v>117.70486077668049</v>
      </c>
      <c r="D37" s="6">
        <v>117.30143542643602</v>
      </c>
      <c r="E37" s="6">
        <v>117.85559672551004</v>
      </c>
      <c r="F37" s="6">
        <v>111.96214166788752</v>
      </c>
      <c r="G37" s="4"/>
      <c r="H37" s="6">
        <v>116.29219939198742</v>
      </c>
      <c r="I37" s="6">
        <v>119.44235308920157</v>
      </c>
      <c r="J37" s="4"/>
    </row>
    <row r="38" spans="1:10" ht="12.75" x14ac:dyDescent="0.2">
      <c r="A38" s="1">
        <v>39052</v>
      </c>
      <c r="B38" s="6">
        <v>118.80733677465192</v>
      </c>
      <c r="C38" s="6">
        <v>117.87863809498468</v>
      </c>
      <c r="D38" s="6">
        <v>117.70486077668049</v>
      </c>
      <c r="E38" s="6">
        <v>119.44235308920157</v>
      </c>
      <c r="F38" s="6">
        <v>115.15293394657868</v>
      </c>
      <c r="G38" s="4"/>
      <c r="H38" s="6">
        <v>117.85559672551004</v>
      </c>
      <c r="I38" s="6">
        <v>117.30143542643602</v>
      </c>
      <c r="J38" s="4"/>
    </row>
    <row r="39" spans="1:10" ht="12.75" x14ac:dyDescent="0.2">
      <c r="A39" s="1">
        <v>39083</v>
      </c>
      <c r="B39" s="6">
        <v>118.52143567332266</v>
      </c>
      <c r="C39" s="6">
        <v>118.80733677465192</v>
      </c>
      <c r="D39" s="6">
        <v>117.87863809498468</v>
      </c>
      <c r="E39" s="6">
        <v>117.30143542643602</v>
      </c>
      <c r="F39" s="6">
        <v>113.25248300585885</v>
      </c>
      <c r="G39" s="4"/>
      <c r="H39" s="6">
        <v>119.44235308920157</v>
      </c>
      <c r="I39" s="6">
        <v>117.70486077668049</v>
      </c>
      <c r="J39" s="4"/>
    </row>
    <row r="40" spans="1:10" ht="12.75" x14ac:dyDescent="0.2">
      <c r="A40" s="1">
        <v>39114</v>
      </c>
      <c r="B40" s="6">
        <v>113.92934119798171</v>
      </c>
      <c r="C40" s="6">
        <v>118.52143567332266</v>
      </c>
      <c r="D40" s="6">
        <v>118.80733677465192</v>
      </c>
      <c r="E40" s="6">
        <v>117.70486077668049</v>
      </c>
      <c r="F40" s="6">
        <v>109.72726259211639</v>
      </c>
      <c r="G40" s="4"/>
      <c r="H40" s="6">
        <v>117.30143542643602</v>
      </c>
      <c r="I40" s="6">
        <v>117.87863809498468</v>
      </c>
      <c r="J40" s="4"/>
    </row>
    <row r="41" spans="1:10" ht="12.75" x14ac:dyDescent="0.2">
      <c r="A41" s="1">
        <v>39142</v>
      </c>
      <c r="B41" s="6">
        <v>119.47475876358278</v>
      </c>
      <c r="C41" s="6">
        <v>113.92934119798171</v>
      </c>
      <c r="D41" s="6">
        <v>118.52143567332266</v>
      </c>
      <c r="E41" s="6">
        <v>117.87863809498468</v>
      </c>
      <c r="F41" s="6">
        <v>114.57406226036561</v>
      </c>
      <c r="G41" s="4"/>
      <c r="H41" s="6">
        <v>117.70486077668049</v>
      </c>
      <c r="I41" s="6">
        <v>118.80733677465192</v>
      </c>
      <c r="J41" s="4"/>
    </row>
    <row r="42" spans="1:10" ht="12.75" x14ac:dyDescent="0.2">
      <c r="A42" s="1">
        <v>39173</v>
      </c>
      <c r="B42" s="6">
        <v>117.02062263248578</v>
      </c>
      <c r="C42" s="6">
        <v>119.47475876358278</v>
      </c>
      <c r="D42" s="6">
        <v>113.92934119798171</v>
      </c>
      <c r="E42" s="6">
        <v>118.80733677465192</v>
      </c>
      <c r="F42" s="6">
        <v>110.88214646372067</v>
      </c>
      <c r="G42" s="4"/>
      <c r="H42" s="6">
        <v>117.87863809498468</v>
      </c>
      <c r="I42" s="6">
        <v>118.52143567332266</v>
      </c>
      <c r="J42" s="4"/>
    </row>
    <row r="43" spans="1:10" ht="12.75" x14ac:dyDescent="0.2">
      <c r="A43" s="1">
        <v>39203</v>
      </c>
      <c r="B43" s="6">
        <v>124.30263707434234</v>
      </c>
      <c r="C43" s="6">
        <v>117.02062263248578</v>
      </c>
      <c r="D43" s="6">
        <v>119.47475876358278</v>
      </c>
      <c r="E43" s="6">
        <v>118.52143567332266</v>
      </c>
      <c r="F43" s="6">
        <v>117.58444883295458</v>
      </c>
      <c r="G43" s="4"/>
      <c r="H43" s="6">
        <v>118.80733677465192</v>
      </c>
      <c r="I43" s="6">
        <v>113.92934119798171</v>
      </c>
      <c r="J43" s="4"/>
    </row>
    <row r="44" spans="1:10" ht="12.75" x14ac:dyDescent="0.2">
      <c r="A44" s="1">
        <v>39234</v>
      </c>
      <c r="B44" s="6">
        <v>123.86567006010866</v>
      </c>
      <c r="C44" s="6">
        <v>124.30263707434234</v>
      </c>
      <c r="D44" s="6">
        <v>117.02062263248578</v>
      </c>
      <c r="E44" s="6">
        <v>113.92934119798171</v>
      </c>
      <c r="F44" s="6">
        <v>116.29219939198742</v>
      </c>
      <c r="G44" s="4"/>
      <c r="H44" s="6">
        <v>118.52143567332266</v>
      </c>
      <c r="I44" s="6">
        <v>119.47475876358278</v>
      </c>
      <c r="J44" s="4"/>
    </row>
    <row r="45" spans="1:10" ht="12.75" x14ac:dyDescent="0.2">
      <c r="A45" s="1">
        <v>39264</v>
      </c>
      <c r="B45" s="6">
        <v>125.82859317516784</v>
      </c>
      <c r="C45" s="6">
        <v>123.86567006010866</v>
      </c>
      <c r="D45" s="6">
        <v>124.30263707434234</v>
      </c>
      <c r="E45" s="6">
        <v>119.47475876358278</v>
      </c>
      <c r="F45" s="6">
        <v>117.85559672551004</v>
      </c>
      <c r="G45" s="4"/>
      <c r="H45" s="6">
        <v>113.92934119798171</v>
      </c>
      <c r="I45" s="6">
        <v>117.02062263248578</v>
      </c>
      <c r="J45" s="4"/>
    </row>
    <row r="46" spans="1:10" ht="12.75" x14ac:dyDescent="0.2">
      <c r="A46" s="1">
        <v>39295</v>
      </c>
      <c r="B46" s="6">
        <v>127.35489773651766</v>
      </c>
      <c r="C46" s="6">
        <v>125.82859317516784</v>
      </c>
      <c r="D46" s="6">
        <v>123.86567006010866</v>
      </c>
      <c r="E46" s="6">
        <v>117.02062263248578</v>
      </c>
      <c r="F46" s="6">
        <v>119.44235308920157</v>
      </c>
      <c r="G46" s="4"/>
      <c r="H46" s="6">
        <v>119.47475876358278</v>
      </c>
      <c r="I46" s="6">
        <v>124.30263707434234</v>
      </c>
      <c r="J46" s="4"/>
    </row>
    <row r="47" spans="1:10" ht="12.75" x14ac:dyDescent="0.2">
      <c r="A47" s="1">
        <v>39326</v>
      </c>
      <c r="B47" s="6">
        <v>124.34680958086929</v>
      </c>
      <c r="C47" s="6">
        <v>127.35489773651766</v>
      </c>
      <c r="D47" s="6">
        <v>125.82859317516784</v>
      </c>
      <c r="E47" s="6">
        <v>124.30263707434234</v>
      </c>
      <c r="F47" s="6">
        <v>117.30143542643602</v>
      </c>
      <c r="G47" s="4"/>
      <c r="H47" s="6">
        <v>117.02062263248578</v>
      </c>
      <c r="I47" s="6">
        <v>123.86567006010866</v>
      </c>
      <c r="J47" s="4"/>
    </row>
    <row r="48" spans="1:10" ht="12.75" x14ac:dyDescent="0.2">
      <c r="A48" s="1">
        <v>39356</v>
      </c>
      <c r="B48" s="6">
        <v>127.76777614302358</v>
      </c>
      <c r="C48" s="6">
        <v>124.34680958086929</v>
      </c>
      <c r="D48" s="6">
        <v>127.35489773651766</v>
      </c>
      <c r="E48" s="6">
        <v>123.86567006010866</v>
      </c>
      <c r="F48" s="6">
        <v>117.70486077668049</v>
      </c>
      <c r="G48" s="4"/>
      <c r="H48" s="6">
        <v>124.30263707434234</v>
      </c>
      <c r="I48" s="6">
        <v>125.82859317516784</v>
      </c>
      <c r="J48" s="4"/>
    </row>
    <row r="49" spans="1:10" ht="12.75" x14ac:dyDescent="0.2">
      <c r="A49" s="1">
        <v>39387</v>
      </c>
      <c r="B49" s="6">
        <v>125.89017058002099</v>
      </c>
      <c r="C49" s="6">
        <v>127.76777614302358</v>
      </c>
      <c r="D49" s="6">
        <v>124.34680958086929</v>
      </c>
      <c r="E49" s="6">
        <v>125.82859317516784</v>
      </c>
      <c r="F49" s="6">
        <v>117.87863809498468</v>
      </c>
      <c r="G49" s="4"/>
      <c r="H49" s="6">
        <v>123.86567006010866</v>
      </c>
      <c r="I49" s="6">
        <v>127.35489773651766</v>
      </c>
      <c r="J49" s="4"/>
    </row>
    <row r="50" spans="1:10" ht="12.75" x14ac:dyDescent="0.2">
      <c r="A50" s="1">
        <v>39417</v>
      </c>
      <c r="B50" s="6">
        <v>126.09986357121575</v>
      </c>
      <c r="C50" s="6">
        <v>125.89017058002099</v>
      </c>
      <c r="D50" s="6">
        <v>127.76777614302358</v>
      </c>
      <c r="E50" s="6">
        <v>127.35489773651766</v>
      </c>
      <c r="F50" s="6">
        <v>118.80733677465192</v>
      </c>
      <c r="G50" s="4"/>
      <c r="H50" s="6">
        <v>125.82859317516784</v>
      </c>
      <c r="I50" s="6">
        <v>124.34680958086929</v>
      </c>
      <c r="J50" s="4"/>
    </row>
    <row r="51" spans="1:10" ht="12.75" x14ac:dyDescent="0.2">
      <c r="A51" s="1">
        <v>39448</v>
      </c>
      <c r="B51" s="6">
        <v>125.35742822732755</v>
      </c>
      <c r="C51" s="6">
        <v>126.09986357121575</v>
      </c>
      <c r="D51" s="6">
        <v>125.89017058002099</v>
      </c>
      <c r="E51" s="6">
        <v>124.34680958086929</v>
      </c>
      <c r="F51" s="6">
        <v>118.52143567332266</v>
      </c>
      <c r="G51" s="4"/>
      <c r="H51" s="6">
        <v>127.35489773651766</v>
      </c>
      <c r="I51" s="6">
        <v>127.76777614302358</v>
      </c>
      <c r="J51" s="4"/>
    </row>
    <row r="52" spans="1:10" ht="12.75" x14ac:dyDescent="0.2">
      <c r="A52" s="1">
        <v>39479</v>
      </c>
      <c r="B52" s="6">
        <v>124.13813887524422</v>
      </c>
      <c r="C52" s="6">
        <v>125.35742822732755</v>
      </c>
      <c r="D52" s="6">
        <v>126.09986357121575</v>
      </c>
      <c r="E52" s="6">
        <v>127.76777614302358</v>
      </c>
      <c r="F52" s="6">
        <v>113.92934119798171</v>
      </c>
      <c r="G52" s="4"/>
      <c r="H52" s="6">
        <v>124.34680958086929</v>
      </c>
      <c r="I52" s="6">
        <v>125.89017058002099</v>
      </c>
      <c r="J52" s="4"/>
    </row>
    <row r="53" spans="1:10" ht="12.75" x14ac:dyDescent="0.2">
      <c r="A53" s="1">
        <v>39508</v>
      </c>
      <c r="B53" s="6">
        <v>125.85338386302369</v>
      </c>
      <c r="C53" s="6">
        <v>124.13813887524422</v>
      </c>
      <c r="D53" s="6">
        <v>125.35742822732755</v>
      </c>
      <c r="E53" s="6">
        <v>125.89017058002099</v>
      </c>
      <c r="F53" s="6">
        <v>119.47475876358278</v>
      </c>
      <c r="G53" s="4"/>
      <c r="H53" s="6">
        <v>127.76777614302358</v>
      </c>
      <c r="I53" s="6">
        <v>126.09986357121575</v>
      </c>
      <c r="J53" s="4"/>
    </row>
    <row r="54" spans="1:10" ht="12.75" x14ac:dyDescent="0.2">
      <c r="A54" s="1">
        <v>39539</v>
      </c>
      <c r="B54" s="6">
        <v>126.35342897983537</v>
      </c>
      <c r="C54" s="6">
        <v>125.85338386302369</v>
      </c>
      <c r="D54" s="6">
        <v>124.13813887524422</v>
      </c>
      <c r="E54" s="6">
        <v>126.09986357121575</v>
      </c>
      <c r="F54" s="6">
        <v>117.02062263248578</v>
      </c>
      <c r="G54" s="4"/>
      <c r="H54" s="6">
        <v>125.89017058002099</v>
      </c>
      <c r="I54" s="6">
        <v>125.35742822732755</v>
      </c>
      <c r="J54" s="4"/>
    </row>
    <row r="55" spans="1:10" ht="12.75" x14ac:dyDescent="0.2">
      <c r="A55" s="1">
        <v>39569</v>
      </c>
      <c r="B55" s="6">
        <v>131.27228518184873</v>
      </c>
      <c r="C55" s="6">
        <v>126.35342897983537</v>
      </c>
      <c r="D55" s="6">
        <v>125.85338386302369</v>
      </c>
      <c r="E55" s="6">
        <v>125.35742822732755</v>
      </c>
      <c r="F55" s="6">
        <v>124.30263707434234</v>
      </c>
      <c r="G55" s="4"/>
      <c r="H55" s="6">
        <v>126.09986357121575</v>
      </c>
      <c r="I55" s="6">
        <v>124.13813887524422</v>
      </c>
      <c r="J55" s="4"/>
    </row>
    <row r="56" spans="1:10" ht="12.75" x14ac:dyDescent="0.2">
      <c r="A56" s="1">
        <v>39600</v>
      </c>
      <c r="B56" s="6">
        <v>133.26681030570677</v>
      </c>
      <c r="C56" s="6">
        <v>131.27228518184873</v>
      </c>
      <c r="D56" s="6">
        <v>126.35342897983537</v>
      </c>
      <c r="E56" s="6">
        <v>124.13813887524422</v>
      </c>
      <c r="F56" s="6">
        <v>123.86567006010866</v>
      </c>
      <c r="G56" s="4"/>
      <c r="H56" s="6">
        <v>125.35742822732755</v>
      </c>
      <c r="I56" s="6">
        <v>125.85338386302369</v>
      </c>
      <c r="J56" s="4"/>
    </row>
    <row r="57" spans="1:10" ht="12.75" x14ac:dyDescent="0.2">
      <c r="A57" s="1">
        <v>39630</v>
      </c>
      <c r="B57" s="6">
        <v>135.77627121312435</v>
      </c>
      <c r="C57" s="6">
        <v>133.26681030570677</v>
      </c>
      <c r="D57" s="6">
        <v>131.27228518184873</v>
      </c>
      <c r="E57" s="6">
        <v>125.85338386302369</v>
      </c>
      <c r="F57" s="6">
        <v>125.82859317516784</v>
      </c>
      <c r="G57" s="4"/>
      <c r="H57" s="6">
        <v>124.13813887524422</v>
      </c>
      <c r="I57" s="6">
        <v>126.35342897983537</v>
      </c>
      <c r="J57" s="4"/>
    </row>
    <row r="58" spans="1:10" ht="12.75" x14ac:dyDescent="0.2">
      <c r="A58" s="1">
        <v>39661</v>
      </c>
      <c r="B58" s="6">
        <v>134.023506615911</v>
      </c>
      <c r="C58" s="6">
        <v>135.77627121312435</v>
      </c>
      <c r="D58" s="6">
        <v>133.26681030570677</v>
      </c>
      <c r="E58" s="6">
        <v>126.35342897983537</v>
      </c>
      <c r="F58" s="6">
        <v>127.35489773651766</v>
      </c>
      <c r="G58" s="4"/>
      <c r="H58" s="6">
        <v>125.85338386302369</v>
      </c>
      <c r="I58" s="6">
        <v>131.27228518184873</v>
      </c>
      <c r="J58" s="4"/>
    </row>
    <row r="59" spans="1:10" ht="12.75" x14ac:dyDescent="0.2">
      <c r="A59" s="1">
        <v>39692</v>
      </c>
      <c r="B59" s="6">
        <v>134.80706878396964</v>
      </c>
      <c r="C59" s="6">
        <v>134.023506615911</v>
      </c>
      <c r="D59" s="6">
        <v>135.77627121312435</v>
      </c>
      <c r="E59" s="6">
        <v>131.27228518184873</v>
      </c>
      <c r="F59" s="6">
        <v>124.34680958086929</v>
      </c>
      <c r="G59" s="4"/>
      <c r="H59" s="6">
        <v>126.35342897983537</v>
      </c>
      <c r="I59" s="6">
        <v>133.26681030570677</v>
      </c>
      <c r="J59" s="4"/>
    </row>
    <row r="60" spans="1:10" ht="12.75" x14ac:dyDescent="0.2">
      <c r="A60" s="1">
        <v>39722</v>
      </c>
      <c r="B60" s="6">
        <v>133.1879686370232</v>
      </c>
      <c r="C60" s="6">
        <v>134.80706878396964</v>
      </c>
      <c r="D60" s="6">
        <v>134.023506615911</v>
      </c>
      <c r="E60" s="6">
        <v>133.26681030570677</v>
      </c>
      <c r="F60" s="6">
        <v>127.76777614302358</v>
      </c>
      <c r="G60" s="4"/>
      <c r="H60" s="6">
        <v>131.27228518184873</v>
      </c>
      <c r="I60" s="6">
        <v>135.77627121312435</v>
      </c>
      <c r="J60" s="4"/>
    </row>
    <row r="61" spans="1:10" ht="12.75" x14ac:dyDescent="0.2">
      <c r="A61" s="1">
        <v>39753</v>
      </c>
      <c r="B61" s="6">
        <v>126.36847236990295</v>
      </c>
      <c r="C61" s="6">
        <v>133.1879686370232</v>
      </c>
      <c r="D61" s="6">
        <v>134.80706878396964</v>
      </c>
      <c r="E61" s="6">
        <v>135.77627121312435</v>
      </c>
      <c r="F61" s="6">
        <v>125.89017058002099</v>
      </c>
      <c r="G61" s="4"/>
      <c r="H61" s="6">
        <v>133.26681030570677</v>
      </c>
      <c r="I61" s="6">
        <v>134.023506615911</v>
      </c>
      <c r="J61" s="4"/>
    </row>
    <row r="62" spans="1:10" ht="12.75" x14ac:dyDescent="0.2">
      <c r="A62" s="1">
        <v>39783</v>
      </c>
      <c r="B62" s="6">
        <v>123.92250165073546</v>
      </c>
      <c r="C62" s="6">
        <v>126.36847236990295</v>
      </c>
      <c r="D62" s="6">
        <v>133.1879686370232</v>
      </c>
      <c r="E62" s="6">
        <v>134.023506615911</v>
      </c>
      <c r="F62" s="6">
        <v>126.09986357121575</v>
      </c>
      <c r="G62" s="4"/>
      <c r="H62" s="6">
        <v>135.77627121312435</v>
      </c>
      <c r="I62" s="6">
        <v>134.80706878396964</v>
      </c>
      <c r="J62" s="4"/>
    </row>
    <row r="63" spans="1:10" ht="12.75" x14ac:dyDescent="0.2">
      <c r="A63" s="1">
        <v>39814</v>
      </c>
      <c r="B63" s="6">
        <v>122.19516143376035</v>
      </c>
      <c r="C63" s="6">
        <v>123.92250165073546</v>
      </c>
      <c r="D63" s="6">
        <v>126.36847236990295</v>
      </c>
      <c r="E63" s="6">
        <v>134.80706878396964</v>
      </c>
      <c r="F63" s="6">
        <v>125.35742822732755</v>
      </c>
      <c r="G63" s="4"/>
      <c r="H63" s="6">
        <v>134.023506615911</v>
      </c>
      <c r="I63" s="6">
        <v>133.1879686370232</v>
      </c>
      <c r="J63" s="4"/>
    </row>
    <row r="64" spans="1:10" ht="12.75" x14ac:dyDescent="0.2">
      <c r="A64" s="1">
        <v>39845</v>
      </c>
      <c r="B64" s="6">
        <v>119.53914984185803</v>
      </c>
      <c r="C64" s="6">
        <v>122.19516143376035</v>
      </c>
      <c r="D64" s="6">
        <v>123.92250165073546</v>
      </c>
      <c r="E64" s="6">
        <v>133.1879686370232</v>
      </c>
      <c r="F64" s="6">
        <v>124.13813887524422</v>
      </c>
      <c r="G64" s="4"/>
      <c r="H64" s="6">
        <v>134.80706878396964</v>
      </c>
      <c r="I64" s="6">
        <v>126.36847236990295</v>
      </c>
      <c r="J64" s="4"/>
    </row>
    <row r="65" spans="1:10" ht="12.75" x14ac:dyDescent="0.2">
      <c r="A65" s="1">
        <v>39873</v>
      </c>
      <c r="B65" s="6">
        <v>125.88992799638959</v>
      </c>
      <c r="C65" s="6">
        <v>119.53914984185803</v>
      </c>
      <c r="D65" s="6">
        <v>122.19516143376035</v>
      </c>
      <c r="E65" s="6">
        <v>126.36847236990295</v>
      </c>
      <c r="F65" s="6">
        <v>125.85338386302369</v>
      </c>
      <c r="G65" s="4"/>
      <c r="H65" s="6">
        <v>133.1879686370232</v>
      </c>
      <c r="I65" s="6">
        <v>123.92250165073546</v>
      </c>
      <c r="J65" s="4"/>
    </row>
    <row r="66" spans="1:10" ht="12.75" x14ac:dyDescent="0.2">
      <c r="A66" s="1">
        <v>39904</v>
      </c>
      <c r="B66" s="6">
        <v>122.63525012104182</v>
      </c>
      <c r="C66" s="6">
        <v>125.88992799638959</v>
      </c>
      <c r="D66" s="6">
        <v>119.53914984185803</v>
      </c>
      <c r="E66" s="6">
        <v>123.92250165073546</v>
      </c>
      <c r="F66" s="6">
        <v>126.35342897983537</v>
      </c>
      <c r="G66" s="4"/>
      <c r="H66" s="6">
        <v>126.36847236990295</v>
      </c>
      <c r="I66" s="6">
        <v>122.19516143376035</v>
      </c>
      <c r="J66" s="4"/>
    </row>
    <row r="67" spans="1:10" ht="12.75" x14ac:dyDescent="0.2">
      <c r="A67" s="1">
        <v>39934</v>
      </c>
      <c r="B67" s="6">
        <v>127.47514284326802</v>
      </c>
      <c r="C67" s="6">
        <v>122.63525012104182</v>
      </c>
      <c r="D67" s="6">
        <v>125.88992799638959</v>
      </c>
      <c r="E67" s="6">
        <v>122.19516143376035</v>
      </c>
      <c r="F67" s="6">
        <v>131.27228518184873</v>
      </c>
      <c r="G67" s="4"/>
      <c r="H67" s="6">
        <v>123.92250165073546</v>
      </c>
      <c r="I67" s="6">
        <v>119.53914984185803</v>
      </c>
      <c r="J67" s="4"/>
    </row>
    <row r="68" spans="1:10" ht="12.75" x14ac:dyDescent="0.2">
      <c r="A68" s="1">
        <v>39965</v>
      </c>
      <c r="B68" s="6">
        <v>130.06772878002283</v>
      </c>
      <c r="C68" s="6">
        <v>127.47514284326802</v>
      </c>
      <c r="D68" s="6">
        <v>122.63525012104182</v>
      </c>
      <c r="E68" s="6">
        <v>119.53914984185803</v>
      </c>
      <c r="F68" s="6">
        <v>133.26681030570677</v>
      </c>
      <c r="G68" s="4"/>
      <c r="H68" s="6">
        <v>122.19516143376035</v>
      </c>
      <c r="I68" s="6">
        <v>125.88992799638959</v>
      </c>
      <c r="J68" s="4"/>
    </row>
    <row r="69" spans="1:10" ht="12.75" x14ac:dyDescent="0.2">
      <c r="A69" s="1">
        <v>39995</v>
      </c>
      <c r="B69" s="6">
        <v>130.58487421739778</v>
      </c>
      <c r="C69" s="6">
        <v>130.06772878002283</v>
      </c>
      <c r="D69" s="6">
        <v>127.47514284326802</v>
      </c>
      <c r="E69" s="6">
        <v>125.88992799638959</v>
      </c>
      <c r="F69" s="6">
        <v>135.77627121312435</v>
      </c>
      <c r="G69" s="4"/>
      <c r="H69" s="6">
        <v>119.53914984185803</v>
      </c>
      <c r="I69" s="6">
        <v>122.63525012104182</v>
      </c>
      <c r="J69" s="4"/>
    </row>
    <row r="70" spans="1:10" ht="12.75" x14ac:dyDescent="0.2">
      <c r="A70" s="1">
        <v>40026</v>
      </c>
      <c r="B70" s="6">
        <v>131.56669796533924</v>
      </c>
      <c r="C70" s="6">
        <v>130.58487421739778</v>
      </c>
      <c r="D70" s="6">
        <v>130.06772878002283</v>
      </c>
      <c r="E70" s="6">
        <v>122.63525012104182</v>
      </c>
      <c r="F70" s="6">
        <v>134.023506615911</v>
      </c>
      <c r="G70" s="4"/>
      <c r="H70" s="6">
        <v>125.88992799638959</v>
      </c>
      <c r="I70" s="6">
        <v>127.47514284326802</v>
      </c>
      <c r="J70" s="4"/>
    </row>
    <row r="71" spans="1:10" ht="12.75" x14ac:dyDescent="0.2">
      <c r="A71" s="1">
        <v>40057</v>
      </c>
      <c r="B71" s="6">
        <v>133.91782509029895</v>
      </c>
      <c r="C71" s="6">
        <v>131.56669796533924</v>
      </c>
      <c r="D71" s="6">
        <v>130.58487421739778</v>
      </c>
      <c r="E71" s="6">
        <v>127.47514284326802</v>
      </c>
      <c r="F71" s="6">
        <v>134.80706878396964</v>
      </c>
      <c r="G71" s="4"/>
      <c r="H71" s="6">
        <v>122.63525012104182</v>
      </c>
      <c r="I71" s="6">
        <v>130.06772878002283</v>
      </c>
      <c r="J71" s="4"/>
    </row>
    <row r="72" spans="1:10" ht="12.75" x14ac:dyDescent="0.2">
      <c r="A72" s="1">
        <v>40087</v>
      </c>
      <c r="B72" s="6">
        <v>133.86703189914735</v>
      </c>
      <c r="C72" s="6">
        <v>133.91782509029895</v>
      </c>
      <c r="D72" s="6">
        <v>131.56669796533924</v>
      </c>
      <c r="E72" s="6">
        <v>130.06772878002283</v>
      </c>
      <c r="F72" s="6">
        <v>133.1879686370232</v>
      </c>
      <c r="G72" s="4"/>
      <c r="H72" s="6">
        <v>127.47514284326802</v>
      </c>
      <c r="I72" s="6">
        <v>130.58487421739778</v>
      </c>
      <c r="J72" s="4"/>
    </row>
    <row r="73" spans="1:10" ht="12.75" x14ac:dyDescent="0.2">
      <c r="A73" s="1">
        <v>40118</v>
      </c>
      <c r="B73" s="6">
        <v>132.14852297330305</v>
      </c>
      <c r="C73" s="6">
        <v>133.86703189914735</v>
      </c>
      <c r="D73" s="6">
        <v>133.91782509029895</v>
      </c>
      <c r="E73" s="6">
        <v>130.58487421739778</v>
      </c>
      <c r="F73" s="6">
        <v>126.36847236990295</v>
      </c>
      <c r="G73" s="4"/>
      <c r="H73" s="6">
        <v>130.06772878002283</v>
      </c>
      <c r="I73" s="6">
        <v>131.56669796533924</v>
      </c>
      <c r="J73" s="4"/>
    </row>
    <row r="74" spans="1:10" ht="12.75" x14ac:dyDescent="0.2">
      <c r="A74" s="1">
        <v>40148</v>
      </c>
      <c r="B74" s="6">
        <v>134.8668187835915</v>
      </c>
      <c r="C74" s="6">
        <v>132.14852297330305</v>
      </c>
      <c r="D74" s="6">
        <v>133.86703189914735</v>
      </c>
      <c r="E74" s="6">
        <v>131.56669796533924</v>
      </c>
      <c r="F74" s="6">
        <v>123.92250165073546</v>
      </c>
      <c r="G74" s="4"/>
      <c r="H74" s="6">
        <v>130.58487421739778</v>
      </c>
      <c r="I74" s="6">
        <v>133.91782509029895</v>
      </c>
      <c r="J74" s="4"/>
    </row>
    <row r="75" spans="1:10" ht="12.75" x14ac:dyDescent="0.2">
      <c r="A75" s="1">
        <v>40179</v>
      </c>
      <c r="B75" s="6">
        <v>131.77007143128679</v>
      </c>
      <c r="C75" s="6">
        <v>134.8668187835915</v>
      </c>
      <c r="D75" s="6">
        <v>132.14852297330305</v>
      </c>
      <c r="E75" s="6">
        <v>133.91782509029895</v>
      </c>
      <c r="F75" s="6">
        <v>122.19516143376035</v>
      </c>
      <c r="G75" s="4"/>
      <c r="H75" s="6">
        <v>131.56669796533924</v>
      </c>
      <c r="I75" s="6">
        <v>133.86703189914735</v>
      </c>
      <c r="J75" s="4"/>
    </row>
    <row r="76" spans="1:10" ht="12.75" x14ac:dyDescent="0.2">
      <c r="A76" s="1">
        <v>40210</v>
      </c>
      <c r="B76" s="6">
        <v>131.24109014414159</v>
      </c>
      <c r="C76" s="6">
        <v>131.77007143128679</v>
      </c>
      <c r="D76" s="6">
        <v>134.8668187835915</v>
      </c>
      <c r="E76" s="6">
        <v>133.86703189914735</v>
      </c>
      <c r="F76" s="6">
        <v>119.53914984185803</v>
      </c>
      <c r="G76" s="4"/>
      <c r="H76" s="6">
        <v>133.91782509029895</v>
      </c>
      <c r="I76" s="6">
        <v>132.14852297330305</v>
      </c>
      <c r="J76" s="4"/>
    </row>
    <row r="77" spans="1:10" ht="12.75" x14ac:dyDescent="0.2">
      <c r="A77" s="1">
        <v>40238</v>
      </c>
      <c r="B77" s="6">
        <v>140.79491348471413</v>
      </c>
      <c r="C77" s="6">
        <v>131.24109014414159</v>
      </c>
      <c r="D77" s="6">
        <v>131.77007143128679</v>
      </c>
      <c r="E77" s="6">
        <v>132.14852297330305</v>
      </c>
      <c r="F77" s="6">
        <v>125.88992799638959</v>
      </c>
      <c r="G77" s="4"/>
      <c r="H77" s="6">
        <v>133.86703189914735</v>
      </c>
      <c r="I77" s="6">
        <v>134.8668187835915</v>
      </c>
      <c r="J77" s="4"/>
    </row>
    <row r="78" spans="1:10" ht="12.75" x14ac:dyDescent="0.2">
      <c r="A78" s="1">
        <v>40269</v>
      </c>
      <c r="B78" s="6">
        <v>135.17626672633222</v>
      </c>
      <c r="C78" s="6">
        <v>140.79491348471413</v>
      </c>
      <c r="D78" s="6">
        <v>131.24109014414159</v>
      </c>
      <c r="E78" s="6">
        <v>134.8668187835915</v>
      </c>
      <c r="F78" s="6">
        <v>122.63525012104182</v>
      </c>
      <c r="G78" s="4"/>
      <c r="H78" s="6">
        <v>132.14852297330305</v>
      </c>
      <c r="I78" s="6">
        <v>131.77007143128679</v>
      </c>
      <c r="J78" s="4"/>
    </row>
    <row r="79" spans="1:10" ht="12.75" x14ac:dyDescent="0.2">
      <c r="A79" s="1">
        <v>40299</v>
      </c>
      <c r="B79" s="6">
        <v>139.04583858858524</v>
      </c>
      <c r="C79" s="6">
        <v>135.17626672633222</v>
      </c>
      <c r="D79" s="6">
        <v>140.79491348471413</v>
      </c>
      <c r="E79" s="6">
        <v>131.77007143128679</v>
      </c>
      <c r="F79" s="6">
        <v>127.47514284326802</v>
      </c>
      <c r="G79" s="4"/>
      <c r="H79" s="6">
        <v>134.8668187835915</v>
      </c>
      <c r="I79" s="6">
        <v>131.24109014414159</v>
      </c>
      <c r="J79" s="4"/>
    </row>
    <row r="80" spans="1:10" ht="12.75" x14ac:dyDescent="0.2">
      <c r="A80" s="1">
        <v>40330</v>
      </c>
      <c r="B80" s="6">
        <v>139.10242843747039</v>
      </c>
      <c r="C80" s="6">
        <v>139.04583858858524</v>
      </c>
      <c r="D80" s="6">
        <v>135.17626672633222</v>
      </c>
      <c r="E80" s="6">
        <v>131.24109014414159</v>
      </c>
      <c r="F80" s="6">
        <v>130.06772878002283</v>
      </c>
      <c r="G80" s="4"/>
      <c r="H80" s="6">
        <v>131.77007143128679</v>
      </c>
      <c r="I80" s="6">
        <v>140.79491348471413</v>
      </c>
      <c r="J80" s="4"/>
    </row>
    <row r="81" spans="1:10" ht="12.75" x14ac:dyDescent="0.2">
      <c r="A81" s="1">
        <v>40360</v>
      </c>
      <c r="B81" s="6">
        <v>140.42369347056632</v>
      </c>
      <c r="C81" s="6">
        <v>139.10242843747039</v>
      </c>
      <c r="D81" s="6">
        <v>139.04583858858524</v>
      </c>
      <c r="E81" s="6">
        <v>140.79491348471413</v>
      </c>
      <c r="F81" s="6">
        <v>130.58487421739778</v>
      </c>
      <c r="G81" s="4"/>
      <c r="H81" s="6">
        <v>131.24109014414159</v>
      </c>
      <c r="I81" s="6">
        <v>135.17626672633222</v>
      </c>
      <c r="J81" s="4"/>
    </row>
    <row r="82" spans="1:10" ht="12.75" x14ac:dyDescent="0.2">
      <c r="A82" s="1">
        <v>40391</v>
      </c>
      <c r="B82" s="6">
        <v>141.869460225339</v>
      </c>
      <c r="C82" s="6">
        <v>140.42369347056632</v>
      </c>
      <c r="D82" s="6">
        <v>139.10242843747039</v>
      </c>
      <c r="E82" s="6">
        <v>135.17626672633222</v>
      </c>
      <c r="F82" s="6">
        <v>131.56669796533924</v>
      </c>
      <c r="G82" s="4"/>
      <c r="H82" s="6">
        <v>140.79491348471413</v>
      </c>
      <c r="I82" s="6">
        <v>139.04583858858524</v>
      </c>
      <c r="J82" s="4"/>
    </row>
    <row r="83" spans="1:10" ht="12.75" x14ac:dyDescent="0.2">
      <c r="A83" s="1">
        <v>40422</v>
      </c>
      <c r="B83" s="6">
        <v>141.89577625519377</v>
      </c>
      <c r="C83" s="6">
        <v>141.869460225339</v>
      </c>
      <c r="D83" s="6">
        <v>140.42369347056632</v>
      </c>
      <c r="E83" s="6">
        <v>139.04583858858524</v>
      </c>
      <c r="F83" s="6">
        <v>133.91782509029895</v>
      </c>
      <c r="G83" s="4"/>
      <c r="H83" s="6">
        <v>135.17626672633222</v>
      </c>
      <c r="I83" s="6">
        <v>139.10242843747039</v>
      </c>
      <c r="J83" s="4"/>
    </row>
    <row r="84" spans="1:10" ht="12.75" x14ac:dyDescent="0.2">
      <c r="A84" s="1">
        <v>40452</v>
      </c>
      <c r="B84" s="6">
        <v>140.68735832145131</v>
      </c>
      <c r="C84" s="6">
        <v>141.89577625519377</v>
      </c>
      <c r="D84" s="6">
        <v>141.869460225339</v>
      </c>
      <c r="E84" s="6">
        <v>139.10242843747039</v>
      </c>
      <c r="F84" s="6">
        <v>133.86703189914735</v>
      </c>
      <c r="G84" s="4"/>
      <c r="H84" s="6">
        <v>139.04583858858524</v>
      </c>
      <c r="I84" s="6">
        <v>140.42369347056632</v>
      </c>
      <c r="J84" s="4"/>
    </row>
    <row r="85" spans="1:10" ht="12.75" x14ac:dyDescent="0.2">
      <c r="A85" s="1">
        <v>40483</v>
      </c>
      <c r="B85" s="6">
        <v>141.77654349570639</v>
      </c>
      <c r="C85" s="6">
        <v>140.68735832145131</v>
      </c>
      <c r="D85" s="6">
        <v>141.89577625519377</v>
      </c>
      <c r="E85" s="6">
        <v>140.42369347056632</v>
      </c>
      <c r="F85" s="6">
        <v>132.14852297330305</v>
      </c>
      <c r="G85" s="4"/>
      <c r="H85" s="6">
        <v>139.10242843747039</v>
      </c>
      <c r="I85" s="6">
        <v>141.869460225339</v>
      </c>
      <c r="J85" s="4"/>
    </row>
    <row r="86" spans="1:10" ht="12.75" x14ac:dyDescent="0.2">
      <c r="A86" s="1">
        <v>40513</v>
      </c>
      <c r="B86" s="6">
        <v>143.19554632042238</v>
      </c>
      <c r="C86" s="6">
        <v>141.77654349570639</v>
      </c>
      <c r="D86" s="6">
        <v>140.68735832145131</v>
      </c>
      <c r="E86" s="6">
        <v>141.869460225339</v>
      </c>
      <c r="F86" s="6">
        <v>134.8668187835915</v>
      </c>
      <c r="G86" s="4"/>
      <c r="H86" s="6">
        <v>140.42369347056632</v>
      </c>
      <c r="I86" s="6">
        <v>141.89577625519377</v>
      </c>
      <c r="J86" s="4"/>
    </row>
    <row r="87" spans="1:10" ht="12.75" x14ac:dyDescent="0.2">
      <c r="A87" s="1">
        <v>40544</v>
      </c>
      <c r="B87" s="6">
        <v>138.87974539333217</v>
      </c>
      <c r="C87" s="6">
        <v>143.19554632042238</v>
      </c>
      <c r="D87" s="6">
        <v>141.77654349570639</v>
      </c>
      <c r="E87" s="6">
        <v>141.89577625519377</v>
      </c>
      <c r="F87" s="6">
        <v>131.77007143128679</v>
      </c>
      <c r="G87" s="4"/>
      <c r="H87" s="6">
        <v>141.869460225339</v>
      </c>
      <c r="I87" s="6">
        <v>140.68735832145131</v>
      </c>
      <c r="J87" s="4"/>
    </row>
    <row r="88" spans="1:10" ht="12.75" x14ac:dyDescent="0.2">
      <c r="A88" s="1">
        <v>40575</v>
      </c>
      <c r="B88" s="6">
        <v>139.58148909166499</v>
      </c>
      <c r="C88" s="6">
        <v>138.87974539333217</v>
      </c>
      <c r="D88" s="6">
        <v>143.19554632042238</v>
      </c>
      <c r="E88" s="6">
        <v>140.68735832145131</v>
      </c>
      <c r="F88" s="6">
        <v>131.24109014414159</v>
      </c>
      <c r="G88" s="4"/>
      <c r="H88" s="6">
        <v>141.89577625519377</v>
      </c>
      <c r="I88" s="6">
        <v>141.77654349570639</v>
      </c>
      <c r="J88" s="4"/>
    </row>
    <row r="89" spans="1:10" ht="12.75" x14ac:dyDescent="0.2">
      <c r="A89" s="1">
        <v>40603</v>
      </c>
      <c r="B89" s="6">
        <v>141.28648150770186</v>
      </c>
      <c r="C89" s="6">
        <v>139.58148909166499</v>
      </c>
      <c r="D89" s="6">
        <v>138.87974539333217</v>
      </c>
      <c r="E89" s="6">
        <v>141.77654349570639</v>
      </c>
      <c r="F89" s="6">
        <v>140.79491348471413</v>
      </c>
      <c r="G89" s="4"/>
      <c r="H89" s="6">
        <v>140.68735832145131</v>
      </c>
      <c r="I89" s="6">
        <v>143.19554632042238</v>
      </c>
      <c r="J89" s="4"/>
    </row>
    <row r="90" spans="1:10" ht="12.75" x14ac:dyDescent="0.2">
      <c r="A90" s="1">
        <v>40634</v>
      </c>
      <c r="B90" s="6">
        <v>138.33478044704947</v>
      </c>
      <c r="C90" s="6">
        <v>141.28648150770186</v>
      </c>
      <c r="D90" s="6">
        <v>139.58148909166499</v>
      </c>
      <c r="E90" s="6">
        <v>143.19554632042238</v>
      </c>
      <c r="F90" s="6">
        <v>135.17626672633222</v>
      </c>
      <c r="G90" s="4"/>
      <c r="H90" s="6">
        <v>141.77654349570639</v>
      </c>
      <c r="I90" s="6">
        <v>138.87974539333217</v>
      </c>
      <c r="J90" s="4"/>
    </row>
    <row r="91" spans="1:10" ht="12.75" x14ac:dyDescent="0.2">
      <c r="A91" s="1">
        <v>40664</v>
      </c>
      <c r="B91" s="6">
        <v>146.11806444115544</v>
      </c>
      <c r="C91" s="6">
        <v>138.33478044704947</v>
      </c>
      <c r="D91" s="6">
        <v>141.28648150770186</v>
      </c>
      <c r="E91" s="6">
        <v>138.87974539333217</v>
      </c>
      <c r="F91" s="6">
        <v>139.04583858858524</v>
      </c>
      <c r="G91" s="4"/>
      <c r="H91" s="6">
        <v>143.19554632042238</v>
      </c>
      <c r="I91" s="6">
        <v>139.58148909166499</v>
      </c>
      <c r="J91" s="4"/>
    </row>
    <row r="92" spans="1:10" ht="12.75" x14ac:dyDescent="0.2">
      <c r="A92" s="1">
        <v>40695</v>
      </c>
      <c r="B92" s="6">
        <v>145.39341226711682</v>
      </c>
      <c r="C92" s="6">
        <v>146.11806444115544</v>
      </c>
      <c r="D92" s="6">
        <v>138.33478044704947</v>
      </c>
      <c r="E92" s="6">
        <v>139.58148909166499</v>
      </c>
      <c r="F92" s="6">
        <v>139.10242843747039</v>
      </c>
      <c r="G92" s="4"/>
      <c r="H92" s="6">
        <v>138.87974539333217</v>
      </c>
      <c r="I92" s="6">
        <v>141.28648150770186</v>
      </c>
      <c r="J92" s="4"/>
    </row>
    <row r="93" spans="1:10" ht="12.75" x14ac:dyDescent="0.2">
      <c r="A93" s="1">
        <v>40725</v>
      </c>
      <c r="B93" s="6">
        <v>145.86238463062639</v>
      </c>
      <c r="C93" s="6">
        <v>145.39341226711682</v>
      </c>
      <c r="D93" s="6">
        <v>146.11806444115544</v>
      </c>
      <c r="E93" s="6">
        <v>141.28648150770186</v>
      </c>
      <c r="F93" s="6">
        <v>140.42369347056632</v>
      </c>
      <c r="G93" s="4"/>
      <c r="H93" s="6">
        <v>139.58148909166499</v>
      </c>
      <c r="I93" s="6">
        <v>138.33478044704947</v>
      </c>
      <c r="J93" s="4"/>
    </row>
    <row r="94" spans="1:10" ht="12.75" x14ac:dyDescent="0.2">
      <c r="A94" s="1">
        <v>40756</v>
      </c>
      <c r="B94" s="6">
        <v>147.61907400083038</v>
      </c>
      <c r="C94" s="6">
        <v>145.86238463062639</v>
      </c>
      <c r="D94" s="6">
        <v>145.39341226711682</v>
      </c>
      <c r="E94" s="6">
        <v>138.33478044704947</v>
      </c>
      <c r="F94" s="6">
        <v>141.869460225339</v>
      </c>
      <c r="G94" s="4"/>
      <c r="H94" s="6">
        <v>141.28648150770186</v>
      </c>
      <c r="I94" s="6">
        <v>146.11806444115544</v>
      </c>
      <c r="J94" s="4"/>
    </row>
    <row r="95" spans="1:10" ht="12.75" x14ac:dyDescent="0.2">
      <c r="A95" s="1">
        <v>40787</v>
      </c>
      <c r="B95" s="6">
        <v>146.20147388715804</v>
      </c>
      <c r="C95" s="6">
        <v>147.61907400083038</v>
      </c>
      <c r="D95" s="6">
        <v>145.86238463062639</v>
      </c>
      <c r="E95" s="6">
        <v>146.11806444115544</v>
      </c>
      <c r="F95" s="6">
        <v>141.89577625519377</v>
      </c>
      <c r="G95" s="4"/>
      <c r="H95" s="6">
        <v>138.33478044704947</v>
      </c>
      <c r="I95" s="6">
        <v>145.39341226711682</v>
      </c>
      <c r="J95" s="4"/>
    </row>
    <row r="96" spans="1:10" ht="12.75" x14ac:dyDescent="0.2">
      <c r="A96" s="1">
        <v>40817</v>
      </c>
      <c r="B96" s="6">
        <v>144.41867342950738</v>
      </c>
      <c r="C96" s="6">
        <v>146.20147388715804</v>
      </c>
      <c r="D96" s="6">
        <v>147.61907400083038</v>
      </c>
      <c r="E96" s="6">
        <v>145.39341226711682</v>
      </c>
      <c r="F96" s="6">
        <v>140.68735832145131</v>
      </c>
      <c r="G96" s="4"/>
      <c r="H96" s="6">
        <v>146.11806444115544</v>
      </c>
      <c r="I96" s="6">
        <v>145.86238463062639</v>
      </c>
      <c r="J96" s="4"/>
    </row>
    <row r="97" spans="1:10" ht="12.75" x14ac:dyDescent="0.2">
      <c r="A97" s="1">
        <v>40848</v>
      </c>
      <c r="B97" s="6">
        <v>144.83477831112791</v>
      </c>
      <c r="C97" s="6">
        <v>144.41867342950738</v>
      </c>
      <c r="D97" s="6">
        <v>146.20147388715804</v>
      </c>
      <c r="E97" s="6">
        <v>145.86238463062639</v>
      </c>
      <c r="F97" s="6">
        <v>141.77654349570639</v>
      </c>
      <c r="G97" s="4"/>
      <c r="H97" s="6">
        <v>145.39341226711682</v>
      </c>
      <c r="I97" s="6">
        <v>147.61907400083038</v>
      </c>
      <c r="J97" s="4"/>
    </row>
    <row r="98" spans="1:10" ht="12.75" x14ac:dyDescent="0.2">
      <c r="A98" s="1">
        <v>40878</v>
      </c>
      <c r="B98" s="6">
        <v>146.561614409323</v>
      </c>
      <c r="C98" s="6">
        <v>144.83477831112791</v>
      </c>
      <c r="D98" s="6">
        <v>144.41867342950738</v>
      </c>
      <c r="E98" s="6">
        <v>147.61907400083038</v>
      </c>
      <c r="F98" s="6">
        <v>143.19554632042238</v>
      </c>
      <c r="G98" s="4"/>
      <c r="H98" s="6">
        <v>145.86238463062639</v>
      </c>
      <c r="I98" s="6">
        <v>146.20147388715804</v>
      </c>
      <c r="J98" s="4"/>
    </row>
    <row r="99" spans="1:10" ht="12.75" x14ac:dyDescent="0.2">
      <c r="A99" s="1">
        <v>40909</v>
      </c>
      <c r="B99" s="6">
        <v>140.57731185769384</v>
      </c>
      <c r="C99" s="6">
        <v>146.561614409323</v>
      </c>
      <c r="D99" s="6">
        <v>144.83477831112791</v>
      </c>
      <c r="E99" s="6">
        <v>146.20147388715804</v>
      </c>
      <c r="F99" s="6">
        <v>138.87974539333217</v>
      </c>
      <c r="G99" s="4"/>
      <c r="H99" s="6">
        <v>147.61907400083038</v>
      </c>
      <c r="I99" s="6">
        <v>144.41867342950738</v>
      </c>
      <c r="J99" s="4"/>
    </row>
    <row r="100" spans="1:10" ht="12.75" x14ac:dyDescent="0.2">
      <c r="A100" s="1">
        <v>40940</v>
      </c>
      <c r="B100" s="6">
        <v>140.07203988290718</v>
      </c>
      <c r="C100" s="6">
        <v>140.57731185769384</v>
      </c>
      <c r="D100" s="6">
        <v>146.561614409323</v>
      </c>
      <c r="E100" s="6">
        <v>144.41867342950738</v>
      </c>
      <c r="F100" s="6">
        <v>139.58148909166499</v>
      </c>
      <c r="G100" s="4"/>
      <c r="H100" s="6">
        <v>146.20147388715804</v>
      </c>
      <c r="I100" s="6">
        <v>144.83477831112791</v>
      </c>
      <c r="J100" s="4"/>
    </row>
    <row r="101" spans="1:10" ht="12.75" x14ac:dyDescent="0.2">
      <c r="A101" s="1">
        <v>40969</v>
      </c>
      <c r="B101" s="6">
        <v>143.85554451346266</v>
      </c>
      <c r="C101" s="6">
        <v>140.07203988290718</v>
      </c>
      <c r="D101" s="6">
        <v>140.57731185769384</v>
      </c>
      <c r="E101" s="6">
        <v>144.83477831112791</v>
      </c>
      <c r="F101" s="6">
        <v>141.28648150770186</v>
      </c>
      <c r="G101" s="4"/>
      <c r="H101" s="6">
        <v>144.41867342950738</v>
      </c>
      <c r="I101" s="6">
        <v>146.561614409323</v>
      </c>
      <c r="J101" s="4"/>
    </row>
    <row r="102" spans="1:10" ht="12.75" x14ac:dyDescent="0.2">
      <c r="A102" s="1">
        <v>41000</v>
      </c>
      <c r="B102" s="6">
        <v>139.23129424652549</v>
      </c>
      <c r="C102" s="6">
        <v>143.85554451346266</v>
      </c>
      <c r="D102" s="6">
        <v>140.07203988290718</v>
      </c>
      <c r="E102" s="6">
        <v>146.561614409323</v>
      </c>
      <c r="F102" s="6">
        <v>138.33478044704947</v>
      </c>
      <c r="G102" s="4"/>
      <c r="H102" s="6">
        <v>144.83477831112791</v>
      </c>
      <c r="I102" s="6">
        <v>140.57731185769384</v>
      </c>
      <c r="J102" s="4"/>
    </row>
    <row r="103" spans="1:10" ht="12.75" x14ac:dyDescent="0.2">
      <c r="A103" s="1">
        <v>41030</v>
      </c>
      <c r="B103" s="6">
        <v>148.54381252862902</v>
      </c>
      <c r="C103" s="6">
        <v>139.23129424652549</v>
      </c>
      <c r="D103" s="6">
        <v>143.85554451346266</v>
      </c>
      <c r="E103" s="6">
        <v>140.57731185769384</v>
      </c>
      <c r="F103" s="6">
        <v>146.11806444115544</v>
      </c>
      <c r="G103" s="4"/>
      <c r="H103" s="6">
        <v>146.561614409323</v>
      </c>
      <c r="I103" s="6">
        <v>140.07203988290718</v>
      </c>
      <c r="J103" s="4"/>
    </row>
    <row r="104" spans="1:10" ht="12.75" x14ac:dyDescent="0.2">
      <c r="A104" s="1">
        <v>41061</v>
      </c>
      <c r="B104" s="6">
        <v>148.42998810165244</v>
      </c>
      <c r="C104" s="6">
        <v>148.54381252862902</v>
      </c>
      <c r="D104" s="6">
        <v>139.23129424652549</v>
      </c>
      <c r="E104" s="6">
        <v>140.07203988290718</v>
      </c>
      <c r="F104" s="6">
        <v>145.39341226711682</v>
      </c>
      <c r="G104" s="4"/>
      <c r="H104" s="6">
        <v>140.57731185769384</v>
      </c>
      <c r="I104" s="6">
        <v>143.85554451346266</v>
      </c>
      <c r="J104" s="4"/>
    </row>
    <row r="105" spans="1:10" ht="12.75" x14ac:dyDescent="0.2">
      <c r="A105" s="1">
        <v>41091</v>
      </c>
      <c r="B105" s="6">
        <v>150.15831290933565</v>
      </c>
      <c r="C105" s="6">
        <v>148.42998810165244</v>
      </c>
      <c r="D105" s="6">
        <v>148.54381252862902</v>
      </c>
      <c r="E105" s="6">
        <v>143.85554451346266</v>
      </c>
      <c r="F105" s="6">
        <v>145.86238463062639</v>
      </c>
      <c r="G105" s="4"/>
      <c r="H105" s="6">
        <v>140.07203988290718</v>
      </c>
      <c r="I105" s="6">
        <v>139.23129424652549</v>
      </c>
      <c r="J105" s="4"/>
    </row>
    <row r="106" spans="1:10" ht="12.75" x14ac:dyDescent="0.2">
      <c r="A106" s="1">
        <v>41122</v>
      </c>
      <c r="B106" s="6">
        <v>153.39265012654897</v>
      </c>
      <c r="C106" s="6">
        <v>150.15831290933565</v>
      </c>
      <c r="D106" s="6">
        <v>148.42998810165244</v>
      </c>
      <c r="E106" s="6">
        <v>139.23129424652549</v>
      </c>
      <c r="F106" s="6">
        <v>147.61907400083038</v>
      </c>
      <c r="G106" s="4"/>
      <c r="H106" s="6">
        <v>143.85554451346266</v>
      </c>
      <c r="I106" s="6">
        <v>148.54381252862902</v>
      </c>
      <c r="J106" s="4"/>
    </row>
    <row r="107" spans="1:10" ht="12.75" x14ac:dyDescent="0.2">
      <c r="A107" s="1">
        <v>41153</v>
      </c>
      <c r="B107" s="6">
        <v>147.36493817880657</v>
      </c>
      <c r="C107" s="6">
        <v>153.39265012654897</v>
      </c>
      <c r="D107" s="6">
        <v>150.15831290933565</v>
      </c>
      <c r="E107" s="6">
        <v>148.54381252862902</v>
      </c>
      <c r="F107" s="6">
        <v>146.20147388715804</v>
      </c>
      <c r="G107" s="4"/>
      <c r="H107" s="6">
        <v>139.23129424652549</v>
      </c>
      <c r="I107" s="6">
        <v>148.42998810165244</v>
      </c>
      <c r="J107" s="4"/>
    </row>
    <row r="108" spans="1:10" ht="12.75" x14ac:dyDescent="0.2">
      <c r="A108" s="1">
        <v>41183</v>
      </c>
      <c r="B108" s="6">
        <v>151.95101866958461</v>
      </c>
      <c r="C108" s="6">
        <v>147.36493817880657</v>
      </c>
      <c r="D108" s="6">
        <v>153.39265012654897</v>
      </c>
      <c r="E108" s="6">
        <v>148.42998810165244</v>
      </c>
      <c r="F108" s="6">
        <v>144.41867342950738</v>
      </c>
      <c r="G108" s="4"/>
      <c r="H108" s="6">
        <v>148.54381252862902</v>
      </c>
      <c r="I108" s="6">
        <v>150.15831290933565</v>
      </c>
      <c r="J108" s="4"/>
    </row>
    <row r="109" spans="1:10" ht="12.75" x14ac:dyDescent="0.2">
      <c r="A109" s="1">
        <v>41214</v>
      </c>
      <c r="B109" s="6">
        <v>148.24051718783448</v>
      </c>
      <c r="C109" s="6">
        <v>151.95101866958461</v>
      </c>
      <c r="D109" s="6">
        <v>147.36493817880657</v>
      </c>
      <c r="E109" s="6">
        <v>150.15831290933565</v>
      </c>
      <c r="F109" s="6">
        <v>144.83477831112791</v>
      </c>
      <c r="G109" s="4"/>
      <c r="H109" s="6">
        <v>148.42998810165244</v>
      </c>
      <c r="I109" s="6">
        <v>153.39265012654897</v>
      </c>
      <c r="J109" s="4"/>
    </row>
    <row r="110" spans="1:10" ht="12.75" x14ac:dyDescent="0.2">
      <c r="A110" s="1">
        <v>41244</v>
      </c>
      <c r="B110" s="6">
        <v>147.11717280674117</v>
      </c>
      <c r="C110" s="6">
        <v>148.24051718783448</v>
      </c>
      <c r="D110" s="6">
        <v>151.95101866958461</v>
      </c>
      <c r="E110" s="6">
        <v>153.39265012654897</v>
      </c>
      <c r="F110" s="6">
        <v>146.561614409323</v>
      </c>
      <c r="G110" s="4"/>
      <c r="H110" s="6">
        <v>150.15831290933565</v>
      </c>
      <c r="I110" s="6">
        <v>147.36493817880657</v>
      </c>
      <c r="J110" s="4"/>
    </row>
    <row r="111" spans="1:10" ht="12.75" x14ac:dyDescent="0.2">
      <c r="A111" s="1">
        <v>41275</v>
      </c>
      <c r="B111" s="6">
        <v>147.75074069230311</v>
      </c>
      <c r="C111" s="6">
        <v>147.11717280674117</v>
      </c>
      <c r="D111" s="6">
        <v>148.24051718783448</v>
      </c>
      <c r="E111" s="6">
        <v>147.36493817880657</v>
      </c>
      <c r="F111" s="6">
        <v>140.57731185769384</v>
      </c>
      <c r="G111" s="4"/>
      <c r="H111" s="6">
        <v>153.39265012654897</v>
      </c>
      <c r="I111" s="6">
        <v>151.95101866958461</v>
      </c>
      <c r="J111" s="4"/>
    </row>
    <row r="112" spans="1:10" ht="12.75" x14ac:dyDescent="0.2">
      <c r="A112" s="1">
        <v>41306</v>
      </c>
      <c r="B112" s="6">
        <v>143.44938624501486</v>
      </c>
      <c r="C112" s="6">
        <v>147.75074069230311</v>
      </c>
      <c r="D112" s="6">
        <v>147.11717280674117</v>
      </c>
      <c r="E112" s="6">
        <v>151.95101866958461</v>
      </c>
      <c r="F112" s="6">
        <v>140.07203988290718</v>
      </c>
      <c r="G112" s="4"/>
      <c r="H112" s="6">
        <v>147.36493817880657</v>
      </c>
      <c r="I112" s="6">
        <v>148.24051718783448</v>
      </c>
      <c r="J112" s="4"/>
    </row>
    <row r="113" spans="1:10" ht="12.75" x14ac:dyDescent="0.2">
      <c r="A113" s="1">
        <v>41334</v>
      </c>
      <c r="B113" s="6">
        <v>148.7179830934223</v>
      </c>
      <c r="C113" s="6">
        <v>143.44938624501486</v>
      </c>
      <c r="D113" s="6">
        <v>147.75074069230311</v>
      </c>
      <c r="E113" s="6">
        <v>148.24051718783448</v>
      </c>
      <c r="F113" s="6">
        <v>143.85554451346266</v>
      </c>
      <c r="G113" s="4"/>
      <c r="H113" s="6">
        <v>151.95101866958461</v>
      </c>
      <c r="I113" s="6">
        <v>147.11717280674117</v>
      </c>
      <c r="J113" s="4"/>
    </row>
    <row r="114" spans="1:10" ht="12.75" x14ac:dyDescent="0.2">
      <c r="A114" s="1">
        <v>41365</v>
      </c>
      <c r="B114" s="6">
        <v>150.43596313139872</v>
      </c>
      <c r="C114" s="6">
        <v>148.7179830934223</v>
      </c>
      <c r="D114" s="6">
        <v>143.44938624501486</v>
      </c>
      <c r="E114" s="6">
        <v>147.11717280674117</v>
      </c>
      <c r="F114" s="6">
        <v>139.23129424652549</v>
      </c>
      <c r="G114" s="4"/>
      <c r="H114" s="6">
        <v>148.24051718783448</v>
      </c>
      <c r="I114" s="6">
        <v>147.75074069230311</v>
      </c>
      <c r="J114" s="4"/>
    </row>
    <row r="115" spans="1:10" ht="12.75" x14ac:dyDescent="0.2">
      <c r="A115" s="1">
        <v>41395</v>
      </c>
      <c r="B115" s="6">
        <v>152.17824590751468</v>
      </c>
      <c r="C115" s="6">
        <v>150.43596313139872</v>
      </c>
      <c r="D115" s="6">
        <v>148.7179830934223</v>
      </c>
      <c r="E115" s="6">
        <v>147.75074069230311</v>
      </c>
      <c r="F115" s="6">
        <v>148.54381252862902</v>
      </c>
      <c r="G115" s="4"/>
      <c r="H115" s="6">
        <v>147.11717280674117</v>
      </c>
      <c r="I115" s="6">
        <v>143.44938624501486</v>
      </c>
      <c r="J115" s="4"/>
    </row>
    <row r="116" spans="1:10" ht="12.75" x14ac:dyDescent="0.2">
      <c r="A116" s="1">
        <v>41426</v>
      </c>
      <c r="B116" s="6">
        <v>150.6054330854258</v>
      </c>
      <c r="C116" s="6">
        <v>152.17824590751468</v>
      </c>
      <c r="D116" s="6">
        <v>150.43596313139872</v>
      </c>
      <c r="E116" s="6">
        <v>143.44938624501486</v>
      </c>
      <c r="F116" s="6">
        <v>148.42998810165244</v>
      </c>
      <c r="G116" s="4"/>
      <c r="H116" s="6">
        <v>147.75074069230311</v>
      </c>
      <c r="I116" s="6">
        <v>148.7179830934223</v>
      </c>
      <c r="J116" s="4"/>
    </row>
    <row r="117" spans="1:10" ht="12.75" x14ac:dyDescent="0.2">
      <c r="A117" s="1">
        <v>41456</v>
      </c>
      <c r="B117" s="6">
        <v>153.79725679942678</v>
      </c>
      <c r="C117" s="6">
        <v>150.6054330854258</v>
      </c>
      <c r="D117" s="6">
        <v>152.17824590751468</v>
      </c>
      <c r="E117" s="6">
        <v>148.7179830934223</v>
      </c>
      <c r="F117" s="6">
        <v>150.15831290933565</v>
      </c>
      <c r="G117" s="4"/>
      <c r="H117" s="6">
        <v>143.44938624501486</v>
      </c>
      <c r="I117" s="6">
        <v>150.43596313139872</v>
      </c>
      <c r="J117" s="4"/>
    </row>
    <row r="118" spans="1:10" ht="12.75" x14ac:dyDescent="0.2">
      <c r="A118" s="1">
        <v>41487</v>
      </c>
      <c r="B118" s="6">
        <v>155.13167081566397</v>
      </c>
      <c r="C118" s="6">
        <v>153.79725679942678</v>
      </c>
      <c r="D118" s="6">
        <v>150.6054330854258</v>
      </c>
      <c r="E118" s="6">
        <v>150.43596313139872</v>
      </c>
      <c r="F118" s="6">
        <v>153.39265012654897</v>
      </c>
      <c r="G118" s="4"/>
      <c r="H118" s="6">
        <v>148.7179830934223</v>
      </c>
      <c r="I118" s="6">
        <v>152.17824590751468</v>
      </c>
      <c r="J118" s="4"/>
    </row>
    <row r="119" spans="1:10" ht="12.75" x14ac:dyDescent="0.2">
      <c r="A119" s="1">
        <v>41518</v>
      </c>
      <c r="B119" s="6">
        <v>152.57634977200163</v>
      </c>
      <c r="C119" s="6">
        <v>155.13167081566397</v>
      </c>
      <c r="D119" s="6">
        <v>153.79725679942678</v>
      </c>
      <c r="E119" s="6">
        <v>152.17824590751468</v>
      </c>
      <c r="F119" s="6">
        <v>147.36493817880657</v>
      </c>
      <c r="G119" s="4"/>
      <c r="H119" s="6">
        <v>150.43596313139872</v>
      </c>
      <c r="I119" s="6">
        <v>150.6054330854258</v>
      </c>
      <c r="J119" s="4"/>
    </row>
    <row r="120" spans="1:10" ht="12.75" x14ac:dyDescent="0.2">
      <c r="A120" s="1">
        <v>41548</v>
      </c>
      <c r="B120" s="6">
        <v>155.00987933877292</v>
      </c>
      <c r="C120" s="6">
        <v>152.57634977200163</v>
      </c>
      <c r="D120" s="6">
        <v>155.13167081566397</v>
      </c>
      <c r="E120" s="6">
        <v>150.6054330854258</v>
      </c>
      <c r="F120" s="6">
        <v>151.95101866958461</v>
      </c>
      <c r="G120" s="4"/>
      <c r="H120" s="6">
        <v>152.17824590751468</v>
      </c>
      <c r="I120" s="6">
        <v>153.79725679942678</v>
      </c>
      <c r="J120" s="4"/>
    </row>
    <row r="121" spans="1:10" ht="12.75" x14ac:dyDescent="0.2">
      <c r="A121" s="1">
        <v>41579</v>
      </c>
      <c r="B121" s="6">
        <v>151.97691898448653</v>
      </c>
      <c r="C121" s="6">
        <v>155.00987933877292</v>
      </c>
      <c r="D121" s="6">
        <v>152.57634977200163</v>
      </c>
      <c r="E121" s="6">
        <v>153.79725679942678</v>
      </c>
      <c r="F121" s="6">
        <v>148.24051718783448</v>
      </c>
      <c r="G121" s="4"/>
      <c r="H121" s="6">
        <v>150.6054330854258</v>
      </c>
      <c r="I121" s="6">
        <v>155.13167081566397</v>
      </c>
      <c r="J121" s="4"/>
    </row>
    <row r="122" spans="1:10" ht="12.75" x14ac:dyDescent="0.2">
      <c r="A122" s="1">
        <v>41609</v>
      </c>
      <c r="B122" s="6">
        <v>148.71866767523858</v>
      </c>
      <c r="C122" s="6">
        <v>151.97691898448653</v>
      </c>
      <c r="D122" s="6">
        <v>155.00987933877292</v>
      </c>
      <c r="E122" s="6">
        <v>155.13167081566397</v>
      </c>
      <c r="F122" s="6">
        <v>147.11717280674117</v>
      </c>
      <c r="G122" s="4"/>
      <c r="H122" s="6">
        <v>153.79725679942678</v>
      </c>
      <c r="I122" s="6">
        <v>152.57634977200163</v>
      </c>
      <c r="J122" s="4"/>
    </row>
    <row r="123" spans="1:10" ht="12.75" x14ac:dyDescent="0.2">
      <c r="A123" s="1">
        <v>41640</v>
      </c>
      <c r="B123" s="6">
        <v>149.9069934596034</v>
      </c>
      <c r="C123" s="6">
        <v>148.71866767523858</v>
      </c>
      <c r="D123" s="6">
        <v>151.97691898448653</v>
      </c>
      <c r="E123" s="6">
        <v>152.57634977200163</v>
      </c>
      <c r="F123" s="6">
        <v>147.75074069230311</v>
      </c>
      <c r="G123" s="4"/>
      <c r="H123" s="6">
        <v>155.13167081566397</v>
      </c>
      <c r="I123" s="6">
        <v>155.00987933877292</v>
      </c>
      <c r="J123" s="4"/>
    </row>
    <row r="124" spans="1:10" ht="12.75" x14ac:dyDescent="0.2">
      <c r="A124" s="1">
        <v>41671</v>
      </c>
      <c r="B124" s="6">
        <v>148.36208670996302</v>
      </c>
      <c r="C124" s="6">
        <v>149.9069934596034</v>
      </c>
      <c r="D124" s="6">
        <v>148.71866767523858</v>
      </c>
      <c r="E124" s="6">
        <v>155.00987933877292</v>
      </c>
      <c r="F124" s="6">
        <v>143.44938624501486</v>
      </c>
      <c r="G124" s="4"/>
      <c r="H124" s="6">
        <v>152.57634977200163</v>
      </c>
      <c r="I124" s="6">
        <v>151.97691898448653</v>
      </c>
      <c r="J124" s="4"/>
    </row>
    <row r="125" spans="1:10" ht="12.75" x14ac:dyDescent="0.2">
      <c r="A125" s="1">
        <v>41699</v>
      </c>
      <c r="B125" s="6">
        <v>150.44578062752473</v>
      </c>
      <c r="C125" s="6">
        <v>148.36208670996302</v>
      </c>
      <c r="D125" s="6">
        <v>149.9069934596034</v>
      </c>
      <c r="E125" s="6">
        <v>151.97691898448653</v>
      </c>
      <c r="F125" s="6">
        <v>148.7179830934223</v>
      </c>
      <c r="G125" s="4"/>
      <c r="H125" s="6">
        <v>155.00987933877292</v>
      </c>
      <c r="I125" s="6">
        <v>148.71866767523858</v>
      </c>
      <c r="J125" s="4"/>
    </row>
    <row r="126" spans="1:10" ht="12.75" x14ac:dyDescent="0.2">
      <c r="A126" s="1">
        <v>41730</v>
      </c>
      <c r="B126" s="6">
        <v>149.74571427069162</v>
      </c>
      <c r="C126" s="6">
        <v>150.44578062752473</v>
      </c>
      <c r="D126" s="6">
        <v>148.36208670996302</v>
      </c>
      <c r="E126" s="6">
        <v>148.71866767523858</v>
      </c>
      <c r="F126" s="6">
        <v>150.43596313139872</v>
      </c>
      <c r="G126" s="4"/>
      <c r="H126" s="6">
        <v>151.97691898448653</v>
      </c>
      <c r="I126" s="6">
        <v>149.9069934596034</v>
      </c>
      <c r="J126" s="4"/>
    </row>
    <row r="127" spans="1:10" ht="12.75" x14ac:dyDescent="0.2">
      <c r="A127" s="1">
        <v>41760</v>
      </c>
      <c r="B127" s="6">
        <v>152.98390148012814</v>
      </c>
      <c r="C127" s="6">
        <v>149.74571427069162</v>
      </c>
      <c r="D127" s="6">
        <v>150.44578062752473</v>
      </c>
      <c r="E127" s="6">
        <v>149.9069934596034</v>
      </c>
      <c r="F127" s="6">
        <v>152.17824590751468</v>
      </c>
      <c r="G127" s="4"/>
      <c r="H127" s="6">
        <v>148.71866767523858</v>
      </c>
      <c r="I127" s="6">
        <v>148.36208670996302</v>
      </c>
      <c r="J127" s="4"/>
    </row>
    <row r="128" spans="1:10" ht="12.75" x14ac:dyDescent="0.2">
      <c r="A128" s="1">
        <v>41791</v>
      </c>
      <c r="B128" s="6">
        <v>148.4865187922114</v>
      </c>
      <c r="C128" s="6">
        <v>152.98390148012814</v>
      </c>
      <c r="D128" s="6">
        <v>149.74571427069162</v>
      </c>
      <c r="E128" s="6">
        <v>148.36208670996302</v>
      </c>
      <c r="F128" s="6">
        <v>150.6054330854258</v>
      </c>
      <c r="G128" s="4"/>
      <c r="H128" s="6">
        <v>149.9069934596034</v>
      </c>
      <c r="I128" s="6">
        <v>150.44578062752473</v>
      </c>
      <c r="J128" s="4"/>
    </row>
    <row r="129" spans="1:10" ht="12.75" x14ac:dyDescent="0.2">
      <c r="A129" s="1">
        <v>41821</v>
      </c>
      <c r="B129" s="6">
        <v>152.21006781941617</v>
      </c>
      <c r="C129" s="6">
        <v>148.4865187922114</v>
      </c>
      <c r="D129" s="6">
        <v>152.98390148012814</v>
      </c>
      <c r="E129" s="6">
        <v>150.44578062752473</v>
      </c>
      <c r="F129" s="6">
        <v>153.79725679942678</v>
      </c>
      <c r="G129" s="4"/>
      <c r="H129" s="6">
        <v>148.36208670996302</v>
      </c>
      <c r="I129" s="6">
        <v>149.74571427069162</v>
      </c>
      <c r="J129" s="4"/>
    </row>
    <row r="130" spans="1:10" ht="12.75" x14ac:dyDescent="0.2">
      <c r="A130" s="1">
        <v>41852</v>
      </c>
      <c r="B130" s="6">
        <v>153.13130092099306</v>
      </c>
      <c r="C130" s="6">
        <v>152.21006781941617</v>
      </c>
      <c r="D130" s="6">
        <v>148.4865187922114</v>
      </c>
      <c r="E130" s="6">
        <v>149.74571427069162</v>
      </c>
      <c r="F130" s="6">
        <v>155.13167081566397</v>
      </c>
      <c r="G130" s="4"/>
      <c r="H130" s="6">
        <v>150.44578062752473</v>
      </c>
      <c r="I130" s="6">
        <v>152.98390148012814</v>
      </c>
      <c r="J130" s="4"/>
    </row>
    <row r="131" spans="1:10" ht="12.75" x14ac:dyDescent="0.2">
      <c r="A131" s="1">
        <v>41883</v>
      </c>
      <c r="B131" s="6">
        <v>152.55714199052548</v>
      </c>
      <c r="C131" s="6">
        <v>153.13130092099306</v>
      </c>
      <c r="D131" s="6">
        <v>152.21006781941617</v>
      </c>
      <c r="E131" s="6">
        <v>152.98390148012814</v>
      </c>
      <c r="F131" s="6">
        <v>152.57634977200163</v>
      </c>
      <c r="G131" s="4"/>
      <c r="H131" s="6">
        <v>149.74571427069162</v>
      </c>
      <c r="I131" s="6">
        <v>148.4865187922114</v>
      </c>
      <c r="J131" s="4"/>
    </row>
    <row r="132" spans="1:10" ht="12.75" x14ac:dyDescent="0.2">
      <c r="A132" s="1">
        <v>41913</v>
      </c>
      <c r="B132" s="6">
        <v>154.3541815253634</v>
      </c>
      <c r="C132" s="6">
        <v>152.55714199052548</v>
      </c>
      <c r="D132" s="6">
        <v>153.13130092099306</v>
      </c>
      <c r="E132" s="6">
        <v>148.4865187922114</v>
      </c>
      <c r="F132" s="6">
        <v>155.00987933877292</v>
      </c>
      <c r="G132" s="4"/>
      <c r="H132" s="6">
        <v>152.98390148012814</v>
      </c>
      <c r="I132" s="6">
        <v>152.21006781941617</v>
      </c>
      <c r="J132" s="4"/>
    </row>
    <row r="133" spans="1:10" ht="12.75" x14ac:dyDescent="0.2">
      <c r="A133" s="1">
        <v>41944</v>
      </c>
      <c r="B133" s="6">
        <v>150.09684657539469</v>
      </c>
      <c r="C133" s="6">
        <v>154.3541815253634</v>
      </c>
      <c r="D133" s="6">
        <v>152.55714199052548</v>
      </c>
      <c r="E133" s="6">
        <v>152.21006781941617</v>
      </c>
      <c r="F133" s="6">
        <v>151.97691898448653</v>
      </c>
      <c r="G133" s="4"/>
      <c r="H133" s="6">
        <v>148.4865187922114</v>
      </c>
      <c r="I133" s="6">
        <v>153.13130092099306</v>
      </c>
      <c r="J133" s="4"/>
    </row>
    <row r="134" spans="1:10" ht="12.75" x14ac:dyDescent="0.2">
      <c r="A134" s="1">
        <v>41974</v>
      </c>
      <c r="B134" s="6">
        <v>148.74458612914674</v>
      </c>
      <c r="C134" s="6">
        <v>150.09684657539469</v>
      </c>
      <c r="D134" s="6">
        <v>154.3541815253634</v>
      </c>
      <c r="E134" s="6">
        <v>153.13130092099306</v>
      </c>
      <c r="F134" s="6">
        <v>148.71866767523858</v>
      </c>
      <c r="G134" s="4"/>
      <c r="H134" s="6">
        <v>152.21006781941617</v>
      </c>
      <c r="I134" s="6">
        <v>152.55714199052548</v>
      </c>
      <c r="J134" s="4"/>
    </row>
    <row r="135" spans="1:10" ht="12.75" x14ac:dyDescent="0.2">
      <c r="A135" s="1"/>
      <c r="B135" s="6" t="s">
        <v>62</v>
      </c>
      <c r="C135" s="6">
        <v>148.74458612914674</v>
      </c>
      <c r="D135" s="6">
        <v>150.09684657539469</v>
      </c>
      <c r="E135" s="6">
        <v>152.55714199052548</v>
      </c>
      <c r="F135" s="6">
        <v>149.9069934596034</v>
      </c>
      <c r="G135" s="4"/>
      <c r="H135" s="6">
        <v>153.13130092099306</v>
      </c>
      <c r="I135" s="6">
        <v>154.3541815253634</v>
      </c>
      <c r="J135" s="4"/>
    </row>
    <row r="136" spans="1:10" ht="12.75" x14ac:dyDescent="0.2">
      <c r="A136" s="1"/>
      <c r="B136" s="6"/>
      <c r="D136" s="6">
        <v>148.74458612914674</v>
      </c>
      <c r="E136" s="6">
        <v>154.3541815253634</v>
      </c>
      <c r="F136" s="6">
        <v>148.36208670996302</v>
      </c>
      <c r="G136" s="4"/>
      <c r="H136" s="6">
        <v>152.55714199052548</v>
      </c>
      <c r="I136" s="6">
        <v>150.09684657539469</v>
      </c>
      <c r="J136" s="4"/>
    </row>
    <row r="137" spans="1:10" ht="12.75" x14ac:dyDescent="0.2">
      <c r="A137" s="1">
        <v>42005</v>
      </c>
      <c r="B137" s="6">
        <v>148.38014670165401</v>
      </c>
      <c r="E137" s="6">
        <v>150.09684657539469</v>
      </c>
      <c r="F137" s="6">
        <v>150.44578062752473</v>
      </c>
      <c r="G137" s="4"/>
      <c r="H137" s="6">
        <v>154.3541815253634</v>
      </c>
      <c r="I137" s="6">
        <v>148.74458612914674</v>
      </c>
      <c r="J137" s="4"/>
    </row>
    <row r="138" spans="1:10" ht="12.75" x14ac:dyDescent="0.2">
      <c r="A138" s="1">
        <v>42036</v>
      </c>
      <c r="B138" s="6">
        <v>144.57908756710447</v>
      </c>
      <c r="E138" s="6">
        <v>148.74458612914674</v>
      </c>
      <c r="F138" s="6">
        <v>149.74571427069162</v>
      </c>
      <c r="G138" s="4"/>
      <c r="H138" s="6">
        <v>150.09684657539469</v>
      </c>
      <c r="J138" s="4"/>
    </row>
    <row r="139" spans="1:10" ht="12.75" x14ac:dyDescent="0.2">
      <c r="A139" s="1">
        <v>42064</v>
      </c>
      <c r="B139" s="6">
        <v>149.7956050726475</v>
      </c>
      <c r="F139" s="6">
        <v>152.98390148012814</v>
      </c>
      <c r="G139" s="4"/>
      <c r="H139" s="6">
        <v>148.74458612914674</v>
      </c>
      <c r="J139" s="4"/>
    </row>
    <row r="140" spans="1:10" ht="12.75" x14ac:dyDescent="0.2">
      <c r="A140" s="1">
        <v>42095</v>
      </c>
      <c r="B140" s="6">
        <v>145.90338735301094</v>
      </c>
      <c r="F140" s="6">
        <v>148.4865187922114</v>
      </c>
      <c r="G140" s="4"/>
      <c r="J140" s="4"/>
    </row>
    <row r="141" spans="1:10" ht="12.75" x14ac:dyDescent="0.2">
      <c r="A141" s="1">
        <v>42125</v>
      </c>
      <c r="B141" s="6">
        <v>147.31345298550721</v>
      </c>
      <c r="F141" s="6">
        <v>152.21006781941617</v>
      </c>
      <c r="G141" s="4"/>
      <c r="J141" s="4"/>
    </row>
    <row r="142" spans="1:10" ht="12.75" x14ac:dyDescent="0.2">
      <c r="A142" s="1">
        <v>42156</v>
      </c>
      <c r="B142" s="6">
        <v>146.40509423331213</v>
      </c>
      <c r="F142" s="6">
        <v>153.13130092099306</v>
      </c>
      <c r="G142" s="4"/>
      <c r="J142" s="4"/>
    </row>
    <row r="143" spans="1:10" ht="12.75" x14ac:dyDescent="0.2">
      <c r="A143" s="1">
        <v>42186</v>
      </c>
      <c r="B143" s="6">
        <v>147.65199829975796</v>
      </c>
      <c r="F143" s="6">
        <v>152.55714199052548</v>
      </c>
      <c r="G143" s="4"/>
      <c r="J143" s="4"/>
    </row>
    <row r="144" spans="1:10" ht="12.75" x14ac:dyDescent="0.2">
      <c r="A144" s="1">
        <v>42217</v>
      </c>
      <c r="B144" s="6">
        <v>147.92243838214048</v>
      </c>
      <c r="F144" s="6">
        <v>154.3541815253634</v>
      </c>
      <c r="G144" s="4"/>
      <c r="J144" s="4"/>
    </row>
    <row r="145" spans="1:10" ht="12.75" x14ac:dyDescent="0.2">
      <c r="A145" s="1">
        <v>42248</v>
      </c>
      <c r="B145" s="6">
        <v>145.87715442812407</v>
      </c>
      <c r="F145" s="6">
        <v>150.09684657539469</v>
      </c>
      <c r="G145" s="4"/>
      <c r="J145" s="4"/>
    </row>
    <row r="146" spans="1:10" ht="12.75" x14ac:dyDescent="0.2">
      <c r="A146" s="1">
        <v>42278</v>
      </c>
      <c r="B146" s="6">
        <v>147.17541989698228</v>
      </c>
      <c r="F146" s="6">
        <v>148.74458612914674</v>
      </c>
      <c r="G146" s="4"/>
      <c r="J146" s="4"/>
    </row>
    <row r="147" spans="1:10" ht="12.75" x14ac:dyDescent="0.2">
      <c r="A147" s="1">
        <v>42309</v>
      </c>
      <c r="B147" s="6">
        <v>142.94661034949328</v>
      </c>
      <c r="G147" s="4"/>
      <c r="J147" s="4"/>
    </row>
    <row r="148" spans="1:10" ht="12.75" x14ac:dyDescent="0.2">
      <c r="A148" s="1">
        <v>42339</v>
      </c>
      <c r="B148" s="6">
        <v>142.06016295518259</v>
      </c>
      <c r="G148" s="4"/>
      <c r="J148" s="4"/>
    </row>
    <row r="149" spans="1:10" ht="12.75" x14ac:dyDescent="0.2">
      <c r="A149" s="1">
        <v>42370</v>
      </c>
      <c r="B149" s="6">
        <v>140.5498163988882</v>
      </c>
      <c r="G149" s="4"/>
      <c r="J149" s="4"/>
    </row>
    <row r="150" spans="1:10" ht="12.75" x14ac:dyDescent="0.2">
      <c r="A150" s="1">
        <v>42401</v>
      </c>
      <c r="B150" s="6">
        <v>139.57613150112081</v>
      </c>
      <c r="G150" s="4"/>
      <c r="J150" s="4"/>
    </row>
    <row r="151" spans="1:10" ht="12.75" x14ac:dyDescent="0.2">
      <c r="A151" s="1">
        <v>42430</v>
      </c>
      <c r="B151" s="6">
        <v>143.28103064527605</v>
      </c>
      <c r="G151" s="4"/>
      <c r="J151" s="4"/>
    </row>
    <row r="152" spans="1:10" ht="12.75" x14ac:dyDescent="0.2">
      <c r="A152" s="1">
        <v>42461</v>
      </c>
      <c r="B152" s="6">
        <v>141.21971988799518</v>
      </c>
      <c r="G152" s="4"/>
      <c r="J152" s="4"/>
    </row>
    <row r="153" spans="1:10" ht="12.75" x14ac:dyDescent="0.2">
      <c r="A153" s="1">
        <v>42491</v>
      </c>
      <c r="B153" s="6">
        <v>142.56485712897137</v>
      </c>
      <c r="G153" s="4"/>
      <c r="J153" s="4"/>
    </row>
    <row r="154" spans="1:10" ht="12.75" x14ac:dyDescent="0.2">
      <c r="A154" s="1">
        <v>42522</v>
      </c>
      <c r="B154" s="6">
        <v>143.03541227403917</v>
      </c>
      <c r="G154" s="4"/>
      <c r="J154" s="4"/>
    </row>
    <row r="155" spans="1:10" ht="12.75" x14ac:dyDescent="0.2">
      <c r="A155" s="1">
        <v>42552</v>
      </c>
      <c r="B155" s="6">
        <v>143.73031194990972</v>
      </c>
      <c r="G155" s="4"/>
      <c r="J155" s="4"/>
    </row>
    <row r="156" spans="1:10" ht="12.75" x14ac:dyDescent="0.2">
      <c r="A156" s="1">
        <v>42583</v>
      </c>
      <c r="B156" s="6">
        <v>144.77686110396229</v>
      </c>
      <c r="G156" s="4"/>
      <c r="J156" s="4"/>
    </row>
    <row r="157" spans="1:10" ht="12.75" x14ac:dyDescent="0.2">
      <c r="A157" s="1">
        <v>42614</v>
      </c>
      <c r="B157" s="6">
        <v>142.3523685823956</v>
      </c>
      <c r="G157" s="4"/>
      <c r="J157" s="4"/>
    </row>
    <row r="158" spans="1:10" ht="12.75" x14ac:dyDescent="0.2">
      <c r="A158" s="1">
        <v>42644</v>
      </c>
      <c r="B158" s="6">
        <v>141.82453146617419</v>
      </c>
      <c r="G158" s="4"/>
      <c r="J158" s="4"/>
    </row>
    <row r="159" spans="1:10" ht="12.75" x14ac:dyDescent="0.2">
      <c r="A159" s="1">
        <v>42675</v>
      </c>
      <c r="B159" s="6">
        <v>140.61165096219875</v>
      </c>
      <c r="G159" s="4"/>
      <c r="J159" s="4"/>
    </row>
    <row r="160" spans="1:10" ht="12.75" x14ac:dyDescent="0.2">
      <c r="A160" s="1">
        <v>42705</v>
      </c>
      <c r="B160" s="6">
        <v>139.75120177899041</v>
      </c>
      <c r="G160" s="4"/>
      <c r="J160" s="4"/>
    </row>
    <row r="161" spans="1:10" ht="12.75" x14ac:dyDescent="0.2">
      <c r="A161" s="1">
        <v>42736</v>
      </c>
      <c r="B161" s="6">
        <v>141.88281662978116</v>
      </c>
      <c r="G161" s="4"/>
      <c r="J161" s="4"/>
    </row>
    <row r="162" spans="1:10" ht="12.75" x14ac:dyDescent="0.2">
      <c r="A162" s="1">
        <v>42767</v>
      </c>
      <c r="B162" s="6">
        <v>139.17622943511702</v>
      </c>
      <c r="G162" s="4"/>
      <c r="J162" s="4"/>
    </row>
    <row r="163" spans="1:10" ht="12.75" x14ac:dyDescent="0.2">
      <c r="A163" s="1">
        <v>42795</v>
      </c>
      <c r="B163" s="6">
        <v>143.66838532588386</v>
      </c>
      <c r="G163" s="4"/>
      <c r="J163" s="4"/>
    </row>
    <row r="164" spans="1:10" ht="12.75" x14ac:dyDescent="0.2">
      <c r="A164" s="1">
        <v>42826</v>
      </c>
      <c r="B164" s="6">
        <v>139.6416891556791</v>
      </c>
      <c r="G164" s="4"/>
      <c r="J164" s="4"/>
    </row>
    <row r="165" spans="1:10" ht="12.75" x14ac:dyDescent="0.2">
      <c r="A165" s="1">
        <v>42856</v>
      </c>
      <c r="B165" s="6">
        <v>144.52974594660043</v>
      </c>
      <c r="G165" s="4"/>
      <c r="J165" s="4"/>
    </row>
    <row r="166" spans="1:10" ht="12.75" x14ac:dyDescent="0.2">
      <c r="A166" s="1">
        <v>42887</v>
      </c>
      <c r="B166" s="6">
        <v>143.8044217689982</v>
      </c>
      <c r="G166" s="4"/>
      <c r="J166" s="4"/>
    </row>
    <row r="167" spans="1:10" ht="12.75" x14ac:dyDescent="0.2">
      <c r="A167" s="1">
        <v>42917</v>
      </c>
      <c r="B167" s="6">
        <v>144.84220547038356</v>
      </c>
      <c r="G167" s="4"/>
      <c r="J167" s="4"/>
    </row>
    <row r="168" spans="1:10" ht="12.75" x14ac:dyDescent="0.2">
      <c r="A168" s="1">
        <v>42948</v>
      </c>
      <c r="B168" s="6">
        <v>146.28213225189177</v>
      </c>
      <c r="G168" s="4"/>
      <c r="J168" s="4"/>
    </row>
    <row r="169" spans="1:10" ht="12.75" x14ac:dyDescent="0.2">
      <c r="A169" s="1">
        <v>42979</v>
      </c>
      <c r="B169" s="6">
        <v>144.0826020909717</v>
      </c>
      <c r="G169" s="4"/>
      <c r="J169" s="4"/>
    </row>
    <row r="170" spans="1:10" ht="12.75" x14ac:dyDescent="0.2">
      <c r="A170" s="1">
        <v>43009</v>
      </c>
      <c r="B170" s="6">
        <v>144.67006375770168</v>
      </c>
      <c r="G170" s="4"/>
      <c r="J170" s="4"/>
    </row>
    <row r="171" spans="1:10" ht="12.75" x14ac:dyDescent="0.2">
      <c r="A171" s="1">
        <v>43040</v>
      </c>
      <c r="B171" s="6">
        <v>143.1722038356956</v>
      </c>
      <c r="G171" s="4"/>
      <c r="J171" s="4"/>
    </row>
    <row r="172" spans="1:10" ht="12.75" x14ac:dyDescent="0.2">
      <c r="A172" s="1">
        <v>43070</v>
      </c>
      <c r="B172" s="6">
        <v>141.95047816780328</v>
      </c>
      <c r="G172" s="4"/>
      <c r="J172" s="4"/>
    </row>
    <row r="173" spans="1:10" ht="12.75" x14ac:dyDescent="0.2">
      <c r="A173" s="1">
        <v>43101</v>
      </c>
      <c r="B173" s="6">
        <v>143.1106659441995</v>
      </c>
      <c r="G173" s="4"/>
      <c r="J173" s="4"/>
    </row>
    <row r="174" spans="1:10" ht="12.75" x14ac:dyDescent="0.2">
      <c r="A174" s="1">
        <v>43132</v>
      </c>
      <c r="B174" s="6">
        <v>139.38299102410281</v>
      </c>
      <c r="G174" s="4"/>
      <c r="J174" s="4"/>
    </row>
    <row r="175" spans="1:10" ht="12.75" x14ac:dyDescent="0.2">
      <c r="A175" s="1">
        <v>43160</v>
      </c>
      <c r="B175" s="6">
        <v>144.51278950552282</v>
      </c>
      <c r="G175" s="4"/>
      <c r="J175" s="4"/>
    </row>
    <row r="176" spans="1:10" ht="12.75" x14ac:dyDescent="0.2">
      <c r="A176" s="1">
        <v>43191</v>
      </c>
      <c r="B176" s="6">
        <v>143.77194619266112</v>
      </c>
      <c r="G176" s="4"/>
      <c r="J176" s="4"/>
    </row>
    <row r="177" spans="1:10" ht="12.75" x14ac:dyDescent="0.2">
      <c r="A177" s="1">
        <v>43221</v>
      </c>
      <c r="B177" s="6">
        <v>142.64762587468348</v>
      </c>
      <c r="G177" s="4"/>
      <c r="J177" s="4"/>
    </row>
    <row r="178" spans="1:10" ht="12.75" x14ac:dyDescent="0.2">
      <c r="A178" s="1">
        <v>43252</v>
      </c>
      <c r="B178" s="6">
        <v>145.54888287219777</v>
      </c>
      <c r="G178" s="4"/>
      <c r="J178" s="4"/>
    </row>
    <row r="179" spans="1:10" ht="12.75" x14ac:dyDescent="0.2">
      <c r="A179" s="1">
        <v>43282</v>
      </c>
      <c r="B179" s="6">
        <v>147.20094068180831</v>
      </c>
      <c r="G179" s="4"/>
      <c r="J179" s="4"/>
    </row>
    <row r="180" spans="1:10" ht="12.75" x14ac:dyDescent="0.2">
      <c r="A180" s="1">
        <v>43313</v>
      </c>
      <c r="B180" s="6">
        <v>149.02107744481577</v>
      </c>
      <c r="G180" s="4"/>
      <c r="J180" s="4"/>
    </row>
    <row r="181" spans="1:10" ht="12.75" x14ac:dyDescent="0.2">
      <c r="A181" s="1">
        <v>43344</v>
      </c>
      <c r="B181" s="6">
        <v>144.87907040221933</v>
      </c>
      <c r="G181" s="4"/>
      <c r="J181" s="4"/>
    </row>
    <row r="182" spans="1:10" ht="12.75" x14ac:dyDescent="0.2">
      <c r="A182" s="1">
        <v>43374</v>
      </c>
      <c r="B182" s="6">
        <v>147.1594413026537</v>
      </c>
      <c r="G182" s="4"/>
      <c r="J182" s="4"/>
    </row>
    <row r="183" spans="1:10" ht="12.75" x14ac:dyDescent="0.2">
      <c r="A183" s="1">
        <v>43405</v>
      </c>
      <c r="B183" s="6">
        <v>144.86255481104638</v>
      </c>
      <c r="G183" s="4"/>
      <c r="J183" s="4"/>
    </row>
    <row r="184" spans="1:10" ht="12.75" x14ac:dyDescent="0.2">
      <c r="A184" s="1">
        <v>43435</v>
      </c>
      <c r="B184" s="6">
        <v>142.77639940903936</v>
      </c>
      <c r="G184" s="4"/>
      <c r="J184" s="4"/>
    </row>
    <row r="185" spans="1:10" ht="12.75" x14ac:dyDescent="0.2">
      <c r="A185" s="1">
        <v>43466</v>
      </c>
      <c r="B185" s="6">
        <v>143.99866579056786</v>
      </c>
      <c r="G185" s="4"/>
      <c r="J185" s="4"/>
    </row>
    <row r="186" spans="1:10" ht="12.75" x14ac:dyDescent="0.2">
      <c r="A186" s="1">
        <v>43497</v>
      </c>
      <c r="B186" s="6">
        <v>142.26898675113316</v>
      </c>
      <c r="G186" s="4"/>
      <c r="J186" s="4"/>
    </row>
    <row r="187" spans="1:10" ht="12.75" x14ac:dyDescent="0.2">
      <c r="A187" s="1">
        <v>43525</v>
      </c>
      <c r="B187" s="6">
        <v>143.38862330725263</v>
      </c>
      <c r="G187" s="4"/>
      <c r="J187" s="4"/>
    </row>
    <row r="188" spans="1:10" ht="12.75" x14ac:dyDescent="0.2">
      <c r="A188" s="1">
        <v>43556</v>
      </c>
      <c r="B188" s="6">
        <v>144.06924713925963</v>
      </c>
      <c r="G188" s="4"/>
      <c r="J188" s="4"/>
    </row>
    <row r="189" spans="1:10" ht="12.75" x14ac:dyDescent="0.2">
      <c r="A189" s="1">
        <v>43586</v>
      </c>
      <c r="B189" s="6">
        <v>148.11190492825838</v>
      </c>
      <c r="G189" s="4"/>
      <c r="J189" s="4"/>
    </row>
    <row r="190" spans="1:10" ht="12.75" x14ac:dyDescent="0.2">
      <c r="A190" s="1">
        <v>43617</v>
      </c>
      <c r="B190" s="6">
        <v>144.91484685815308</v>
      </c>
      <c r="G190" s="4"/>
      <c r="J190" s="4"/>
    </row>
    <row r="191" spans="1:10" ht="12.75" x14ac:dyDescent="0.2">
      <c r="A191" s="1">
        <v>43647</v>
      </c>
      <c r="B191" s="6">
        <v>148.63112321155168</v>
      </c>
      <c r="G191" s="4"/>
      <c r="J191" s="4"/>
    </row>
    <row r="192" spans="1:10" ht="12.75" x14ac:dyDescent="0.2">
      <c r="A192" s="1">
        <v>43678</v>
      </c>
      <c r="B192" s="6">
        <v>149.53460037326508</v>
      </c>
      <c r="G192" s="4"/>
      <c r="J192" s="4"/>
    </row>
    <row r="193" spans="1:10" ht="12.75" x14ac:dyDescent="0.2">
      <c r="A193" s="1">
        <v>43709</v>
      </c>
      <c r="B193" s="6">
        <v>147.1938363859683</v>
      </c>
      <c r="G193" s="4"/>
      <c r="J193" s="4"/>
    </row>
    <row r="194" spans="1:10" ht="12.75" x14ac:dyDescent="0.2">
      <c r="A194" s="1">
        <v>43739</v>
      </c>
      <c r="B194" s="6">
        <v>149.84381552343666</v>
      </c>
      <c r="G194" s="4"/>
      <c r="J194" s="4"/>
    </row>
    <row r="195" spans="1:10" ht="12.75" x14ac:dyDescent="0.2">
      <c r="A195" s="1">
        <v>43770</v>
      </c>
      <c r="B195" s="6">
        <v>146.46641444527762</v>
      </c>
      <c r="G195" s="4"/>
      <c r="J195" s="4"/>
    </row>
    <row r="196" spans="1:10" ht="12.75" x14ac:dyDescent="0.2">
      <c r="A196" s="1">
        <v>43800</v>
      </c>
      <c r="B196" s="6">
        <v>143.79437121249478</v>
      </c>
      <c r="G196" s="4"/>
      <c r="J196" s="4"/>
    </row>
    <row r="197" spans="1:10" ht="12.75" x14ac:dyDescent="0.2">
      <c r="A197" s="1">
        <v>43831</v>
      </c>
      <c r="B197" s="6">
        <v>145.47865366426817</v>
      </c>
      <c r="G197" s="4"/>
      <c r="J197" s="4"/>
    </row>
    <row r="198" spans="1:10" ht="12.75" x14ac:dyDescent="0.2">
      <c r="A198" s="1">
        <v>43862</v>
      </c>
      <c r="B198" s="6">
        <v>143.78848251101311</v>
      </c>
      <c r="G198" s="4"/>
      <c r="J198" s="4"/>
    </row>
    <row r="199" spans="1:10" ht="12.75" x14ac:dyDescent="0.2">
      <c r="A199" s="1">
        <v>43891</v>
      </c>
      <c r="B199" s="6">
        <v>140.68507166300913</v>
      </c>
      <c r="G199" s="4"/>
      <c r="J199" s="4"/>
    </row>
    <row r="200" spans="1:10" ht="12.75" x14ac:dyDescent="0.2">
      <c r="A200" s="1">
        <v>43922</v>
      </c>
      <c r="B200" s="6">
        <v>126.9617514083981</v>
      </c>
      <c r="G200" s="4"/>
      <c r="J200" s="4"/>
    </row>
    <row r="201" spans="1:10" ht="12.75" x14ac:dyDescent="0.2">
      <c r="A201" s="1">
        <v>43952</v>
      </c>
      <c r="B201" s="6">
        <v>132.66012423124232</v>
      </c>
      <c r="G201" s="4"/>
      <c r="J201" s="4"/>
    </row>
    <row r="202" spans="1:10" ht="12.75" x14ac:dyDescent="0.2">
      <c r="A202" s="1">
        <v>43983</v>
      </c>
      <c r="B202" s="6">
        <v>137.0286128635517</v>
      </c>
      <c r="G202" s="4"/>
      <c r="J202" s="4"/>
    </row>
    <row r="203" spans="1:10" ht="12.75" x14ac:dyDescent="0.2">
      <c r="A203" s="1">
        <v>44013</v>
      </c>
      <c r="B203" s="6">
        <v>143.26469722606268</v>
      </c>
      <c r="G203" s="4"/>
      <c r="J203" s="4"/>
    </row>
    <row r="204" spans="1:10" ht="12.75" x14ac:dyDescent="0.2">
      <c r="A204" s="1">
        <v>44044</v>
      </c>
      <c r="B204" s="6">
        <v>145.26413844537814</v>
      </c>
      <c r="G204" s="4"/>
      <c r="J204" s="4"/>
    </row>
    <row r="205" spans="1:10" ht="12.75" x14ac:dyDescent="0.2">
      <c r="A205" s="1">
        <v>44075</v>
      </c>
      <c r="B205" s="6">
        <v>146.3152920506607</v>
      </c>
      <c r="G205" s="4"/>
      <c r="J205" s="4"/>
    </row>
    <row r="206" spans="1:10" ht="12.75" x14ac:dyDescent="0.2">
      <c r="A206" s="1">
        <v>44105</v>
      </c>
      <c r="B206" s="6">
        <v>148.38523929670677</v>
      </c>
      <c r="G206" s="4"/>
      <c r="J206" s="4"/>
    </row>
    <row r="207" spans="1:10" customFormat="1" x14ac:dyDescent="0.25">
      <c r="A207" s="1">
        <v>44136</v>
      </c>
      <c r="B207" s="6">
        <v>145.80053794426442</v>
      </c>
    </row>
    <row r="208" spans="1:10" ht="12.75" x14ac:dyDescent="0.2">
      <c r="A208" s="1">
        <v>44166</v>
      </c>
      <c r="B208" s="6">
        <v>145.24352535355195</v>
      </c>
      <c r="G208" s="4"/>
      <c r="J208" s="4"/>
    </row>
    <row r="209" spans="1:10" ht="12.75" x14ac:dyDescent="0.2">
      <c r="A209" s="1">
        <v>44197</v>
      </c>
      <c r="B209" s="6">
        <v>145.87609372057676</v>
      </c>
      <c r="G209" s="4"/>
      <c r="J209" s="4"/>
    </row>
    <row r="210" spans="1:10" ht="12.75" x14ac:dyDescent="0.2">
      <c r="A210" s="1">
        <v>44228</v>
      </c>
      <c r="B210" s="6">
        <v>143.84665256249264</v>
      </c>
      <c r="G210" s="4"/>
      <c r="J210" s="4"/>
    </row>
    <row r="211" spans="1:10" ht="12.75" x14ac:dyDescent="0.2">
      <c r="A211" s="1">
        <v>44256</v>
      </c>
      <c r="B211" s="6">
        <v>146.04461255804301</v>
      </c>
      <c r="G211" s="4"/>
      <c r="J211" s="4"/>
    </row>
    <row r="212" spans="1:10" ht="12.75" x14ac:dyDescent="0.2">
      <c r="A212" s="1">
        <v>44287</v>
      </c>
      <c r="B212" s="6">
        <v>143.55840366237177</v>
      </c>
      <c r="G212" s="4"/>
      <c r="J212" s="4"/>
    </row>
    <row r="213" spans="1:10" ht="12.75" x14ac:dyDescent="0.2">
      <c r="A213" s="1">
        <v>44317</v>
      </c>
      <c r="B213" s="6">
        <v>147.66235460145694</v>
      </c>
      <c r="G213" s="4"/>
      <c r="J213" s="4"/>
    </row>
    <row r="214" spans="1:10" ht="12.75" x14ac:dyDescent="0.2">
      <c r="A214" s="1">
        <v>44348</v>
      </c>
      <c r="B214" s="6">
        <v>147.60579398905531</v>
      </c>
      <c r="G214" s="4"/>
      <c r="J214" s="4"/>
    </row>
    <row r="215" spans="1:10" ht="12.75" x14ac:dyDescent="0.2">
      <c r="A215" s="1">
        <v>44378</v>
      </c>
      <c r="B215" s="6">
        <v>149.81780033059499</v>
      </c>
      <c r="G215" s="4"/>
      <c r="J215" s="4"/>
    </row>
    <row r="216" spans="1:10" ht="12.75" x14ac:dyDescent="0.2">
      <c r="A216" s="1">
        <v>44409</v>
      </c>
      <c r="B216" s="6">
        <v>148.96627896402688</v>
      </c>
      <c r="G216" s="4"/>
      <c r="J216" s="4"/>
    </row>
    <row r="217" spans="1:10" ht="12.75" x14ac:dyDescent="0.2">
      <c r="A217" s="1">
        <v>44440</v>
      </c>
      <c r="B217" s="6">
        <v>147.32493247144956</v>
      </c>
      <c r="G217" s="4"/>
      <c r="J217" s="4"/>
    </row>
    <row r="218" spans="1:10" ht="12.75" x14ac:dyDescent="0.2">
      <c r="A218" s="1">
        <v>44470</v>
      </c>
      <c r="B218" s="6">
        <v>146.74022830691635</v>
      </c>
      <c r="G218" s="4"/>
      <c r="J218" s="4"/>
    </row>
    <row r="219" spans="1:10" ht="12.75" x14ac:dyDescent="0.2">
      <c r="A219" s="1">
        <v>44501</v>
      </c>
      <c r="B219" s="6">
        <v>146.51660354799449</v>
      </c>
      <c r="G219" s="4"/>
      <c r="J219" s="4"/>
    </row>
    <row r="220" spans="1:10" ht="12.75" x14ac:dyDescent="0.2">
      <c r="A220" s="1">
        <v>44531</v>
      </c>
      <c r="B220" s="6">
        <v>146.94726672899307</v>
      </c>
      <c r="G220" s="4"/>
      <c r="J220" s="4"/>
    </row>
    <row r="221" spans="1:10" ht="12.75" x14ac:dyDescent="0.2">
      <c r="A221" s="1">
        <v>44562</v>
      </c>
      <c r="B221" s="6">
        <v>145.4374122612457</v>
      </c>
      <c r="G221" s="4"/>
      <c r="J221" s="4"/>
    </row>
    <row r="222" spans="1:10" ht="12.75" x14ac:dyDescent="0.2">
      <c r="A222" s="1">
        <v>44593</v>
      </c>
      <c r="B222" s="6">
        <v>144.73988348819435</v>
      </c>
      <c r="G222" s="4"/>
      <c r="J222" s="4"/>
    </row>
    <row r="223" spans="1:10" ht="12.75" x14ac:dyDescent="0.2">
      <c r="A223" s="1">
        <v>44621</v>
      </c>
      <c r="B223" s="6">
        <v>150.60216513659435</v>
      </c>
      <c r="G223" s="4"/>
      <c r="J223" s="4"/>
    </row>
    <row r="224" spans="1:10" ht="12.75" x14ac:dyDescent="0.2">
      <c r="A224" s="1">
        <v>44652</v>
      </c>
      <c r="B224" s="6">
        <v>148.5310361521029</v>
      </c>
      <c r="G224" s="4"/>
      <c r="J224" s="4"/>
    </row>
    <row r="225" spans="1:10" ht="12.75" x14ac:dyDescent="0.2">
      <c r="A225" s="1">
        <v>44682</v>
      </c>
      <c r="B225" s="4" t="s">
        <v>61</v>
      </c>
      <c r="G225" s="4"/>
      <c r="J225" s="4"/>
    </row>
    <row r="226" spans="1:10" ht="12.75" x14ac:dyDescent="0.2">
      <c r="A226" s="1">
        <v>44713</v>
      </c>
      <c r="B226" s="4" t="s">
        <v>61</v>
      </c>
      <c r="G226" s="4"/>
      <c r="J226" s="4"/>
    </row>
    <row r="227" spans="1:10" ht="12.75" x14ac:dyDescent="0.2">
      <c r="A227" s="1">
        <v>44743</v>
      </c>
      <c r="G227" s="4"/>
      <c r="J227" s="4"/>
    </row>
    <row r="228" spans="1:10" ht="12.75" x14ac:dyDescent="0.2">
      <c r="A228" s="1">
        <v>44774</v>
      </c>
      <c r="G228" s="4"/>
      <c r="J228" s="4"/>
    </row>
    <row r="229" spans="1:10" ht="12.75" x14ac:dyDescent="0.2">
      <c r="G229" s="4"/>
      <c r="J229" s="4"/>
    </row>
    <row r="230" spans="1:10" ht="12.75" x14ac:dyDescent="0.2">
      <c r="G230" s="4"/>
      <c r="J230" s="4"/>
    </row>
    <row r="231" spans="1:10" ht="12.75" x14ac:dyDescent="0.2">
      <c r="G231" s="4"/>
      <c r="J231" s="4"/>
    </row>
    <row r="232" spans="1:10" ht="12.75" x14ac:dyDescent="0.2">
      <c r="G232" s="4"/>
      <c r="J232" s="4"/>
    </row>
    <row r="233" spans="1:10" ht="12.75" x14ac:dyDescent="0.2">
      <c r="G233" s="4"/>
      <c r="J233" s="4"/>
    </row>
    <row r="234" spans="1:10" ht="12.75" x14ac:dyDescent="0.2">
      <c r="G234" s="4"/>
      <c r="J234" s="4"/>
    </row>
    <row r="235" spans="1:10" ht="12.75" x14ac:dyDescent="0.2">
      <c r="G235" s="4"/>
      <c r="J235" s="4"/>
    </row>
    <row r="236" spans="1:10" ht="12.75" x14ac:dyDescent="0.2">
      <c r="G236" s="4"/>
      <c r="J236" s="4"/>
    </row>
    <row r="237" spans="1:10" ht="12.75" x14ac:dyDescent="0.2">
      <c r="G237" s="4"/>
      <c r="J237" s="4"/>
    </row>
    <row r="238" spans="1:10" ht="12.75" x14ac:dyDescent="0.2">
      <c r="G238" s="4"/>
      <c r="J238" s="4"/>
    </row>
    <row r="239" spans="1:10" ht="12.75" x14ac:dyDescent="0.2">
      <c r="G239" s="4"/>
      <c r="J239" s="4"/>
    </row>
    <row r="240" spans="1:10" ht="12.75" x14ac:dyDescent="0.2">
      <c r="G240" s="4"/>
      <c r="J240" s="4"/>
    </row>
    <row r="241" spans="7:10" ht="12.75" x14ac:dyDescent="0.2">
      <c r="G241" s="4"/>
      <c r="J241" s="4"/>
    </row>
    <row r="242" spans="7:10" ht="12.75" x14ac:dyDescent="0.2">
      <c r="G242" s="4"/>
      <c r="J242" s="4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719F-FE53-4B36-8C19-50222C439272}">
  <dimension ref="A1:I18"/>
  <sheetViews>
    <sheetView zoomScale="160" zoomScaleNormal="160" workbookViewId="0">
      <selection activeCell="A5" sqref="A5:B5"/>
    </sheetView>
  </sheetViews>
  <sheetFormatPr defaultRowHeight="15" x14ac:dyDescent="0.25"/>
  <cols>
    <col min="1" max="1" width="10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t="s">
        <v>16</v>
      </c>
      <c r="B4">
        <v>0.94932300137556791</v>
      </c>
    </row>
    <row r="5" spans="1:9" x14ac:dyDescent="0.25">
      <c r="A5" s="19" t="s">
        <v>17</v>
      </c>
      <c r="B5" s="19">
        <v>0.9012141609407166</v>
      </c>
    </row>
    <row r="6" spans="1:9" x14ac:dyDescent="0.25">
      <c r="A6" t="s">
        <v>18</v>
      </c>
      <c r="B6">
        <v>0.90051848601776385</v>
      </c>
    </row>
    <row r="7" spans="1:9" x14ac:dyDescent="0.25">
      <c r="A7" s="19" t="s">
        <v>19</v>
      </c>
      <c r="B7" s="19">
        <v>5.3516282444532077</v>
      </c>
    </row>
    <row r="8" spans="1:9" ht="15.75" thickBot="1" x14ac:dyDescent="0.3">
      <c r="A8" s="13" t="s">
        <v>20</v>
      </c>
      <c r="B8" s="13">
        <v>144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1</v>
      </c>
      <c r="C12">
        <v>37101.676381713805</v>
      </c>
      <c r="D12">
        <v>37101.676381713805</v>
      </c>
      <c r="E12">
        <v>1295.4529927794908</v>
      </c>
      <c r="F12">
        <v>2.955360863098878E-73</v>
      </c>
    </row>
    <row r="13" spans="1:9" x14ac:dyDescent="0.25">
      <c r="A13" t="s">
        <v>23</v>
      </c>
      <c r="B13">
        <v>142</v>
      </c>
      <c r="C13">
        <v>4066.8693310897638</v>
      </c>
      <c r="D13">
        <v>28.639924866829322</v>
      </c>
    </row>
    <row r="14" spans="1:9" ht="15.75" thickBot="1" x14ac:dyDescent="0.3">
      <c r="A14" s="13" t="s">
        <v>24</v>
      </c>
      <c r="B14" s="13">
        <v>143</v>
      </c>
      <c r="C14" s="13">
        <v>41168.54571280357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13.491223799911026</v>
      </c>
      <c r="C17">
        <v>3.2428876003735145</v>
      </c>
      <c r="D17">
        <v>4.160250203663276</v>
      </c>
      <c r="E17" s="19">
        <v>5.4792924348254961E-5</v>
      </c>
      <c r="F17">
        <v>7.0806479403769842</v>
      </c>
      <c r="G17">
        <v>19.901799659445068</v>
      </c>
      <c r="H17">
        <v>7.0806479403769842</v>
      </c>
      <c r="I17">
        <v>19.901799659445068</v>
      </c>
    </row>
    <row r="18" spans="1:9" ht="15.75" thickBot="1" x14ac:dyDescent="0.3">
      <c r="A18" s="13" t="s">
        <v>2</v>
      </c>
      <c r="B18" s="13">
        <v>0.83083042834653653</v>
      </c>
      <c r="C18" s="13">
        <v>2.3083494989208694E-2</v>
      </c>
      <c r="D18" s="13">
        <v>35.992401875666644</v>
      </c>
      <c r="E18" s="16">
        <v>2.9553608630987938E-73</v>
      </c>
      <c r="F18" s="13">
        <v>0.78519872168039984</v>
      </c>
      <c r="G18" s="13">
        <v>0.87646213501267323</v>
      </c>
      <c r="H18" s="13">
        <v>0.78519872168039984</v>
      </c>
      <c r="I18" s="13">
        <v>0.87646213501267323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E818-ECCA-441E-B401-C6792A2B837D}">
  <dimension ref="A1:E12"/>
  <sheetViews>
    <sheetView tabSelected="1" zoomScale="226" zoomScaleNormal="226" workbookViewId="0">
      <selection activeCell="A12" sqref="A12:D12"/>
    </sheetView>
  </sheetViews>
  <sheetFormatPr defaultRowHeight="15" x14ac:dyDescent="0.25"/>
  <cols>
    <col min="1" max="1" width="12.5703125" customWidth="1"/>
    <col min="5" max="5" width="11.7109375" customWidth="1"/>
  </cols>
  <sheetData>
    <row r="1" spans="1:5" x14ac:dyDescent="0.25">
      <c r="A1" s="21" t="s">
        <v>48</v>
      </c>
      <c r="B1" s="21" t="s">
        <v>49</v>
      </c>
      <c r="C1" s="21" t="s">
        <v>50</v>
      </c>
      <c r="D1" s="21" t="s">
        <v>51</v>
      </c>
      <c r="E1" s="21" t="s">
        <v>92</v>
      </c>
    </row>
    <row r="2" spans="1:5" x14ac:dyDescent="0.25">
      <c r="A2" t="s">
        <v>52</v>
      </c>
      <c r="B2">
        <v>0.78400000000000003</v>
      </c>
      <c r="C2">
        <v>7.9009999999999998</v>
      </c>
      <c r="D2" t="s">
        <v>53</v>
      </c>
    </row>
    <row r="3" spans="1:5" x14ac:dyDescent="0.25">
      <c r="A3" t="s">
        <v>54</v>
      </c>
      <c r="B3">
        <v>0.90100000000000002</v>
      </c>
      <c r="C3">
        <v>5.351</v>
      </c>
      <c r="D3" t="s">
        <v>53</v>
      </c>
    </row>
    <row r="4" spans="1:5" x14ac:dyDescent="0.25">
      <c r="A4" t="s">
        <v>58</v>
      </c>
      <c r="B4">
        <v>0.94199999999999995</v>
      </c>
      <c r="C4">
        <v>4.1050000000000004</v>
      </c>
      <c r="D4" t="s">
        <v>53</v>
      </c>
    </row>
    <row r="5" spans="1:5" x14ac:dyDescent="0.25">
      <c r="A5" t="s">
        <v>59</v>
      </c>
      <c r="B5">
        <v>0.96399999999999997</v>
      </c>
      <c r="C5">
        <v>3.33</v>
      </c>
      <c r="D5" s="19" t="s">
        <v>60</v>
      </c>
    </row>
    <row r="6" spans="1:5" x14ac:dyDescent="0.25">
      <c r="A6" t="s">
        <v>66</v>
      </c>
      <c r="B6">
        <v>0.97299999999999998</v>
      </c>
      <c r="C6">
        <v>2.7469999999999999</v>
      </c>
      <c r="D6" s="19" t="s">
        <v>60</v>
      </c>
    </row>
    <row r="7" spans="1:5" x14ac:dyDescent="0.25">
      <c r="A7" t="s">
        <v>68</v>
      </c>
      <c r="B7">
        <v>0.97199999999999998</v>
      </c>
      <c r="C7">
        <v>2.766</v>
      </c>
      <c r="D7" s="19" t="s">
        <v>60</v>
      </c>
    </row>
    <row r="8" spans="1:5" x14ac:dyDescent="0.25">
      <c r="A8" t="s">
        <v>75</v>
      </c>
      <c r="B8">
        <v>0.97299999999999998</v>
      </c>
      <c r="C8">
        <v>2.7029999999999998</v>
      </c>
      <c r="D8" s="19" t="s">
        <v>60</v>
      </c>
    </row>
    <row r="9" spans="1:5" x14ac:dyDescent="0.25">
      <c r="A9" t="s">
        <v>76</v>
      </c>
      <c r="B9">
        <v>0.97399999999999998</v>
      </c>
      <c r="C9">
        <v>2.6429999999999998</v>
      </c>
      <c r="D9" s="19" t="s">
        <v>60</v>
      </c>
    </row>
    <row r="10" spans="1:5" x14ac:dyDescent="0.25">
      <c r="A10" t="s">
        <v>77</v>
      </c>
      <c r="B10">
        <v>0.97499999999999998</v>
      </c>
      <c r="C10">
        <v>2.4350000000000001</v>
      </c>
      <c r="D10" s="19" t="s">
        <v>78</v>
      </c>
    </row>
    <row r="11" spans="1:5" x14ac:dyDescent="0.25">
      <c r="A11" t="s">
        <v>90</v>
      </c>
      <c r="B11">
        <v>0.93100000000000005</v>
      </c>
      <c r="C11">
        <v>4.6349999999999998</v>
      </c>
      <c r="D11" s="19" t="s">
        <v>60</v>
      </c>
    </row>
    <row r="12" spans="1:5" x14ac:dyDescent="0.25">
      <c r="A12" t="s">
        <v>91</v>
      </c>
      <c r="B12">
        <v>0.93100000000000005</v>
      </c>
      <c r="C12">
        <v>4.609</v>
      </c>
      <c r="D12" s="19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6BE0-F7DC-4F99-BD12-353AA355B0F3}">
  <dimension ref="A1:I19"/>
  <sheetViews>
    <sheetView zoomScale="150" zoomScaleNormal="150" workbookViewId="0">
      <selection activeCell="C22" sqref="C22"/>
    </sheetView>
  </sheetViews>
  <sheetFormatPr defaultRowHeight="15" x14ac:dyDescent="0.25"/>
  <cols>
    <col min="1" max="1" width="16.71093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  <c r="E3" t="s">
        <v>55</v>
      </c>
    </row>
    <row r="4" spans="1:9" x14ac:dyDescent="0.25">
      <c r="A4" t="s">
        <v>16</v>
      </c>
      <c r="B4">
        <v>0.97070395873052873</v>
      </c>
      <c r="E4" t="s">
        <v>56</v>
      </c>
    </row>
    <row r="5" spans="1:9" x14ac:dyDescent="0.25">
      <c r="A5" s="19" t="s">
        <v>17</v>
      </c>
      <c r="B5" s="19">
        <v>0.94226617549512004</v>
      </c>
      <c r="E5" t="s">
        <v>57</v>
      </c>
    </row>
    <row r="6" spans="1:9" x14ac:dyDescent="0.25">
      <c r="A6" t="s">
        <v>18</v>
      </c>
      <c r="B6">
        <v>0.94144725599859702</v>
      </c>
    </row>
    <row r="7" spans="1:9" x14ac:dyDescent="0.25">
      <c r="A7" s="19" t="s">
        <v>19</v>
      </c>
      <c r="B7" s="19">
        <v>4.1057109449958942</v>
      </c>
    </row>
    <row r="8" spans="1:9" ht="15.75" thickBot="1" x14ac:dyDescent="0.3">
      <c r="A8" s="13" t="s">
        <v>20</v>
      </c>
      <c r="B8" s="13">
        <v>144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2</v>
      </c>
      <c r="C12">
        <v>38791.728119499443</v>
      </c>
      <c r="D12">
        <v>19395.864059749721</v>
      </c>
      <c r="E12">
        <v>1150.6212509235545</v>
      </c>
      <c r="F12">
        <v>4.7955464952839871E-88</v>
      </c>
    </row>
    <row r="13" spans="1:9" x14ac:dyDescent="0.25">
      <c r="A13" t="s">
        <v>23</v>
      </c>
      <c r="B13">
        <v>141</v>
      </c>
      <c r="C13">
        <v>2376.8175933041302</v>
      </c>
      <c r="D13">
        <v>16.856862363859079</v>
      </c>
    </row>
    <row r="14" spans="1:9" ht="15.75" thickBot="1" x14ac:dyDescent="0.3">
      <c r="A14" s="13" t="s">
        <v>24</v>
      </c>
      <c r="B14" s="13">
        <v>143</v>
      </c>
      <c r="C14" s="13">
        <v>41168.54571280357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15.60277931379774</v>
      </c>
      <c r="C17">
        <v>2.4968296052661825</v>
      </c>
      <c r="D17">
        <v>6.2490364904714255</v>
      </c>
      <c r="E17" s="19">
        <v>4.599846111048929E-9</v>
      </c>
      <c r="F17">
        <v>10.666718245392779</v>
      </c>
      <c r="G17">
        <v>20.5388403822027</v>
      </c>
      <c r="H17">
        <v>10.666718245392779</v>
      </c>
      <c r="I17">
        <v>20.5388403822027</v>
      </c>
    </row>
    <row r="18" spans="1:9" x14ac:dyDescent="0.25">
      <c r="A18" t="s">
        <v>1</v>
      </c>
      <c r="B18">
        <v>0.25976782582742292</v>
      </c>
      <c r="C18">
        <v>2.5943211123450237E-2</v>
      </c>
      <c r="D18">
        <v>10.012940363909582</v>
      </c>
      <c r="E18" s="19">
        <v>3.6976893300156248E-18</v>
      </c>
      <c r="F18">
        <v>0.2084798748411876</v>
      </c>
      <c r="G18">
        <v>0.3110557768136582</v>
      </c>
      <c r="H18">
        <v>0.2084798748411876</v>
      </c>
      <c r="I18">
        <v>0.3110557768136582</v>
      </c>
    </row>
    <row r="19" spans="1:9" ht="15.75" thickBot="1" x14ac:dyDescent="0.3">
      <c r="A19" s="13" t="s">
        <v>2</v>
      </c>
      <c r="B19" s="13">
        <v>0.58844404239181081</v>
      </c>
      <c r="C19" s="13">
        <v>2.9993617486240409E-2</v>
      </c>
      <c r="D19" s="13">
        <v>19.618975359066305</v>
      </c>
      <c r="E19" s="16">
        <v>3.8838422820774041E-42</v>
      </c>
      <c r="F19" s="13">
        <v>0.52914871552521103</v>
      </c>
      <c r="G19" s="13">
        <v>0.64773936925841058</v>
      </c>
      <c r="H19" s="13">
        <v>0.52914871552521103</v>
      </c>
      <c r="I19" s="13">
        <v>0.64773936925841058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0FE1-B3B3-40CE-B381-D4AE9C1F2ACF}">
  <dimension ref="A1:I29"/>
  <sheetViews>
    <sheetView topLeftCell="A15" zoomScale="238" zoomScaleNormal="238" workbookViewId="0">
      <selection activeCell="C19" sqref="C1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t="s">
        <v>16</v>
      </c>
      <c r="B4">
        <v>0.98213133206341585</v>
      </c>
    </row>
    <row r="5" spans="1:9" x14ac:dyDescent="0.25">
      <c r="A5" s="19" t="s">
        <v>17</v>
      </c>
      <c r="B5" s="19">
        <v>0.96458195342065967</v>
      </c>
    </row>
    <row r="6" spans="1:9" x14ac:dyDescent="0.25">
      <c r="A6" t="s">
        <v>18</v>
      </c>
      <c r="B6">
        <v>0.96133755220728512</v>
      </c>
    </row>
    <row r="7" spans="1:9" x14ac:dyDescent="0.25">
      <c r="A7" s="19" t="s">
        <v>19</v>
      </c>
      <c r="B7" s="19">
        <v>3.3362563808293073</v>
      </c>
    </row>
    <row r="8" spans="1:9" ht="15.75" thickBot="1" x14ac:dyDescent="0.3">
      <c r="A8" s="13" t="s">
        <v>20</v>
      </c>
      <c r="B8" s="13">
        <v>144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12</v>
      </c>
      <c r="C12">
        <v>39710.436243143791</v>
      </c>
      <c r="D12">
        <v>3309.2030202619826</v>
      </c>
      <c r="E12">
        <v>297.3066183813138</v>
      </c>
      <c r="F12">
        <v>9.9064006772953841E-89</v>
      </c>
    </row>
    <row r="13" spans="1:9" x14ac:dyDescent="0.25">
      <c r="A13" t="s">
        <v>23</v>
      </c>
      <c r="B13">
        <v>131</v>
      </c>
      <c r="C13">
        <v>1458.1094696597788</v>
      </c>
      <c r="D13">
        <v>11.130606638624267</v>
      </c>
    </row>
    <row r="14" spans="1:9" ht="15.75" thickBot="1" x14ac:dyDescent="0.3">
      <c r="A14" s="13" t="s">
        <v>24</v>
      </c>
      <c r="B14" s="13">
        <v>143</v>
      </c>
      <c r="C14" s="13">
        <v>41168.54571280357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37.011367773963023</v>
      </c>
      <c r="C17">
        <v>6.2973017350243072</v>
      </c>
      <c r="D17">
        <v>5.8773375218966164</v>
      </c>
      <c r="E17" s="19">
        <v>3.2638420523552989E-8</v>
      </c>
      <c r="F17">
        <v>24.553802788575581</v>
      </c>
      <c r="G17">
        <v>49.468932759350466</v>
      </c>
      <c r="H17">
        <v>24.553802788575581</v>
      </c>
      <c r="I17">
        <v>49.468932759350466</v>
      </c>
    </row>
    <row r="18" spans="1:9" x14ac:dyDescent="0.25">
      <c r="A18" t="s">
        <v>1</v>
      </c>
      <c r="B18">
        <v>-1.6774931859307065</v>
      </c>
      <c r="C18">
        <v>4.6943586994429758</v>
      </c>
      <c r="D18">
        <v>-0.35734235352099419</v>
      </c>
      <c r="E18" s="18">
        <v>0.72141056045763419</v>
      </c>
      <c r="F18">
        <v>-10.96405448214022</v>
      </c>
      <c r="G18">
        <v>7.609068110278808</v>
      </c>
      <c r="H18">
        <v>-10.96405448214022</v>
      </c>
      <c r="I18">
        <v>7.609068110278808</v>
      </c>
    </row>
    <row r="19" spans="1:9" x14ac:dyDescent="0.25">
      <c r="A19" t="s">
        <v>2</v>
      </c>
      <c r="B19">
        <v>-0.6029625103719638</v>
      </c>
      <c r="C19">
        <v>1.5867445344600923</v>
      </c>
      <c r="D19">
        <v>-0.37999973989330837</v>
      </c>
      <c r="E19" s="18">
        <v>0.7045609895037761</v>
      </c>
      <c r="F19">
        <v>-3.7419217003540917</v>
      </c>
      <c r="G19">
        <v>2.5359966796101636</v>
      </c>
      <c r="H19">
        <v>-3.7419217003540917</v>
      </c>
      <c r="I19">
        <v>2.5359966796101636</v>
      </c>
    </row>
    <row r="20" spans="1:9" x14ac:dyDescent="0.25">
      <c r="A20" t="s">
        <v>3</v>
      </c>
      <c r="B20">
        <v>4.4014267066660029</v>
      </c>
      <c r="C20">
        <v>6.2458045797663884</v>
      </c>
      <c r="D20">
        <v>0.70470131597210961</v>
      </c>
      <c r="E20" s="18">
        <v>0.48224711161236922</v>
      </c>
      <c r="F20">
        <v>-7.9542646215294965</v>
      </c>
      <c r="G20">
        <v>16.757118034861502</v>
      </c>
      <c r="H20">
        <v>-7.9542646215294965</v>
      </c>
      <c r="I20">
        <v>16.757118034861502</v>
      </c>
    </row>
    <row r="21" spans="1:9" x14ac:dyDescent="0.25">
      <c r="A21" t="s">
        <v>4</v>
      </c>
      <c r="B21">
        <v>1.5504968276148514</v>
      </c>
      <c r="C21">
        <v>1.9835926157565456</v>
      </c>
      <c r="D21">
        <v>0.78166091933322168</v>
      </c>
      <c r="E21" s="18">
        <v>0.43582432645404101</v>
      </c>
      <c r="F21">
        <v>-2.3735225310075521</v>
      </c>
      <c r="G21">
        <v>5.4745161862372553</v>
      </c>
      <c r="H21">
        <v>-2.3735225310075521</v>
      </c>
      <c r="I21">
        <v>5.4745161862372553</v>
      </c>
    </row>
    <row r="22" spans="1:9" x14ac:dyDescent="0.25">
      <c r="A22" t="s">
        <v>5</v>
      </c>
      <c r="B22">
        <v>1.0931536419954739</v>
      </c>
      <c r="C22">
        <v>0.66400552891867715</v>
      </c>
      <c r="D22">
        <v>1.6463020176588861</v>
      </c>
      <c r="E22" s="18">
        <v>0.10209863118377273</v>
      </c>
      <c r="F22">
        <v>-0.22040768557350798</v>
      </c>
      <c r="G22">
        <v>2.4067149695644559</v>
      </c>
      <c r="H22">
        <v>-0.22040768557350798</v>
      </c>
      <c r="I22">
        <v>2.4067149695644559</v>
      </c>
    </row>
    <row r="23" spans="1:9" x14ac:dyDescent="0.25">
      <c r="A23" t="s">
        <v>6</v>
      </c>
      <c r="B23">
        <v>-2.9479370736274908</v>
      </c>
      <c r="C23">
        <v>2.5992610909713942</v>
      </c>
      <c r="D23">
        <v>-1.134144270411015</v>
      </c>
      <c r="E23" s="18">
        <v>0.25880517334952469</v>
      </c>
      <c r="F23">
        <v>-8.0898955373091148</v>
      </c>
      <c r="G23">
        <v>2.1940213900541328</v>
      </c>
      <c r="H23">
        <v>-8.0898955373091148</v>
      </c>
      <c r="I23">
        <v>2.1940213900541328</v>
      </c>
    </row>
    <row r="24" spans="1:9" x14ac:dyDescent="0.25">
      <c r="A24" t="s">
        <v>7</v>
      </c>
      <c r="B24">
        <v>3.0146964640858895</v>
      </c>
      <c r="C24">
        <v>1.9849165542027689</v>
      </c>
      <c r="D24">
        <v>1.5188026205447847</v>
      </c>
      <c r="E24" s="18">
        <v>0.13122195685656657</v>
      </c>
      <c r="F24">
        <v>-0.91194196059440236</v>
      </c>
      <c r="G24">
        <v>6.9413348887661819</v>
      </c>
      <c r="H24">
        <v>-0.91194196059440236</v>
      </c>
      <c r="I24">
        <v>6.9413348887661819</v>
      </c>
    </row>
    <row r="25" spans="1:9" x14ac:dyDescent="0.25">
      <c r="A25" t="s">
        <v>8</v>
      </c>
      <c r="B25">
        <v>1.6558215494239548</v>
      </c>
      <c r="C25">
        <v>1.1501235231769948</v>
      </c>
      <c r="D25">
        <v>1.4396901863636928</v>
      </c>
      <c r="E25" s="18">
        <v>0.15234046911277346</v>
      </c>
      <c r="F25">
        <v>-0.61939712900020538</v>
      </c>
      <c r="G25">
        <v>3.9310402278481149</v>
      </c>
      <c r="H25">
        <v>-0.61939712900020538</v>
      </c>
      <c r="I25">
        <v>3.9310402278481149</v>
      </c>
    </row>
    <row r="26" spans="1:9" x14ac:dyDescent="0.25">
      <c r="A26" t="s">
        <v>9</v>
      </c>
      <c r="B26">
        <v>-4.9962581109847228</v>
      </c>
      <c r="C26">
        <v>3.1271642368254922</v>
      </c>
      <c r="D26">
        <v>-1.5976961018384572</v>
      </c>
      <c r="E26" s="18">
        <v>0.11251998632322543</v>
      </c>
      <c r="F26">
        <v>-11.182534922775881</v>
      </c>
      <c r="G26">
        <v>1.1900187008064353</v>
      </c>
      <c r="H26">
        <v>-11.182534922775881</v>
      </c>
      <c r="I26">
        <v>1.1900187008064353</v>
      </c>
    </row>
    <row r="27" spans="1:9" x14ac:dyDescent="0.25">
      <c r="A27" t="s">
        <v>10</v>
      </c>
      <c r="B27">
        <v>-1.0203481064977646</v>
      </c>
      <c r="C27">
        <v>6.3790536491536907</v>
      </c>
      <c r="D27">
        <v>-0.15995289624709996</v>
      </c>
      <c r="E27" s="18">
        <v>0.87316455142175631</v>
      </c>
      <c r="F27">
        <v>-13.63963787907181</v>
      </c>
      <c r="G27">
        <v>11.598941666076279</v>
      </c>
      <c r="H27">
        <v>-13.63963787907181</v>
      </c>
      <c r="I27">
        <v>11.598941666076279</v>
      </c>
    </row>
    <row r="28" spans="1:9" x14ac:dyDescent="0.25">
      <c r="A28" t="s">
        <v>11</v>
      </c>
      <c r="B28">
        <v>-0.19951556036157944</v>
      </c>
      <c r="C28">
        <v>1.2889256821405994</v>
      </c>
      <c r="D28">
        <v>-0.15479213668101599</v>
      </c>
      <c r="E28" s="18">
        <v>0.87722342929041242</v>
      </c>
      <c r="F28">
        <v>-2.7493180189759241</v>
      </c>
      <c r="G28">
        <v>2.3502868982527656</v>
      </c>
      <c r="H28">
        <v>-2.7493180189759241</v>
      </c>
      <c r="I28">
        <v>2.3502868982527656</v>
      </c>
    </row>
    <row r="29" spans="1:9" ht="15.75" thickBot="1" x14ac:dyDescent="0.3">
      <c r="A29" s="13" t="s">
        <v>12</v>
      </c>
      <c r="B29" s="13">
        <v>0.33146502867758637</v>
      </c>
      <c r="C29" s="13">
        <v>7.6543770881093174</v>
      </c>
      <c r="D29" s="13">
        <v>4.3303984747824917E-2</v>
      </c>
      <c r="E29" s="22">
        <v>0.96552515104884562</v>
      </c>
      <c r="F29" s="13">
        <v>-14.810718720822306</v>
      </c>
      <c r="G29" s="13">
        <v>15.473648778177479</v>
      </c>
      <c r="H29" s="13">
        <v>-14.810718720822306</v>
      </c>
      <c r="I29" s="13">
        <v>15.473648778177479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746A-A7AD-4846-8A97-5E035A4B0EF1}">
  <dimension ref="A1:I29"/>
  <sheetViews>
    <sheetView zoomScale="220" zoomScaleNormal="220" workbookViewId="0">
      <selection activeCell="E25" sqref="E25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29" t="s">
        <v>15</v>
      </c>
      <c r="B3" s="29"/>
    </row>
    <row r="4" spans="1:9" x14ac:dyDescent="0.25">
      <c r="A4" s="26" t="s">
        <v>16</v>
      </c>
      <c r="B4" s="26">
        <v>0.96536473839497161</v>
      </c>
    </row>
    <row r="5" spans="1:9" x14ac:dyDescent="0.25">
      <c r="A5" s="30" t="s">
        <v>17</v>
      </c>
      <c r="B5" s="30">
        <v>0.93192907813639192</v>
      </c>
    </row>
    <row r="6" spans="1:9" x14ac:dyDescent="0.25">
      <c r="A6" s="26" t="s">
        <v>18</v>
      </c>
      <c r="B6" s="26">
        <v>0.92569357384354245</v>
      </c>
    </row>
    <row r="7" spans="1:9" x14ac:dyDescent="0.25">
      <c r="A7" s="30" t="s">
        <v>19</v>
      </c>
      <c r="B7" s="30">
        <v>4.6251724609517817</v>
      </c>
    </row>
    <row r="8" spans="1:9" ht="15.75" thickBot="1" x14ac:dyDescent="0.3">
      <c r="A8" s="27" t="s">
        <v>20</v>
      </c>
      <c r="B8" s="27">
        <v>144</v>
      </c>
    </row>
    <row r="10" spans="1:9" ht="15.75" thickBot="1" x14ac:dyDescent="0.3">
      <c r="A10" t="s">
        <v>21</v>
      </c>
    </row>
    <row r="11" spans="1:9" x14ac:dyDescent="0.25">
      <c r="A11" s="28"/>
      <c r="B11" s="28" t="s">
        <v>26</v>
      </c>
      <c r="C11" s="28" t="s">
        <v>27</v>
      </c>
      <c r="D11" s="28" t="s">
        <v>28</v>
      </c>
      <c r="E11" s="28" t="s">
        <v>29</v>
      </c>
      <c r="F11" s="28" t="s">
        <v>30</v>
      </c>
    </row>
    <row r="12" spans="1:9" x14ac:dyDescent="0.25">
      <c r="A12" s="26" t="s">
        <v>22</v>
      </c>
      <c r="B12" s="26">
        <v>12</v>
      </c>
      <c r="C12" s="26">
        <v>38366.164854348943</v>
      </c>
      <c r="D12" s="26">
        <v>3197.1804045290787</v>
      </c>
      <c r="E12" s="26">
        <v>149.45528611135094</v>
      </c>
      <c r="F12" s="26">
        <v>3.2143916207870954E-70</v>
      </c>
    </row>
    <row r="13" spans="1:9" x14ac:dyDescent="0.25">
      <c r="A13" s="26" t="s">
        <v>23</v>
      </c>
      <c r="B13" s="26">
        <v>131</v>
      </c>
      <c r="C13" s="26">
        <v>2802.3808584546255</v>
      </c>
      <c r="D13" s="26">
        <v>21.39222029354676</v>
      </c>
      <c r="E13" s="26"/>
      <c r="F13" s="26"/>
    </row>
    <row r="14" spans="1:9" ht="15.75" thickBot="1" x14ac:dyDescent="0.3">
      <c r="A14" s="27" t="s">
        <v>24</v>
      </c>
      <c r="B14" s="27">
        <v>143</v>
      </c>
      <c r="C14" s="27">
        <v>41168.54571280357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31</v>
      </c>
      <c r="C16" s="28" t="s">
        <v>19</v>
      </c>
      <c r="D16" s="28" t="s">
        <v>32</v>
      </c>
      <c r="E16" s="28" t="s">
        <v>33</v>
      </c>
      <c r="F16" s="28" t="s">
        <v>34</v>
      </c>
      <c r="G16" s="28" t="s">
        <v>35</v>
      </c>
      <c r="H16" s="28" t="s">
        <v>36</v>
      </c>
      <c r="I16" s="28" t="s">
        <v>37</v>
      </c>
    </row>
    <row r="17" spans="1:9" x14ac:dyDescent="0.25">
      <c r="A17" s="26" t="s">
        <v>25</v>
      </c>
      <c r="B17" s="26">
        <v>20.684291236853205</v>
      </c>
      <c r="C17" s="26">
        <v>2.834539595853435</v>
      </c>
      <c r="D17" s="26">
        <v>7.29723136240949</v>
      </c>
      <c r="E17" s="30">
        <v>2.5203831742629395E-11</v>
      </c>
      <c r="F17" s="26">
        <v>15.076895767361425</v>
      </c>
      <c r="G17" s="26">
        <v>26.291686706344986</v>
      </c>
      <c r="H17" s="26">
        <v>15.076895767361425</v>
      </c>
      <c r="I17" s="26">
        <v>26.291686706344986</v>
      </c>
    </row>
    <row r="18" spans="1:9" x14ac:dyDescent="0.25">
      <c r="A18" s="26" t="s">
        <v>1</v>
      </c>
      <c r="B18" s="26">
        <v>0.77602315849684178</v>
      </c>
      <c r="C18" s="26">
        <v>1.8607314840561828E-2</v>
      </c>
      <c r="D18" s="26">
        <v>41.705273713389296</v>
      </c>
      <c r="E18" s="30">
        <v>1.692877342647611E-77</v>
      </c>
      <c r="F18" s="26">
        <v>0.73921345116764892</v>
      </c>
      <c r="G18" s="26">
        <v>0.81283286582603465</v>
      </c>
      <c r="H18" s="26">
        <v>0.73921345116764892</v>
      </c>
      <c r="I18" s="26">
        <v>0.81283286582603465</v>
      </c>
    </row>
    <row r="19" spans="1:9" x14ac:dyDescent="0.25">
      <c r="A19" s="26" t="s">
        <v>79</v>
      </c>
      <c r="B19" s="26">
        <v>13.849736877795014</v>
      </c>
      <c r="C19" s="26">
        <v>1.9241979177628994</v>
      </c>
      <c r="D19" s="26">
        <v>7.1976675319849219</v>
      </c>
      <c r="E19" s="30">
        <v>4.2580192784748067E-11</v>
      </c>
      <c r="F19" s="26">
        <v>10.043214399769591</v>
      </c>
      <c r="G19" s="26">
        <v>17.656259355820438</v>
      </c>
      <c r="H19" s="26">
        <v>10.043214399769591</v>
      </c>
      <c r="I19" s="26">
        <v>17.656259355820438</v>
      </c>
    </row>
    <row r="20" spans="1:9" x14ac:dyDescent="0.25">
      <c r="A20" s="26" t="s">
        <v>80</v>
      </c>
      <c r="B20" s="26">
        <v>15.498253891186222</v>
      </c>
      <c r="C20" s="26">
        <v>1.9121378768193034</v>
      </c>
      <c r="D20" s="26">
        <v>8.105196847502647</v>
      </c>
      <c r="E20" s="30">
        <v>3.25267980029496E-13</v>
      </c>
      <c r="F20" s="26">
        <v>11.715589050940116</v>
      </c>
      <c r="G20" s="26">
        <v>19.280918731432326</v>
      </c>
      <c r="H20" s="26">
        <v>11.715589050940116</v>
      </c>
      <c r="I20" s="26">
        <v>19.280918731432326</v>
      </c>
    </row>
    <row r="21" spans="1:9" x14ac:dyDescent="0.25">
      <c r="A21" s="26" t="s">
        <v>81</v>
      </c>
      <c r="B21" s="26">
        <v>13.930388982678998</v>
      </c>
      <c r="C21" s="26">
        <v>1.914820860724344</v>
      </c>
      <c r="D21" s="26">
        <v>7.2750351055865199</v>
      </c>
      <c r="E21" s="30">
        <v>2.8336369834496418E-11</v>
      </c>
      <c r="F21" s="26">
        <v>10.142416560271807</v>
      </c>
      <c r="G21" s="26">
        <v>17.718361405086192</v>
      </c>
      <c r="H21" s="26">
        <v>10.142416560271807</v>
      </c>
      <c r="I21" s="26">
        <v>17.718361405086192</v>
      </c>
    </row>
    <row r="22" spans="1:9" x14ac:dyDescent="0.25">
      <c r="A22" s="26" t="s">
        <v>82</v>
      </c>
      <c r="B22" s="26">
        <v>19.308069533014962</v>
      </c>
      <c r="C22" s="26">
        <v>1.919143370505034</v>
      </c>
      <c r="D22" s="26">
        <v>10.060774942485891</v>
      </c>
      <c r="E22" s="30">
        <v>5.4151106377797325E-18</v>
      </c>
      <c r="F22" s="26">
        <v>15.511546155173409</v>
      </c>
      <c r="G22" s="26">
        <v>23.104592910856514</v>
      </c>
      <c r="H22" s="26">
        <v>15.511546155173409</v>
      </c>
      <c r="I22" s="26">
        <v>23.104592910856514</v>
      </c>
    </row>
    <row r="23" spans="1:9" x14ac:dyDescent="0.25">
      <c r="A23" s="26" t="s">
        <v>83</v>
      </c>
      <c r="B23" s="26">
        <v>22.412404847268974</v>
      </c>
      <c r="C23" s="26">
        <v>1.9352190726363372</v>
      </c>
      <c r="D23" s="26">
        <v>11.581326974385743</v>
      </c>
      <c r="E23" s="30">
        <v>8.5572050296995712E-22</v>
      </c>
      <c r="F23" s="26">
        <v>18.584079895926088</v>
      </c>
      <c r="G23" s="26">
        <v>26.240729798611859</v>
      </c>
      <c r="H23" s="26">
        <v>18.584079895926088</v>
      </c>
      <c r="I23" s="26">
        <v>26.240729798611859</v>
      </c>
    </row>
    <row r="24" spans="1:9" x14ac:dyDescent="0.25">
      <c r="A24" s="26" t="s">
        <v>84</v>
      </c>
      <c r="B24" s="26">
        <v>14.704267019232109</v>
      </c>
      <c r="C24" s="26">
        <v>1.8988922146774698</v>
      </c>
      <c r="D24" s="26">
        <v>7.7436027730145041</v>
      </c>
      <c r="E24" s="30">
        <v>2.32369669902069E-12</v>
      </c>
      <c r="F24" s="26">
        <v>10.947805258312604</v>
      </c>
      <c r="G24" s="26">
        <v>18.460728780151616</v>
      </c>
      <c r="H24" s="26">
        <v>10.947805258312604</v>
      </c>
      <c r="I24" s="26">
        <v>18.460728780151616</v>
      </c>
    </row>
    <row r="25" spans="1:9" x14ac:dyDescent="0.25">
      <c r="A25" s="26" t="s">
        <v>85</v>
      </c>
      <c r="B25" s="26">
        <v>19.548517483241287</v>
      </c>
      <c r="C25" s="26">
        <v>1.9106182637635793</v>
      </c>
      <c r="D25" s="26">
        <v>10.231513983716544</v>
      </c>
      <c r="E25" s="30">
        <v>2.034078914869339E-18</v>
      </c>
      <c r="F25" s="26">
        <v>15.768858800106733</v>
      </c>
      <c r="G25" s="26">
        <v>23.32817616637584</v>
      </c>
      <c r="H25" s="26">
        <v>15.768858800106733</v>
      </c>
      <c r="I25" s="26">
        <v>23.32817616637584</v>
      </c>
    </row>
    <row r="26" spans="1:9" x14ac:dyDescent="0.25">
      <c r="A26" s="26" t="s">
        <v>86</v>
      </c>
      <c r="B26" s="26">
        <v>19.054184813311149</v>
      </c>
      <c r="C26" s="26">
        <v>1.9124313103826001</v>
      </c>
      <c r="D26" s="26">
        <v>9.9633302957684684</v>
      </c>
      <c r="E26" s="30">
        <v>9.4613885590381266E-18</v>
      </c>
      <c r="F26" s="26">
        <v>15.270939491481426</v>
      </c>
      <c r="G26" s="26">
        <v>22.83743013514087</v>
      </c>
      <c r="H26" s="26">
        <v>15.270939491481426</v>
      </c>
      <c r="I26" s="26">
        <v>22.83743013514087</v>
      </c>
    </row>
    <row r="27" spans="1:9" x14ac:dyDescent="0.25">
      <c r="A27" s="26" t="s">
        <v>87</v>
      </c>
      <c r="B27" s="26">
        <v>15.626542499669588</v>
      </c>
      <c r="C27" s="26">
        <v>1.8995430032730354</v>
      </c>
      <c r="D27" s="26">
        <v>8.2264747219431431</v>
      </c>
      <c r="E27" s="30">
        <v>1.6715877489260697E-13</v>
      </c>
      <c r="F27" s="26">
        <v>11.868793323669443</v>
      </c>
      <c r="G27" s="26">
        <v>19.384291675669733</v>
      </c>
      <c r="H27" s="26">
        <v>11.868793323669443</v>
      </c>
      <c r="I27" s="26">
        <v>19.384291675669733</v>
      </c>
    </row>
    <row r="28" spans="1:9" x14ac:dyDescent="0.25">
      <c r="A28" s="26" t="s">
        <v>88</v>
      </c>
      <c r="B28" s="26">
        <v>14.33255685026109</v>
      </c>
      <c r="C28" s="26">
        <v>1.900678886728572</v>
      </c>
      <c r="D28" s="26">
        <v>7.5407565950975197</v>
      </c>
      <c r="E28" s="30">
        <v>6.9090942670777456E-12</v>
      </c>
      <c r="F28" s="26">
        <v>10.572560625833129</v>
      </c>
      <c r="G28" s="26">
        <v>18.09255307468905</v>
      </c>
      <c r="H28" s="26">
        <v>10.572560625833129</v>
      </c>
      <c r="I28" s="26">
        <v>18.09255307468905</v>
      </c>
    </row>
    <row r="29" spans="1:9" ht="15.75" thickBot="1" x14ac:dyDescent="0.3">
      <c r="A29" s="27" t="s">
        <v>89</v>
      </c>
      <c r="B29" s="27">
        <v>-0.66402870500098776</v>
      </c>
      <c r="C29" s="27">
        <v>1.8941209674757413</v>
      </c>
      <c r="D29" s="27">
        <v>-0.35057354646463057</v>
      </c>
      <c r="E29" s="32">
        <v>0.72647139962191321</v>
      </c>
      <c r="F29" s="27">
        <v>-4.411051800825839</v>
      </c>
      <c r="G29" s="27">
        <v>3.0829943908238633</v>
      </c>
      <c r="H29" s="27">
        <v>-4.411051800825839</v>
      </c>
      <c r="I29" s="27">
        <v>3.0829943908238633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45BA-7B58-405C-BB31-2AAFE8E44E5D}">
  <dimension ref="A1:I28"/>
  <sheetViews>
    <sheetView topLeftCell="A5" zoomScale="154" zoomScaleNormal="154" workbookViewId="0">
      <selection activeCell="B5" sqref="B5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29" t="s">
        <v>15</v>
      </c>
      <c r="B3" s="29"/>
    </row>
    <row r="4" spans="1:9" x14ac:dyDescent="0.25">
      <c r="A4" s="26" t="s">
        <v>16</v>
      </c>
      <c r="B4" s="26">
        <v>0.96533166074600218</v>
      </c>
    </row>
    <row r="5" spans="1:9" x14ac:dyDescent="0.25">
      <c r="A5" s="30" t="s">
        <v>17</v>
      </c>
      <c r="B5" s="30">
        <v>0.93186521523863464</v>
      </c>
    </row>
    <row r="6" spans="1:9" x14ac:dyDescent="0.25">
      <c r="A6" s="26" t="s">
        <v>18</v>
      </c>
      <c r="B6" s="26">
        <v>0.92618731650852093</v>
      </c>
    </row>
    <row r="7" spans="1:9" x14ac:dyDescent="0.25">
      <c r="A7" s="30" t="s">
        <v>19</v>
      </c>
      <c r="B7" s="30">
        <v>4.6097804465896024</v>
      </c>
    </row>
    <row r="8" spans="1:9" ht="15.75" thickBot="1" x14ac:dyDescent="0.3">
      <c r="A8" s="27" t="s">
        <v>20</v>
      </c>
      <c r="B8" s="27">
        <v>144</v>
      </c>
    </row>
    <row r="10" spans="1:9" ht="15.75" thickBot="1" x14ac:dyDescent="0.3">
      <c r="A10" t="s">
        <v>21</v>
      </c>
    </row>
    <row r="11" spans="1:9" x14ac:dyDescent="0.25">
      <c r="A11" s="28"/>
      <c r="B11" s="28" t="s">
        <v>26</v>
      </c>
      <c r="C11" s="28" t="s">
        <v>27</v>
      </c>
      <c r="D11" s="28" t="s">
        <v>28</v>
      </c>
      <c r="E11" s="28" t="s">
        <v>29</v>
      </c>
      <c r="F11" s="28" t="s">
        <v>30</v>
      </c>
    </row>
    <row r="12" spans="1:9" x14ac:dyDescent="0.25">
      <c r="A12" s="26" t="s">
        <v>22</v>
      </c>
      <c r="B12" s="26">
        <v>11</v>
      </c>
      <c r="C12" s="26">
        <v>38363.535711723271</v>
      </c>
      <c r="D12" s="26">
        <v>3487.5941556112066</v>
      </c>
      <c r="E12" s="26">
        <v>164.12149274454606</v>
      </c>
      <c r="F12" s="26">
        <v>2.6008168312475728E-71</v>
      </c>
    </row>
    <row r="13" spans="1:9" x14ac:dyDescent="0.25">
      <c r="A13" s="26" t="s">
        <v>23</v>
      </c>
      <c r="B13" s="26">
        <v>132</v>
      </c>
      <c r="C13" s="26">
        <v>2805.010001080298</v>
      </c>
      <c r="D13" s="26">
        <v>21.250075765759835</v>
      </c>
      <c r="E13" s="26"/>
      <c r="F13" s="26"/>
    </row>
    <row r="14" spans="1:9" ht="15.75" thickBot="1" x14ac:dyDescent="0.3">
      <c r="A14" s="27" t="s">
        <v>24</v>
      </c>
      <c r="B14" s="27">
        <v>143</v>
      </c>
      <c r="C14" s="27">
        <v>41168.54571280357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31</v>
      </c>
      <c r="C16" s="28" t="s">
        <v>19</v>
      </c>
      <c r="D16" s="28" t="s">
        <v>32</v>
      </c>
      <c r="E16" s="28" t="s">
        <v>33</v>
      </c>
      <c r="F16" s="28" t="s">
        <v>34</v>
      </c>
      <c r="G16" s="28" t="s">
        <v>35</v>
      </c>
      <c r="H16" s="28" t="s">
        <v>36</v>
      </c>
      <c r="I16" s="28" t="s">
        <v>37</v>
      </c>
    </row>
    <row r="17" spans="1:9" x14ac:dyDescent="0.25">
      <c r="A17" s="26" t="s">
        <v>25</v>
      </c>
      <c r="B17" s="26">
        <v>20.42348870573305</v>
      </c>
      <c r="C17" s="26">
        <v>2.726072504191805</v>
      </c>
      <c r="D17" s="26">
        <v>7.4919095784607439</v>
      </c>
      <c r="E17" s="30">
        <v>8.7094740280858982E-12</v>
      </c>
      <c r="F17" s="26">
        <v>15.031047842190013</v>
      </c>
      <c r="G17" s="26">
        <v>25.815929569276086</v>
      </c>
      <c r="H17" s="26">
        <v>15.031047842190013</v>
      </c>
      <c r="I17" s="26">
        <v>25.815929569276086</v>
      </c>
    </row>
    <row r="18" spans="1:9" x14ac:dyDescent="0.25">
      <c r="A18" s="26" t="s">
        <v>1</v>
      </c>
      <c r="B18" s="26">
        <v>0.77550859023416663</v>
      </c>
      <c r="C18" s="26">
        <v>1.8487603172618178E-2</v>
      </c>
      <c r="D18" s="26">
        <v>41.947492219151769</v>
      </c>
      <c r="E18" s="30">
        <v>3.4959119474804573E-78</v>
      </c>
      <c r="F18" s="26">
        <v>0.73893828380845761</v>
      </c>
      <c r="G18" s="26">
        <v>0.81207889665987565</v>
      </c>
      <c r="H18" s="26">
        <v>0.73893828380845761</v>
      </c>
      <c r="I18" s="26">
        <v>0.81207889665987565</v>
      </c>
    </row>
    <row r="19" spans="1:9" x14ac:dyDescent="0.25">
      <c r="A19" s="26" t="s">
        <v>79</v>
      </c>
      <c r="B19" s="26">
        <v>14.169443286926793</v>
      </c>
      <c r="C19" s="26">
        <v>1.6887285873279352</v>
      </c>
      <c r="D19" s="26">
        <v>8.3905983431872944</v>
      </c>
      <c r="E19" s="30">
        <v>6.4855577552450559E-14</v>
      </c>
      <c r="F19" s="26">
        <v>10.828971224009223</v>
      </c>
      <c r="G19" s="26">
        <v>17.509915349844363</v>
      </c>
      <c r="H19" s="26">
        <v>10.828971224009223</v>
      </c>
      <c r="I19" s="26">
        <v>17.509915349844363</v>
      </c>
    </row>
    <row r="20" spans="1:9" x14ac:dyDescent="0.25">
      <c r="A20" s="26" t="s">
        <v>80</v>
      </c>
      <c r="B20" s="26">
        <v>15.819864647379001</v>
      </c>
      <c r="C20" s="26">
        <v>1.6721166843121746</v>
      </c>
      <c r="D20" s="26">
        <v>9.4609812794772186</v>
      </c>
      <c r="E20" s="30">
        <v>1.5661459306438379E-16</v>
      </c>
      <c r="F20" s="26">
        <v>12.512252570579065</v>
      </c>
      <c r="G20" s="26">
        <v>19.127476724178937</v>
      </c>
      <c r="H20" s="26">
        <v>12.512252570579065</v>
      </c>
      <c r="I20" s="26">
        <v>19.127476724178937</v>
      </c>
    </row>
    <row r="21" spans="1:9" x14ac:dyDescent="0.25">
      <c r="A21" s="26" t="s">
        <v>81</v>
      </c>
      <c r="B21" s="26">
        <v>14.251541447613381</v>
      </c>
      <c r="C21" s="26">
        <v>1.6758742605101504</v>
      </c>
      <c r="D21" s="26">
        <v>8.503944349187087</v>
      </c>
      <c r="E21" s="30">
        <v>3.4546599438913904E-14</v>
      </c>
      <c r="F21" s="26">
        <v>10.936496513687786</v>
      </c>
      <c r="G21" s="26">
        <v>17.566586381538976</v>
      </c>
      <c r="H21" s="26">
        <v>10.936496513687786</v>
      </c>
      <c r="I21" s="26">
        <v>17.566586381538976</v>
      </c>
    </row>
    <row r="22" spans="1:9" x14ac:dyDescent="0.25">
      <c r="A22" s="26" t="s">
        <v>82</v>
      </c>
      <c r="B22" s="26">
        <v>19.628528879881625</v>
      </c>
      <c r="C22" s="26">
        <v>1.6818475444578991</v>
      </c>
      <c r="D22" s="26">
        <v>11.670813412644</v>
      </c>
      <c r="E22" s="30">
        <v>4.6093102279141044E-22</v>
      </c>
      <c r="F22" s="26">
        <v>16.301668199896504</v>
      </c>
      <c r="G22" s="26">
        <v>22.955389559866745</v>
      </c>
      <c r="H22" s="26">
        <v>16.301668199896504</v>
      </c>
      <c r="I22" s="26">
        <v>22.955389559866745</v>
      </c>
    </row>
    <row r="23" spans="1:9" x14ac:dyDescent="0.25">
      <c r="A23" s="26" t="s">
        <v>83</v>
      </c>
      <c r="B23" s="26">
        <v>22.730630317457759</v>
      </c>
      <c r="C23" s="26">
        <v>1.7034355573503015</v>
      </c>
      <c r="D23" s="26">
        <v>13.343991922309826</v>
      </c>
      <c r="E23" s="30">
        <v>3.0280482532222007E-26</v>
      </c>
      <c r="F23" s="26">
        <v>19.361066414170736</v>
      </c>
      <c r="G23" s="26">
        <v>26.100194220744783</v>
      </c>
      <c r="H23" s="26">
        <v>19.361066414170736</v>
      </c>
      <c r="I23" s="26">
        <v>26.100194220744783</v>
      </c>
    </row>
    <row r="24" spans="1:9" x14ac:dyDescent="0.25">
      <c r="A24" s="26" t="s">
        <v>84</v>
      </c>
      <c r="B24" s="26">
        <v>15.028655546791374</v>
      </c>
      <c r="C24" s="26">
        <v>1.6526725149095356</v>
      </c>
      <c r="D24" s="26">
        <v>9.0935472159249997</v>
      </c>
      <c r="E24" s="30">
        <v>1.2616183296280841E-15</v>
      </c>
      <c r="F24" s="26">
        <v>11.759505958968973</v>
      </c>
      <c r="G24" s="26">
        <v>18.297805134613775</v>
      </c>
      <c r="H24" s="26">
        <v>11.759505958968973</v>
      </c>
      <c r="I24" s="26">
        <v>18.297805134613775</v>
      </c>
    </row>
    <row r="25" spans="1:9" x14ac:dyDescent="0.25">
      <c r="A25" s="26" t="s">
        <v>85</v>
      </c>
      <c r="B25" s="26">
        <v>19.870399049617173</v>
      </c>
      <c r="C25" s="26">
        <v>1.6699686232077844</v>
      </c>
      <c r="D25" s="26">
        <v>11.898666102749175</v>
      </c>
      <c r="E25" s="30">
        <v>1.2342321160667571E-22</v>
      </c>
      <c r="F25" s="26">
        <v>16.567036050000212</v>
      </c>
      <c r="G25" s="26">
        <v>23.173762049234135</v>
      </c>
      <c r="H25" s="26">
        <v>16.567036050000212</v>
      </c>
      <c r="I25" s="26">
        <v>23.173762049234135</v>
      </c>
    </row>
    <row r="26" spans="1:9" x14ac:dyDescent="0.25">
      <c r="A26" s="26" t="s">
        <v>86</v>
      </c>
      <c r="B26" s="26">
        <v>19.375744259447256</v>
      </c>
      <c r="C26" s="26">
        <v>1.6725297419321092</v>
      </c>
      <c r="D26" s="26">
        <v>11.584693398076356</v>
      </c>
      <c r="E26" s="30">
        <v>7.5861022863011288E-22</v>
      </c>
      <c r="F26" s="26">
        <v>16.067315113847677</v>
      </c>
      <c r="G26" s="26">
        <v>22.684173405046835</v>
      </c>
      <c r="H26" s="26">
        <v>16.067315113847677</v>
      </c>
      <c r="I26" s="26">
        <v>22.684173405046835</v>
      </c>
    </row>
    <row r="27" spans="1:9" x14ac:dyDescent="0.25">
      <c r="A27" s="26" t="s">
        <v>87</v>
      </c>
      <c r="B27" s="26">
        <v>15.950763542689597</v>
      </c>
      <c r="C27" s="26">
        <v>1.6536807474092865</v>
      </c>
      <c r="D27" s="26">
        <v>9.645612411995856</v>
      </c>
      <c r="E27" s="30">
        <v>5.4595578440851091E-17</v>
      </c>
      <c r="F27" s="26">
        <v>12.679619571327049</v>
      </c>
      <c r="G27" s="26">
        <v>19.221907514052145</v>
      </c>
      <c r="H27" s="26">
        <v>12.679619571327049</v>
      </c>
      <c r="I27" s="26">
        <v>19.221907514052145</v>
      </c>
    </row>
    <row r="28" spans="1:9" ht="15.75" thickBot="1" x14ac:dyDescent="0.3">
      <c r="A28" s="27" t="s">
        <v>88</v>
      </c>
      <c r="B28" s="27">
        <v>14.656496612357239</v>
      </c>
      <c r="C28" s="27">
        <v>1.6554218514652457</v>
      </c>
      <c r="D28" s="27">
        <v>8.8536324438296461</v>
      </c>
      <c r="E28" s="31">
        <v>4.8817774789347592E-15</v>
      </c>
      <c r="F28" s="27">
        <v>11.381908565077929</v>
      </c>
      <c r="G28" s="27">
        <v>17.93108465963655</v>
      </c>
      <c r="H28" s="27">
        <v>11.381908565077929</v>
      </c>
      <c r="I28" s="27">
        <v>17.93108465963655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2"/>
  <sheetViews>
    <sheetView zoomScale="180" zoomScaleNormal="178" workbookViewId="0">
      <pane xSplit="1" ySplit="2" topLeftCell="D128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2.75" x14ac:dyDescent="0.2"/>
  <cols>
    <col min="1" max="1" width="9.85546875" style="3" bestFit="1" customWidth="1"/>
    <col min="2" max="2" width="6.5703125" style="4" customWidth="1"/>
    <col min="3" max="14" width="6.7109375" style="4" bestFit="1" customWidth="1"/>
    <col min="15" max="15" width="6.7109375" style="4" customWidth="1"/>
    <col min="16" max="24" width="3.85546875" style="4" customWidth="1"/>
    <col min="25" max="26" width="4.28515625" style="4" bestFit="1" customWidth="1"/>
    <col min="27" max="16384" width="9.140625" style="4"/>
  </cols>
  <sheetData>
    <row r="1" spans="1:26" ht="19.5" customHeight="1" x14ac:dyDescent="0.2">
      <c r="B1" s="2" t="s">
        <v>13</v>
      </c>
      <c r="C1" s="4">
        <f>CORREL($B$3:$B$146,C3:C146)</f>
        <v>0.88581228319428951</v>
      </c>
      <c r="D1" s="4">
        <f t="shared" ref="D1:N1" si="0">CORREL($B$3:$B$146,D3:D146)</f>
        <v>0.94932300137556769</v>
      </c>
      <c r="E1" s="4">
        <f t="shared" si="0"/>
        <v>0.92837385738575173</v>
      </c>
      <c r="F1" s="4">
        <f t="shared" si="0"/>
        <v>0.91671188843371676</v>
      </c>
      <c r="G1" s="4">
        <f t="shared" si="0"/>
        <v>0.9505428168080422</v>
      </c>
      <c r="H1" s="4">
        <f t="shared" si="0"/>
        <v>0.95100488327460175</v>
      </c>
      <c r="I1" s="4">
        <f t="shared" si="0"/>
        <v>0.77102869707422594</v>
      </c>
      <c r="J1" s="4">
        <f t="shared" si="0"/>
        <v>0.81476936614013384</v>
      </c>
      <c r="K1" s="4">
        <f t="shared" si="0"/>
        <v>0.84877747420481431</v>
      </c>
      <c r="L1" s="4">
        <f t="shared" si="0"/>
        <v>0.89516873806717812</v>
      </c>
      <c r="M1" s="4">
        <f t="shared" si="0"/>
        <v>0.95130313461466243</v>
      </c>
      <c r="N1" s="4">
        <f t="shared" si="0"/>
        <v>0.91376910318899307</v>
      </c>
    </row>
    <row r="2" spans="1:26" x14ac:dyDescent="0.2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7" t="s">
        <v>1</v>
      </c>
      <c r="P2" s="4" t="s">
        <v>79</v>
      </c>
      <c r="Q2" s="4" t="s">
        <v>80</v>
      </c>
      <c r="R2" s="4" t="s">
        <v>81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86</v>
      </c>
      <c r="X2" s="4" t="s">
        <v>87</v>
      </c>
      <c r="Y2" s="4" t="s">
        <v>88</v>
      </c>
      <c r="Z2" s="4" t="s">
        <v>89</v>
      </c>
    </row>
    <row r="3" spans="1:26" ht="15" x14ac:dyDescent="0.25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0">
        <v>108.86896578743219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ht="15" x14ac:dyDescent="0.25">
      <c r="A4" s="1">
        <v>37653</v>
      </c>
      <c r="B4" s="6">
        <v>100.93112668600455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0">
        <v>90.987165443068719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ht="15" x14ac:dyDescent="0.25">
      <c r="A5" s="1">
        <v>37681</v>
      </c>
      <c r="B5" s="6">
        <v>101.27195173298647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0">
        <v>94.036666458842106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ht="15" x14ac:dyDescent="0.25">
      <c r="A6" s="1">
        <v>37712</v>
      </c>
      <c r="B6" s="6">
        <v>100.66477590109517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0">
        <v>93.432851190955986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ht="15" x14ac:dyDescent="0.25">
      <c r="A7" s="1">
        <v>37742</v>
      </c>
      <c r="B7" s="6">
        <v>101.14186188356824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0">
        <v>91.075228359875865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ht="15" x14ac:dyDescent="0.25">
      <c r="A8" s="1">
        <v>37773</v>
      </c>
      <c r="B8" s="6">
        <v>99.421529368101858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0">
        <v>88.463099940814288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ht="15" x14ac:dyDescent="0.25">
      <c r="A9" s="1">
        <v>37803</v>
      </c>
      <c r="B9" s="6">
        <v>100.76322636975245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0">
        <v>95.148418078914432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ht="15" x14ac:dyDescent="0.25">
      <c r="A10" s="1">
        <v>37834</v>
      </c>
      <c r="B10" s="6">
        <v>101.38510891991481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0">
        <v>90.163280650923284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</row>
    <row r="11" spans="1:26" ht="15" x14ac:dyDescent="0.25">
      <c r="A11" s="1">
        <v>37865</v>
      </c>
      <c r="B11" s="6">
        <v>103.89298981720847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0">
        <v>88.341151672049804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</row>
    <row r="12" spans="1:26" ht="15" x14ac:dyDescent="0.25">
      <c r="A12" s="1">
        <v>37895</v>
      </c>
      <c r="B12" s="6">
        <v>105.00803864739477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0">
        <v>94.80206414197616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</row>
    <row r="13" spans="1:26" ht="15" x14ac:dyDescent="0.25">
      <c r="A13" s="1">
        <v>37926</v>
      </c>
      <c r="B13" s="6">
        <v>103.26933793591215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0">
        <v>92.813922905090124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</v>
      </c>
      <c r="Z13" s="4">
        <v>0</v>
      </c>
    </row>
    <row r="14" spans="1:26" ht="15" x14ac:dyDescent="0.25">
      <c r="A14" s="1">
        <v>37956</v>
      </c>
      <c r="B14" s="6">
        <v>102.82086577189915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0">
        <v>111.88594541355725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</row>
    <row r="15" spans="1:26" ht="15" x14ac:dyDescent="0.25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0">
        <v>109.19441180524061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ht="15" x14ac:dyDescent="0.25">
      <c r="A16" s="1">
        <v>38018</v>
      </c>
      <c r="B16" s="6">
        <v>102.96677970221232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0">
        <v>95.653587552356512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 ht="15" x14ac:dyDescent="0.25">
      <c r="A17" s="1">
        <v>38047</v>
      </c>
      <c r="B17" s="6">
        <v>109.96389925890014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0">
        <v>91.69304545161566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ht="15" x14ac:dyDescent="0.25">
      <c r="A18" s="1">
        <v>38078</v>
      </c>
      <c r="B18" s="6">
        <v>106.23329820049099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0">
        <v>95.360805093372974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ht="15" x14ac:dyDescent="0.25">
      <c r="A19" s="1">
        <v>38108</v>
      </c>
      <c r="B19" s="6">
        <v>107.24035027118396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0">
        <v>92.472984659709212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ht="15" x14ac:dyDescent="0.25">
      <c r="A20" s="1">
        <v>38139</v>
      </c>
      <c r="B20" s="6">
        <v>108.60405865776845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0">
        <v>89.250354887620659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 ht="15" x14ac:dyDescent="0.25">
      <c r="A21" s="1">
        <v>38169</v>
      </c>
      <c r="B21" s="6">
        <v>110.33747738568874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0">
        <v>100.39263801560867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ht="15" x14ac:dyDescent="0.25">
      <c r="A22" s="1">
        <v>38200</v>
      </c>
      <c r="B22" s="6">
        <v>109.61805936382079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0">
        <v>94.20161310624367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</row>
    <row r="23" spans="1:26" ht="15" x14ac:dyDescent="0.25">
      <c r="A23" s="1">
        <v>38231</v>
      </c>
      <c r="B23" s="6">
        <v>109.51735729128754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0">
        <v>95.536871868594858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</row>
    <row r="24" spans="1:26" ht="15" x14ac:dyDescent="0.25">
      <c r="A24" s="1">
        <v>38261</v>
      </c>
      <c r="B24" s="6">
        <v>108.40768851396187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0">
        <v>99.464073620477564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</row>
    <row r="25" spans="1:26" ht="15" x14ac:dyDescent="0.25">
      <c r="A25" s="1">
        <v>38292</v>
      </c>
      <c r="B25" s="6">
        <v>108.37045138434763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0">
        <v>96.879834401376414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</row>
    <row r="26" spans="1:26" ht="15" x14ac:dyDescent="0.25">
      <c r="A26" s="1">
        <v>38322</v>
      </c>
      <c r="B26" s="6">
        <v>110.3622176319972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0">
        <v>114.59564718666502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</row>
    <row r="27" spans="1:26" ht="15" x14ac:dyDescent="0.25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0">
        <v>113.67531772323535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ht="15" x14ac:dyDescent="0.25">
      <c r="A28" s="1">
        <v>38384</v>
      </c>
      <c r="B28" s="6">
        <v>106.46950102347492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0">
        <v>96.364061849030634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 ht="15" x14ac:dyDescent="0.25">
      <c r="A29" s="1">
        <v>38412</v>
      </c>
      <c r="B29" s="6">
        <v>112.52438132526962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0">
        <v>101.37471898093082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ht="15" x14ac:dyDescent="0.25">
      <c r="A30" s="1">
        <v>38443</v>
      </c>
      <c r="B30" s="6">
        <v>110.8313303287636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0">
        <v>95.785305889959801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ht="15" x14ac:dyDescent="0.25">
      <c r="A31" s="1">
        <v>38473</v>
      </c>
      <c r="B31" s="6">
        <v>111.64690808775988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0">
        <v>97.854823708167046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ht="15" x14ac:dyDescent="0.25">
      <c r="A32" s="1">
        <v>38504</v>
      </c>
      <c r="B32" s="6">
        <v>112.82268676600229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0">
        <v>92.269538573794676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ht="15" x14ac:dyDescent="0.25">
      <c r="A33" s="1">
        <v>38534</v>
      </c>
      <c r="B33" s="6">
        <v>111.79753411249814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0">
        <v>105.39401228493033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ht="15" x14ac:dyDescent="0.25">
      <c r="A34" s="1">
        <v>38565</v>
      </c>
      <c r="B34" s="6">
        <v>113.62237523806216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0">
        <v>98.468328394988859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0</v>
      </c>
    </row>
    <row r="35" spans="1:26" ht="15" x14ac:dyDescent="0.25">
      <c r="A35" s="1">
        <v>38596</v>
      </c>
      <c r="B35" s="6">
        <v>112.01650175704791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0">
        <v>94.315058411723328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>
        <v>0</v>
      </c>
      <c r="Z35" s="4">
        <v>0</v>
      </c>
    </row>
    <row r="36" spans="1:26" ht="15" x14ac:dyDescent="0.25">
      <c r="A36" s="1">
        <v>38626</v>
      </c>
      <c r="B36" s="6">
        <v>111.06710670189618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0">
        <v>98.340222695518293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</row>
    <row r="37" spans="1:26" ht="15" x14ac:dyDescent="0.25">
      <c r="A37" s="1">
        <v>38657</v>
      </c>
      <c r="B37" s="6">
        <v>111.96214166788752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0">
        <v>98.995622526758339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</row>
    <row r="38" spans="1:26" ht="15" x14ac:dyDescent="0.25">
      <c r="A38" s="1">
        <v>38687</v>
      </c>
      <c r="B38" s="6">
        <v>115.15293394657868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0">
        <v>117.00520863745416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</row>
    <row r="39" spans="1:26" ht="15" x14ac:dyDescent="0.25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0">
        <v>118.57269035426721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ht="15" x14ac:dyDescent="0.25">
      <c r="A40" s="1">
        <v>38749</v>
      </c>
      <c r="B40" s="6">
        <v>109.72726259211639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0">
        <v>98.021629510506386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ht="15" x14ac:dyDescent="0.25">
      <c r="A41" s="1">
        <v>38777</v>
      </c>
      <c r="B41" s="6">
        <v>114.57406226036561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0">
        <v>99.327524217455135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ht="15" x14ac:dyDescent="0.25">
      <c r="A42" s="1">
        <v>38808</v>
      </c>
      <c r="B42" s="6">
        <v>110.88214646372067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0">
        <v>101.14032999650153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ht="15" x14ac:dyDescent="0.25">
      <c r="A43" s="1">
        <v>38838</v>
      </c>
      <c r="B43" s="6">
        <v>117.58444883295458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0">
        <v>96.15068590628762</v>
      </c>
      <c r="P43" s="4">
        <v>0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 ht="15" x14ac:dyDescent="0.25">
      <c r="A44" s="1">
        <v>38869</v>
      </c>
      <c r="B44" s="6">
        <v>116.29219939198742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0">
        <v>91.188798924296876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 ht="15" x14ac:dyDescent="0.25">
      <c r="A45" s="1">
        <v>38899</v>
      </c>
      <c r="B45" s="6">
        <v>117.85559672551004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0">
        <v>105.04014061161608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 ht="15" x14ac:dyDescent="0.25">
      <c r="A46" s="1">
        <v>38930</v>
      </c>
      <c r="B46" s="6">
        <v>119.44235308920157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0">
        <v>98.524571116503054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</row>
    <row r="47" spans="1:26" ht="15" x14ac:dyDescent="0.25">
      <c r="A47" s="1">
        <v>38961</v>
      </c>
      <c r="B47" s="6">
        <v>117.30143542643602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0">
        <v>99.616603384118079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</row>
    <row r="48" spans="1:26" ht="15" x14ac:dyDescent="0.25">
      <c r="A48" s="1">
        <v>38991</v>
      </c>
      <c r="B48" s="6">
        <v>117.70486077668049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0">
        <v>102.55801447697334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</row>
    <row r="49" spans="1:26" ht="15" x14ac:dyDescent="0.25">
      <c r="A49" s="1">
        <v>39022</v>
      </c>
      <c r="B49" s="6">
        <v>117.87863809498468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0">
        <v>103.19375188391422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</row>
    <row r="50" spans="1:26" ht="15" x14ac:dyDescent="0.25">
      <c r="A50" s="1">
        <v>39052</v>
      </c>
      <c r="B50" s="6">
        <v>118.80733677465192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0">
        <v>122.6529232153283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</row>
    <row r="51" spans="1:26" ht="15" x14ac:dyDescent="0.25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0">
        <v>120.36402977696194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ht="15" x14ac:dyDescent="0.25">
      <c r="A52" s="1">
        <v>39114</v>
      </c>
      <c r="B52" s="6">
        <v>113.92934119798171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0">
        <v>103.76754000210411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 ht="15" x14ac:dyDescent="0.25">
      <c r="A53" s="1">
        <v>39142</v>
      </c>
      <c r="B53" s="6">
        <v>119.47475876358278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0">
        <v>104.32033537786857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ht="15" x14ac:dyDescent="0.25">
      <c r="A54" s="1">
        <v>39173</v>
      </c>
      <c r="B54" s="6">
        <v>117.02062263248578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0">
        <v>105.28484559192148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ht="15" x14ac:dyDescent="0.25">
      <c r="A55" s="1">
        <v>39203</v>
      </c>
      <c r="B55" s="6">
        <v>124.30263707434234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0">
        <v>101.1827049761952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ht="15" x14ac:dyDescent="0.25">
      <c r="A56" s="1">
        <v>39234</v>
      </c>
      <c r="B56" s="6">
        <v>123.86567006010866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0">
        <v>100.57033478572347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ht="15" x14ac:dyDescent="0.25">
      <c r="A57" s="1">
        <v>39264</v>
      </c>
      <c r="B57" s="6">
        <v>125.82859317516784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0">
        <v>110.82735880563897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ht="15" x14ac:dyDescent="0.25">
      <c r="A58" s="1">
        <v>39295</v>
      </c>
      <c r="B58" s="6">
        <v>127.35489773651766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0">
        <v>105.7360474305646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</row>
    <row r="59" spans="1:26" ht="15" x14ac:dyDescent="0.25">
      <c r="A59" s="1">
        <v>39326</v>
      </c>
      <c r="B59" s="6">
        <v>124.34680958086929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0">
        <v>109.87104090464526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</row>
    <row r="60" spans="1:26" ht="15" x14ac:dyDescent="0.25">
      <c r="A60" s="1">
        <v>39356</v>
      </c>
      <c r="B60" s="6">
        <v>127.76777614302358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0">
        <v>112.14076870130502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4">
        <v>0</v>
      </c>
    </row>
    <row r="61" spans="1:26" ht="15" x14ac:dyDescent="0.25">
      <c r="A61" s="1">
        <v>39387</v>
      </c>
      <c r="B61" s="6">
        <v>125.89017058002099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0">
        <v>110.78718786315784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</row>
    <row r="62" spans="1:26" ht="15" x14ac:dyDescent="0.25">
      <c r="A62" s="1">
        <v>39417</v>
      </c>
      <c r="B62" s="6">
        <v>126.09986357121575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0">
        <v>128.93865234237879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</row>
    <row r="63" spans="1:26" ht="15" x14ac:dyDescent="0.25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0">
        <v>127.33886432523039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ht="15" x14ac:dyDescent="0.25">
      <c r="A64" s="1">
        <v>39479</v>
      </c>
      <c r="B64" s="6">
        <v>124.13813887524422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0">
        <v>110.70406934534388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ht="15" x14ac:dyDescent="0.25">
      <c r="A65" s="1">
        <v>39508</v>
      </c>
      <c r="B65" s="6">
        <v>125.85338386302369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0">
        <v>116.02079098902571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ht="15" x14ac:dyDescent="0.25">
      <c r="A66" s="1">
        <v>39539</v>
      </c>
      <c r="B66" s="6">
        <v>126.35342897983537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0">
        <v>109.6656038145327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ht="15" x14ac:dyDescent="0.25">
      <c r="A67" s="1">
        <v>39569</v>
      </c>
      <c r="B67" s="6">
        <v>131.27228518184873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0">
        <v>114.63096368672936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ht="15" x14ac:dyDescent="0.25">
      <c r="A68" s="1">
        <v>39600</v>
      </c>
      <c r="B68" s="6">
        <v>133.26681030570677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0">
        <v>107.19546754291254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ht="15" x14ac:dyDescent="0.25">
      <c r="A69" s="1">
        <v>39630</v>
      </c>
      <c r="B69" s="6">
        <v>135.77627121312435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0">
        <v>120.92485457408142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ht="15" x14ac:dyDescent="0.25">
      <c r="A70" s="1">
        <v>39661</v>
      </c>
      <c r="B70" s="6">
        <v>134.023506615911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0">
        <v>113.71657990182976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</row>
    <row r="71" spans="1:26" ht="15" x14ac:dyDescent="0.25">
      <c r="A71" s="1">
        <v>39692</v>
      </c>
      <c r="B71" s="6">
        <v>134.80706878396964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0">
        <v>110.82993292623303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</row>
    <row r="72" spans="1:26" ht="15" x14ac:dyDescent="0.25">
      <c r="A72" s="1">
        <v>39722</v>
      </c>
      <c r="B72" s="6">
        <v>133.1879686370232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0">
        <v>115.72668711525236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</row>
    <row r="73" spans="1:26" ht="15" x14ac:dyDescent="0.25">
      <c r="A73" s="1">
        <v>39753</v>
      </c>
      <c r="B73" s="6">
        <v>126.36847236990295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0">
        <v>115.64982756552627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0</v>
      </c>
    </row>
    <row r="74" spans="1:26" ht="15" x14ac:dyDescent="0.25">
      <c r="A74" s="1">
        <v>39783</v>
      </c>
      <c r="B74" s="6">
        <v>123.92250165073546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0">
        <v>135.32977841442369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</row>
    <row r="75" spans="1:26" ht="15" x14ac:dyDescent="0.25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0">
        <v>130.45246014112874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ht="15" x14ac:dyDescent="0.25">
      <c r="A76" s="1">
        <v>39845</v>
      </c>
      <c r="B76" s="6">
        <v>119.53914984185803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0">
        <v>114.17630637148866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ht="15" x14ac:dyDescent="0.25">
      <c r="A77" s="1">
        <v>39873</v>
      </c>
      <c r="B77" s="6">
        <v>125.88992799638959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0">
        <v>113.22812165586059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ht="15" x14ac:dyDescent="0.25">
      <c r="A78" s="1">
        <v>39904</v>
      </c>
      <c r="B78" s="6">
        <v>122.63525012104182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0">
        <v>117.86860890984276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ht="15" x14ac:dyDescent="0.25">
      <c r="A79" s="1">
        <v>39934</v>
      </c>
      <c r="B79" s="6">
        <v>127.47514284326802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0">
        <v>116.52723000073139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ht="15" x14ac:dyDescent="0.25">
      <c r="A80" s="1">
        <v>39965</v>
      </c>
      <c r="B80" s="6">
        <v>130.06772878002283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0">
        <v>110.84382591291583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ht="15" x14ac:dyDescent="0.25">
      <c r="A81" s="1">
        <v>39995</v>
      </c>
      <c r="B81" s="6">
        <v>130.58487421739778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0">
        <v>121.81577402457914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ht="15" x14ac:dyDescent="0.25">
      <c r="A82" s="1">
        <v>40026</v>
      </c>
      <c r="B82" s="6">
        <v>131.56669796533924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0">
        <v>117.71095127287261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0</v>
      </c>
      <c r="X82" s="4">
        <v>0</v>
      </c>
      <c r="Y82" s="4">
        <v>0</v>
      </c>
      <c r="Z82" s="4">
        <v>0</v>
      </c>
    </row>
    <row r="83" spans="1:26" ht="15" x14ac:dyDescent="0.25">
      <c r="A83" s="1">
        <v>40057</v>
      </c>
      <c r="B83" s="6">
        <v>133.91782509029895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0">
        <v>118.4087122941547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</row>
    <row r="84" spans="1:26" ht="15" x14ac:dyDescent="0.25">
      <c r="A84" s="1">
        <v>40087</v>
      </c>
      <c r="B84" s="6">
        <v>133.86703189914735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0">
        <v>127.58617136363171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</row>
    <row r="85" spans="1:26" ht="15" x14ac:dyDescent="0.25">
      <c r="A85" s="1">
        <v>40118</v>
      </c>
      <c r="B85" s="6">
        <v>132.14852297330305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0">
        <v>121.85886206800193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0</v>
      </c>
    </row>
    <row r="86" spans="1:26" ht="15" x14ac:dyDescent="0.25">
      <c r="A86" s="1">
        <v>40148</v>
      </c>
      <c r="B86" s="6">
        <v>134.8668187835915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0">
        <v>142.61204948103284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</row>
    <row r="87" spans="1:26" ht="15" x14ac:dyDescent="0.25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0">
        <v>137.55765391370176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ht="15" x14ac:dyDescent="0.25">
      <c r="A88" s="1">
        <v>40210</v>
      </c>
      <c r="B88" s="6">
        <v>131.24109014414159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0">
        <v>118.38082066290484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</row>
    <row r="89" spans="1:26" ht="15" x14ac:dyDescent="0.25">
      <c r="A89" s="1">
        <v>40238</v>
      </c>
      <c r="B89" s="6">
        <v>140.79491348471413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0">
        <v>120.37080552247926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ht="15" x14ac:dyDescent="0.25">
      <c r="A90" s="1">
        <v>40269</v>
      </c>
      <c r="B90" s="6">
        <v>135.17626672633222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0">
        <v>121.7957808741757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ht="15" x14ac:dyDescent="0.25">
      <c r="A91" s="1">
        <v>40299</v>
      </c>
      <c r="B91" s="6">
        <v>139.04583858858524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0">
        <v>123.12660778332591</v>
      </c>
      <c r="P91" s="4">
        <v>0</v>
      </c>
      <c r="Q91" s="4">
        <v>0</v>
      </c>
      <c r="R91" s="4">
        <v>0</v>
      </c>
      <c r="S91" s="4">
        <v>1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</row>
    <row r="92" spans="1:26" ht="15" x14ac:dyDescent="0.25">
      <c r="A92" s="1">
        <v>40330</v>
      </c>
      <c r="B92" s="6">
        <v>139.10242843747039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0">
        <v>117.0568040460961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</row>
    <row r="93" spans="1:26" ht="15" x14ac:dyDescent="0.25">
      <c r="A93" s="1">
        <v>40360</v>
      </c>
      <c r="B93" s="6">
        <v>140.42369347056632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0">
        <v>131.88978547354813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</row>
    <row r="94" spans="1:26" ht="15" x14ac:dyDescent="0.25">
      <c r="A94" s="1">
        <v>40391</v>
      </c>
      <c r="B94" s="6">
        <v>141.869460225339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0">
        <v>127.23042674463329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</row>
    <row r="95" spans="1:26" ht="15" x14ac:dyDescent="0.25">
      <c r="A95" s="1">
        <v>40422</v>
      </c>
      <c r="B95" s="6">
        <v>141.89577625519377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0">
        <v>127.65695982739993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0</v>
      </c>
    </row>
    <row r="96" spans="1:26" ht="15" x14ac:dyDescent="0.25">
      <c r="A96" s="1">
        <v>40452</v>
      </c>
      <c r="B96" s="6">
        <v>140.68735832145131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0">
        <v>133.39747202768299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</row>
    <row r="97" spans="1:26" ht="15" x14ac:dyDescent="0.25">
      <c r="A97" s="1">
        <v>40483</v>
      </c>
      <c r="B97" s="6">
        <v>141.77654349570639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0">
        <v>132.63823593906613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0</v>
      </c>
    </row>
    <row r="98" spans="1:26" ht="15" x14ac:dyDescent="0.25">
      <c r="A98" s="1">
        <v>40513</v>
      </c>
      <c r="B98" s="6">
        <v>143.19554632042238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0">
        <v>154.1760135676285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</v>
      </c>
    </row>
    <row r="99" spans="1:26" ht="15" x14ac:dyDescent="0.25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0">
        <v>151.62015075304373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ht="15" x14ac:dyDescent="0.25">
      <c r="A100" s="1">
        <v>40575</v>
      </c>
      <c r="B100" s="6">
        <v>139.58148909166499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0">
        <v>123.39974865505687</v>
      </c>
      <c r="P100" s="4">
        <v>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</row>
    <row r="101" spans="1:26" ht="15" x14ac:dyDescent="0.25">
      <c r="A101" s="1">
        <v>40603</v>
      </c>
      <c r="B101" s="6">
        <v>141.28648150770186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0">
        <v>135.19779983492833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ht="15" x14ac:dyDescent="0.25">
      <c r="A102" s="1">
        <v>40634</v>
      </c>
      <c r="B102" s="6">
        <v>138.33478044704947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0">
        <v>136.19032590372851</v>
      </c>
      <c r="P102" s="4">
        <v>0</v>
      </c>
      <c r="Q102" s="4">
        <v>0</v>
      </c>
      <c r="R102" s="4">
        <v>1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ht="15" x14ac:dyDescent="0.25">
      <c r="A103" s="1">
        <v>40664</v>
      </c>
      <c r="B103" s="6">
        <v>146.11806444115544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0">
        <v>129.09000646227392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ht="15" x14ac:dyDescent="0.25">
      <c r="A104" s="1">
        <v>40695</v>
      </c>
      <c r="B104" s="6">
        <v>145.39341226711682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0">
        <v>129.1793137613422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ht="15" x14ac:dyDescent="0.25">
      <c r="A105" s="1">
        <v>40725</v>
      </c>
      <c r="B105" s="6">
        <v>145.86238463062639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0">
        <v>140.05468157912597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</row>
    <row r="106" spans="1:26" ht="15" x14ac:dyDescent="0.25">
      <c r="A106" s="1">
        <v>40756</v>
      </c>
      <c r="B106" s="6">
        <v>147.61907400083038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0">
        <v>132.56671574983889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0</v>
      </c>
      <c r="Z106" s="4">
        <v>0</v>
      </c>
    </row>
    <row r="107" spans="1:26" ht="15" x14ac:dyDescent="0.25">
      <c r="A107" s="1">
        <v>40787</v>
      </c>
      <c r="B107" s="6">
        <v>146.20147388715804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0">
        <v>131.78077122980525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1</v>
      </c>
      <c r="X107" s="4">
        <v>0</v>
      </c>
      <c r="Y107" s="4">
        <v>0</v>
      </c>
      <c r="Z107" s="4">
        <v>0</v>
      </c>
    </row>
    <row r="108" spans="1:26" ht="15" x14ac:dyDescent="0.25">
      <c r="A108" s="1">
        <v>40817</v>
      </c>
      <c r="B108" s="6">
        <v>144.41867342950738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0">
        <v>137.97450242503763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</row>
    <row r="109" spans="1:26" ht="15" x14ac:dyDescent="0.25">
      <c r="A109" s="1">
        <v>40848</v>
      </c>
      <c r="B109" s="6">
        <v>144.83477831112791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0">
        <v>137.075311968905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1</v>
      </c>
      <c r="Z109" s="4">
        <v>0</v>
      </c>
    </row>
    <row r="110" spans="1:26" ht="15" x14ac:dyDescent="0.25">
      <c r="A110" s="1">
        <v>40878</v>
      </c>
      <c r="B110" s="6">
        <v>146.561614409323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0">
        <v>158.50568506594573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</v>
      </c>
    </row>
    <row r="111" spans="1:26" ht="15" x14ac:dyDescent="0.25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0">
        <v>156.74033225652309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ht="15" x14ac:dyDescent="0.25">
      <c r="A112" s="1">
        <v>40940</v>
      </c>
      <c r="B112" s="6">
        <v>140.07203988290718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0">
        <v>140.20342762384561</v>
      </c>
      <c r="P112" s="4">
        <v>1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ht="15" x14ac:dyDescent="0.25">
      <c r="A113" s="1">
        <v>40969</v>
      </c>
      <c r="B113" s="6">
        <v>143.85554451346266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0">
        <v>138.21799901430171</v>
      </c>
      <c r="P113" s="4">
        <v>0</v>
      </c>
      <c r="Q113" s="4">
        <v>1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ht="15" x14ac:dyDescent="0.25">
      <c r="A114" s="1">
        <v>41000</v>
      </c>
      <c r="B114" s="6">
        <v>139.23129424652549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0">
        <v>140.02754404723805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ht="15" x14ac:dyDescent="0.25">
      <c r="A115" s="1">
        <v>41030</v>
      </c>
      <c r="B115" s="6">
        <v>148.54381252862902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0">
        <v>135.11091126881306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ht="15" x14ac:dyDescent="0.25">
      <c r="A116" s="1">
        <v>41061</v>
      </c>
      <c r="B116" s="6">
        <v>148.42998810165244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0">
        <v>132.62939470974433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ht="15" x14ac:dyDescent="0.25">
      <c r="A117" s="1">
        <v>41091</v>
      </c>
      <c r="B117" s="6">
        <v>150.15831290933565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0">
        <v>147.18189434506331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1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</row>
    <row r="118" spans="1:26" ht="15" x14ac:dyDescent="0.25">
      <c r="A118" s="1">
        <v>41122</v>
      </c>
      <c r="B118" s="6">
        <v>153.39265012654897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0">
        <v>139.7874344191809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</row>
    <row r="119" spans="1:26" ht="15" x14ac:dyDescent="0.25">
      <c r="A119" s="1">
        <v>41153</v>
      </c>
      <c r="B119" s="6">
        <v>147.36493817880657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0">
        <v>143.27568124359243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1</v>
      </c>
      <c r="X119" s="4">
        <v>0</v>
      </c>
      <c r="Y119" s="4">
        <v>0</v>
      </c>
      <c r="Z119" s="4">
        <v>0</v>
      </c>
    </row>
    <row r="120" spans="1:26" ht="15" x14ac:dyDescent="0.25">
      <c r="A120" s="1">
        <v>41183</v>
      </c>
      <c r="B120" s="6">
        <v>151.95101866958461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0">
        <v>145.17804481303776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1</v>
      </c>
      <c r="Y120" s="4">
        <v>0</v>
      </c>
      <c r="Z120" s="4">
        <v>0</v>
      </c>
    </row>
    <row r="121" spans="1:26" ht="15" x14ac:dyDescent="0.25">
      <c r="A121" s="1">
        <v>41214</v>
      </c>
      <c r="B121" s="6">
        <v>148.24051718783448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0">
        <v>147.14508295111042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</v>
      </c>
      <c r="Z121" s="4">
        <v>0</v>
      </c>
    </row>
    <row r="122" spans="1:26" ht="15" x14ac:dyDescent="0.25">
      <c r="A122" s="1">
        <v>41244</v>
      </c>
      <c r="B122" s="6">
        <v>147.11717280674117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0">
        <v>166.63893932329032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</v>
      </c>
    </row>
    <row r="123" spans="1:26" ht="15" x14ac:dyDescent="0.25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0">
        <v>163.17805761266035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ht="15" x14ac:dyDescent="0.25">
      <c r="A124" s="1">
        <v>41306</v>
      </c>
      <c r="B124" s="6">
        <v>143.44938624501486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0">
        <v>137.19434042372635</v>
      </c>
      <c r="P124" s="4">
        <v>1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ht="15" x14ac:dyDescent="0.25">
      <c r="A125" s="1">
        <v>41334</v>
      </c>
      <c r="B125" s="6">
        <v>148.7179830934223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0">
        <v>148.83795692869134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ht="15" x14ac:dyDescent="0.25">
      <c r="A126" s="1">
        <v>41365</v>
      </c>
      <c r="B126" s="6">
        <v>150.43596313139872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0">
        <v>136.982321428228</v>
      </c>
      <c r="P126" s="4">
        <v>0</v>
      </c>
      <c r="Q126" s="4">
        <v>0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ht="15" x14ac:dyDescent="0.25">
      <c r="A127" s="1">
        <v>41395</v>
      </c>
      <c r="B127" s="6">
        <v>152.17824590751468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0">
        <v>144.32892428274837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</row>
    <row r="128" spans="1:26" ht="15" x14ac:dyDescent="0.25">
      <c r="A128" s="1">
        <v>41426</v>
      </c>
      <c r="B128" s="6">
        <v>150.6054330854258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0">
        <v>137.23440117588962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</row>
    <row r="129" spans="1:26" ht="15" x14ac:dyDescent="0.25">
      <c r="A129" s="1">
        <v>41456</v>
      </c>
      <c r="B129" s="6">
        <v>153.79725679942678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0">
        <v>153.64086102375771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</row>
    <row r="130" spans="1:26" ht="15" x14ac:dyDescent="0.25">
      <c r="A130" s="1">
        <v>41487</v>
      </c>
      <c r="B130" s="6">
        <v>155.13167081566397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0">
        <v>149.18655573182653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0</v>
      </c>
    </row>
    <row r="131" spans="1:26" ht="15" x14ac:dyDescent="0.25">
      <c r="A131" s="1">
        <v>41518</v>
      </c>
      <c r="B131" s="6">
        <v>152.57634977200163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0">
        <v>147.00631914929519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</v>
      </c>
      <c r="X131" s="4">
        <v>0</v>
      </c>
      <c r="Y131" s="4">
        <v>0</v>
      </c>
      <c r="Z131" s="4">
        <v>0</v>
      </c>
    </row>
    <row r="132" spans="1:26" ht="15" x14ac:dyDescent="0.25">
      <c r="A132" s="1">
        <v>41548</v>
      </c>
      <c r="B132" s="6">
        <v>155.00987933877292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0">
        <v>153.26579741611536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1</v>
      </c>
      <c r="Y132" s="4">
        <v>0</v>
      </c>
      <c r="Z132" s="4">
        <v>0</v>
      </c>
    </row>
    <row r="133" spans="1:26" ht="15" x14ac:dyDescent="0.25">
      <c r="A133" s="1">
        <v>41579</v>
      </c>
      <c r="B133" s="6">
        <v>151.97691898448653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0">
        <v>157.373726437887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</row>
    <row r="134" spans="1:26" ht="15" x14ac:dyDescent="0.25">
      <c r="A134" s="1">
        <v>41609</v>
      </c>
      <c r="B134" s="6">
        <v>148.71866767523858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0">
        <v>174.37666019072574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</row>
    <row r="135" spans="1:26" ht="15" x14ac:dyDescent="0.25">
      <c r="A135" s="1">
        <v>41640</v>
      </c>
      <c r="B135" s="6">
        <v>149.9069934596034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0">
        <v>174.9551085928554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ht="15" x14ac:dyDescent="0.25">
      <c r="A136" s="1">
        <v>41671</v>
      </c>
      <c r="B136" s="6">
        <v>148.36208670996302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0">
        <v>144.81642949957106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</row>
    <row r="137" spans="1:26" ht="15" x14ac:dyDescent="0.25">
      <c r="A137" s="1">
        <v>41699</v>
      </c>
      <c r="B137" s="6">
        <v>150.44578062752473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0">
        <v>155.45372822446697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ht="15" x14ac:dyDescent="0.25">
      <c r="A138" s="1">
        <v>41730</v>
      </c>
      <c r="B138" s="6">
        <v>149.74571427069162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0">
        <v>153.85757897878614</v>
      </c>
      <c r="P138" s="4">
        <v>0</v>
      </c>
      <c r="Q138" s="4">
        <v>0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ht="15" x14ac:dyDescent="0.25">
      <c r="A139" s="1">
        <v>41760</v>
      </c>
      <c r="B139" s="6">
        <v>152.98390148012814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0">
        <v>149.67695613793308</v>
      </c>
      <c r="P139" s="4">
        <v>0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</row>
    <row r="140" spans="1:26" ht="15" x14ac:dyDescent="0.25">
      <c r="A140" s="1">
        <v>41791</v>
      </c>
      <c r="B140" s="6">
        <v>148.4865187922114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0">
        <v>143.2515248883588</v>
      </c>
      <c r="P140" s="4">
        <v>0</v>
      </c>
      <c r="Q140" s="4">
        <v>0</v>
      </c>
      <c r="R140" s="4">
        <v>0</v>
      </c>
      <c r="S140" s="4">
        <v>0</v>
      </c>
      <c r="T140" s="4">
        <v>1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ht="15" x14ac:dyDescent="0.25">
      <c r="A141" s="1">
        <v>41821</v>
      </c>
      <c r="B141" s="6">
        <v>152.21006781941617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0">
        <v>150.5481494563526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1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ht="15" x14ac:dyDescent="0.25">
      <c r="A142" s="1">
        <v>41852</v>
      </c>
      <c r="B142" s="6">
        <v>153.13130092099306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0">
        <v>157.10242271201827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</row>
    <row r="143" spans="1:26" ht="15" x14ac:dyDescent="0.25">
      <c r="A143" s="1">
        <v>41883</v>
      </c>
      <c r="B143" s="6">
        <v>152.55714199052548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0">
        <v>150.24381248827083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0</v>
      </c>
    </row>
    <row r="144" spans="1:26" ht="15" x14ac:dyDescent="0.25">
      <c r="A144" s="1">
        <v>41913</v>
      </c>
      <c r="B144" s="6">
        <v>154.3541815253634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0">
        <v>158.51892275342837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1</v>
      </c>
      <c r="Y144" s="4">
        <v>0</v>
      </c>
      <c r="Z144" s="4">
        <v>0</v>
      </c>
    </row>
    <row r="145" spans="1:26" ht="15" x14ac:dyDescent="0.25">
      <c r="A145" s="1">
        <v>41944</v>
      </c>
      <c r="B145" s="6">
        <v>150.09684657539469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0">
        <v>157.981757334604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1</v>
      </c>
      <c r="Z145" s="4">
        <v>0</v>
      </c>
    </row>
    <row r="146" spans="1:26" ht="15" x14ac:dyDescent="0.25">
      <c r="A146" s="1">
        <v>41974</v>
      </c>
      <c r="B146" s="6">
        <v>148.74458612914674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0">
        <v>182.1580127557495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</row>
    <row r="147" spans="1:26" ht="15" x14ac:dyDescent="0.25">
      <c r="A147" s="1"/>
      <c r="B147" s="6"/>
      <c r="C147" s="10"/>
      <c r="D147" s="11"/>
      <c r="E147" s="11"/>
      <c r="F147" s="10"/>
      <c r="G147" s="11"/>
      <c r="H147" s="12"/>
      <c r="I147" s="10"/>
      <c r="J147" s="11"/>
      <c r="K147" s="12"/>
      <c r="L147" s="10"/>
      <c r="M147" s="11"/>
      <c r="N147" s="12"/>
      <c r="O147" s="25"/>
    </row>
    <row r="148" spans="1:26" ht="15" x14ac:dyDescent="0.25">
      <c r="A148" s="1"/>
      <c r="B148" s="6"/>
      <c r="C148" s="10"/>
      <c r="D148" s="11"/>
      <c r="E148" s="11"/>
      <c r="F148" s="10"/>
      <c r="G148" s="11"/>
      <c r="H148" s="12"/>
      <c r="I148" s="10"/>
      <c r="J148" s="11"/>
      <c r="K148" s="12"/>
      <c r="L148" s="10"/>
      <c r="M148" s="11"/>
      <c r="N148" s="12"/>
      <c r="O148" s="25"/>
    </row>
    <row r="149" spans="1:26" ht="15" x14ac:dyDescent="0.25">
      <c r="A149" s="1">
        <v>42005</v>
      </c>
      <c r="B149" s="6">
        <v>148.38014670165401</v>
      </c>
      <c r="C149" s="10">
        <v>177.83860161438699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  <c r="O149" s="25"/>
    </row>
    <row r="150" spans="1:26" ht="15" x14ac:dyDescent="0.25">
      <c r="A150" s="1">
        <v>42036</v>
      </c>
      <c r="B150" s="6">
        <v>144.57908756710447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  <c r="O150" s="25"/>
    </row>
    <row r="151" spans="1:26" ht="15" x14ac:dyDescent="0.25">
      <c r="A151" s="1">
        <v>42064</v>
      </c>
      <c r="B151" s="6">
        <v>149.7956050726475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  <c r="O151" s="25"/>
    </row>
    <row r="152" spans="1:26" ht="15" x14ac:dyDescent="0.25">
      <c r="A152" s="1">
        <v>42095</v>
      </c>
      <c r="B152" s="6">
        <v>145.90338735301094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  <c r="O152" s="25"/>
    </row>
    <row r="153" spans="1:26" ht="15" x14ac:dyDescent="0.25">
      <c r="A153" s="1">
        <v>42125</v>
      </c>
      <c r="B153" s="6">
        <v>147.31345298550721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  <c r="O153" s="25"/>
    </row>
    <row r="154" spans="1:26" ht="15" x14ac:dyDescent="0.25">
      <c r="A154" s="1">
        <v>42156</v>
      </c>
      <c r="B154" s="6">
        <v>146.40509423331213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  <c r="O154" s="25"/>
    </row>
    <row r="155" spans="1:26" ht="15" x14ac:dyDescent="0.25">
      <c r="A155" s="1">
        <v>42186</v>
      </c>
      <c r="B155" s="6">
        <v>147.65199829975796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  <c r="O155" s="25"/>
    </row>
    <row r="156" spans="1:26" ht="15" x14ac:dyDescent="0.25">
      <c r="A156" s="1">
        <v>42217</v>
      </c>
      <c r="B156" s="6">
        <v>147.92243838214048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  <c r="O156" s="25"/>
    </row>
    <row r="157" spans="1:26" ht="15" x14ac:dyDescent="0.25">
      <c r="A157" s="1">
        <v>42248</v>
      </c>
      <c r="B157" s="6">
        <v>145.87715442812407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  <c r="O157" s="25"/>
    </row>
    <row r="158" spans="1:26" ht="15" x14ac:dyDescent="0.25">
      <c r="A158" s="1">
        <v>42278</v>
      </c>
      <c r="B158" s="6">
        <v>147.17541989698228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  <c r="O158" s="25"/>
    </row>
    <row r="159" spans="1:26" ht="15" x14ac:dyDescent="0.25">
      <c r="A159" s="1">
        <v>42309</v>
      </c>
      <c r="B159" s="6">
        <v>142.94661034949328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  <c r="O159" s="25"/>
    </row>
    <row r="160" spans="1:26" ht="15" x14ac:dyDescent="0.25">
      <c r="A160" s="1">
        <v>42339</v>
      </c>
      <c r="B160" s="6">
        <v>142.06016295518259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  <c r="O160" s="25"/>
    </row>
    <row r="161" spans="1:15" ht="15" x14ac:dyDescent="0.25">
      <c r="A161" s="1">
        <v>42370</v>
      </c>
      <c r="B161" s="6">
        <v>140.5498163988882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  <c r="O161" s="25"/>
    </row>
    <row r="162" spans="1:15" ht="15" x14ac:dyDescent="0.25">
      <c r="A162" s="1">
        <v>42401</v>
      </c>
      <c r="B162" s="6">
        <v>139.57613150112081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  <c r="O162" s="25"/>
    </row>
    <row r="163" spans="1:15" ht="15" x14ac:dyDescent="0.25">
      <c r="A163" s="1">
        <v>42430</v>
      </c>
      <c r="B163" s="6">
        <v>143.28103064527605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  <c r="O163" s="25"/>
    </row>
    <row r="164" spans="1:15" ht="15" x14ac:dyDescent="0.25">
      <c r="A164" s="1">
        <v>42461</v>
      </c>
      <c r="B164" s="6">
        <v>141.21971988799518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  <c r="O164" s="25"/>
    </row>
    <row r="165" spans="1:15" ht="15" x14ac:dyDescent="0.25">
      <c r="A165" s="1">
        <v>42491</v>
      </c>
      <c r="B165" s="6">
        <v>142.56485712897137</v>
      </c>
      <c r="C165" s="10">
        <v>145.943848331526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  <c r="O165" s="25"/>
    </row>
    <row r="166" spans="1:15" ht="15" x14ac:dyDescent="0.25">
      <c r="A166" s="1">
        <v>42522</v>
      </c>
      <c r="B166" s="6">
        <v>143.03541227403917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  <c r="O166" s="25"/>
    </row>
    <row r="167" spans="1:15" ht="15" x14ac:dyDescent="0.25">
      <c r="A167" s="1">
        <v>42552</v>
      </c>
      <c r="B167" s="6">
        <v>143.73031194990972</v>
      </c>
      <c r="C167" s="10">
        <v>157.82305943822701</v>
      </c>
      <c r="D167" s="11">
        <v>145.20604376321469</v>
      </c>
      <c r="E167" s="11">
        <v>154.31949585077575</v>
      </c>
      <c r="F167" s="10">
        <v>164.59483200503044</v>
      </c>
      <c r="G167" s="11">
        <v>160.09045058892247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  <c r="O167" s="25"/>
    </row>
    <row r="168" spans="1:15" ht="15" x14ac:dyDescent="0.25">
      <c r="A168" s="1">
        <v>42583</v>
      </c>
      <c r="B168" s="6">
        <v>144.77686110396229</v>
      </c>
      <c r="C168" s="10">
        <v>145.72452440087798</v>
      </c>
      <c r="D168" s="11">
        <v>148.32154259695201</v>
      </c>
      <c r="E168" s="11">
        <v>145.67216082498766</v>
      </c>
      <c r="F168" s="10">
        <v>152.69087855621083</v>
      </c>
      <c r="G168" s="11">
        <v>166.32120306689026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  <c r="O168" s="25"/>
    </row>
    <row r="169" spans="1:15" ht="15" x14ac:dyDescent="0.25">
      <c r="A169" s="1">
        <v>42614</v>
      </c>
      <c r="B169" s="6">
        <v>142.3523685823956</v>
      </c>
      <c r="C169" s="10">
        <v>144.48106881626367</v>
      </c>
      <c r="D169" s="11">
        <v>143.269363249116</v>
      </c>
      <c r="E169" s="12">
        <v>143.57067767193894</v>
      </c>
      <c r="F169" s="10">
        <v>150.73232761104151</v>
      </c>
      <c r="G169" s="11">
        <v>160.82957399505878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  <c r="O169" s="25"/>
    </row>
    <row r="170" spans="1:15" ht="15" x14ac:dyDescent="0.25">
      <c r="A170" s="1">
        <v>42644</v>
      </c>
      <c r="B170" s="6">
        <v>141.82453146617419</v>
      </c>
      <c r="C170" s="10">
        <v>150.70703010890657</v>
      </c>
      <c r="D170" s="11">
        <v>141.13031871035659</v>
      </c>
      <c r="E170" s="12">
        <v>147.80396800626787</v>
      </c>
      <c r="F170" s="10">
        <v>157.11988351149088</v>
      </c>
      <c r="G170" s="11">
        <v>157.75605055547959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  <c r="O170" s="25"/>
    </row>
    <row r="171" spans="1:15" ht="15" x14ac:dyDescent="0.25">
      <c r="A171" s="1">
        <v>42675</v>
      </c>
      <c r="B171" s="6">
        <v>140.61165096219875</v>
      </c>
      <c r="C171" s="10">
        <v>147.35313172390894</v>
      </c>
      <c r="D171" s="11">
        <v>138.39753102887161</v>
      </c>
      <c r="E171" s="12">
        <v>144.60149366370203</v>
      </c>
      <c r="F171" s="10">
        <v>152.78153760159506</v>
      </c>
      <c r="G171" s="11">
        <v>156.07883755616888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  <c r="O171" s="25"/>
    </row>
    <row r="172" spans="1:15" ht="15" x14ac:dyDescent="0.25">
      <c r="A172" s="1">
        <v>42705</v>
      </c>
      <c r="B172" s="6">
        <v>139.75120177899041</v>
      </c>
      <c r="C172" s="10">
        <v>173.88183552668085</v>
      </c>
      <c r="D172" s="11">
        <v>138.12051174005296</v>
      </c>
      <c r="E172" s="12">
        <v>165.02205347401588</v>
      </c>
      <c r="F172" s="10">
        <v>178.02594044385927</v>
      </c>
      <c r="G172" s="11">
        <v>153.60368142618503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  <c r="O172" s="25"/>
    </row>
    <row r="173" spans="1:15" ht="15" x14ac:dyDescent="0.25">
      <c r="A173" s="1">
        <v>42736</v>
      </c>
      <c r="B173" s="6">
        <v>141.88281662978116</v>
      </c>
      <c r="C173" s="10">
        <v>172.21874984991496</v>
      </c>
      <c r="D173" s="11">
        <v>129.07265438905361</v>
      </c>
      <c r="E173" s="12">
        <v>161.76428561975433</v>
      </c>
      <c r="F173" s="10">
        <v>169.71687468446129</v>
      </c>
      <c r="G173" s="11">
        <v>140.54609332703643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  <c r="O173" s="25"/>
    </row>
    <row r="174" spans="1:15" ht="15" x14ac:dyDescent="0.25">
      <c r="A174" s="1">
        <v>42767</v>
      </c>
      <c r="B174" s="6">
        <v>139.17622943511702</v>
      </c>
      <c r="C174" s="10">
        <v>145.06076727048216</v>
      </c>
      <c r="D174" s="11">
        <v>127.85106245643287</v>
      </c>
      <c r="E174" s="12">
        <v>140.39176300360066</v>
      </c>
      <c r="F174" s="10">
        <v>146.61900392355849</v>
      </c>
      <c r="G174" s="11">
        <v>140.372284028829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  <c r="O174" s="25"/>
    </row>
    <row r="175" spans="1:15" ht="15" x14ac:dyDescent="0.25">
      <c r="A175" s="1">
        <v>42795</v>
      </c>
      <c r="B175" s="6">
        <v>143.66838532588386</v>
      </c>
      <c r="C175" s="10">
        <v>151.60223075343939</v>
      </c>
      <c r="D175" s="11">
        <v>149.60191972811333</v>
      </c>
      <c r="E175" s="12">
        <v>150.09494873831929</v>
      </c>
      <c r="F175" s="10">
        <v>157.24543424646103</v>
      </c>
      <c r="G175" s="11">
        <v>165.08525720456623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  <c r="O175" s="25"/>
    </row>
    <row r="176" spans="1:15" ht="15" x14ac:dyDescent="0.25">
      <c r="A176" s="1">
        <v>42826</v>
      </c>
      <c r="B176" s="6">
        <v>139.6416891556791</v>
      </c>
      <c r="C176" s="10">
        <v>150.26355737417146</v>
      </c>
      <c r="D176" s="11">
        <v>132.59724234040885</v>
      </c>
      <c r="E176" s="12">
        <v>145.45319088055899</v>
      </c>
      <c r="F176" s="10">
        <v>157.76071443659188</v>
      </c>
      <c r="G176" s="11">
        <v>145.14111869770684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  <c r="O176" s="25"/>
    </row>
    <row r="177" spans="1:15" ht="15" x14ac:dyDescent="0.25">
      <c r="A177" s="1">
        <v>42856</v>
      </c>
      <c r="B177" s="6">
        <v>144.52974594660043</v>
      </c>
      <c r="C177" s="10">
        <v>146.74684468266767</v>
      </c>
      <c r="D177" s="11">
        <v>148.94355988314717</v>
      </c>
      <c r="E177" s="12">
        <v>146.57692942314085</v>
      </c>
      <c r="F177" s="10">
        <v>154.70147620488666</v>
      </c>
      <c r="G177" s="11">
        <v>165.74306576176309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  <c r="O177" s="25"/>
    </row>
    <row r="178" spans="1:15" ht="15" x14ac:dyDescent="0.25">
      <c r="A178" s="1">
        <v>42887</v>
      </c>
      <c r="B178" s="6">
        <v>143.8044217689982</v>
      </c>
      <c r="C178" s="10">
        <v>144.13397650447297</v>
      </c>
      <c r="D178" s="11">
        <v>141.36598471093421</v>
      </c>
      <c r="E178" s="12">
        <v>142.83499405106858</v>
      </c>
      <c r="F178" s="10">
        <v>149.45035718572129</v>
      </c>
      <c r="G178" s="11">
        <v>157.07167441672172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  <c r="O178" s="25"/>
    </row>
    <row r="179" spans="1:15" ht="15" x14ac:dyDescent="0.25">
      <c r="A179" s="1">
        <v>42917</v>
      </c>
      <c r="B179" s="6">
        <v>144.84220547038356</v>
      </c>
      <c r="C179" s="10">
        <v>161.9725202604032</v>
      </c>
      <c r="D179" s="11">
        <v>148.74251589326957</v>
      </c>
      <c r="E179" s="12">
        <v>158.30917797956752</v>
      </c>
      <c r="F179" s="10">
        <v>169.5891229500217</v>
      </c>
      <c r="G179" s="11">
        <v>164.58570513567832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  <c r="O179" s="25"/>
    </row>
    <row r="180" spans="1:15" ht="15" x14ac:dyDescent="0.25">
      <c r="A180" s="1">
        <v>42948</v>
      </c>
      <c r="B180" s="6">
        <v>146.28213225189177</v>
      </c>
      <c r="C180" s="10">
        <v>147.5010156808637</v>
      </c>
      <c r="D180" s="11">
        <v>154.47419589833066</v>
      </c>
      <c r="E180" s="12">
        <v>148.49742122243458</v>
      </c>
      <c r="F180" s="10">
        <v>155.35462609980129</v>
      </c>
      <c r="G180" s="11">
        <v>173.29218860290027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  <c r="O180" s="25"/>
    </row>
    <row r="181" spans="1:15" ht="15" x14ac:dyDescent="0.25">
      <c r="A181" s="1">
        <v>42979</v>
      </c>
      <c r="B181" s="6">
        <v>144.0826020909717</v>
      </c>
      <c r="C181" s="10">
        <v>153.15746186585852</v>
      </c>
      <c r="D181" s="11">
        <v>148.1415217253091</v>
      </c>
      <c r="E181" s="12">
        <v>151.28891152193509</v>
      </c>
      <c r="F181" s="10">
        <v>160.6274495580376</v>
      </c>
      <c r="G181" s="11">
        <v>165.88967243168005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  <c r="O181" s="25"/>
    </row>
    <row r="182" spans="1:15" ht="15" x14ac:dyDescent="0.25">
      <c r="A182" s="1">
        <v>43009</v>
      </c>
      <c r="B182" s="6">
        <v>144.67006375770168</v>
      </c>
      <c r="C182" s="10">
        <v>155.34120704196994</v>
      </c>
      <c r="D182" s="11">
        <v>152.21331015091184</v>
      </c>
      <c r="E182" s="12">
        <v>153.97586948178954</v>
      </c>
      <c r="F182" s="10">
        <v>162.969676594579</v>
      </c>
      <c r="G182" s="11">
        <v>170.70706547553203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  <c r="O182" s="25"/>
    </row>
    <row r="183" spans="1:15" ht="15" x14ac:dyDescent="0.25">
      <c r="A183" s="1">
        <v>43040</v>
      </c>
      <c r="B183" s="6">
        <v>143.1722038356956</v>
      </c>
      <c r="C183" s="10">
        <v>150.16719767771394</v>
      </c>
      <c r="D183" s="11">
        <v>145.5286002280757</v>
      </c>
      <c r="E183" s="12">
        <v>148.44927512153598</v>
      </c>
      <c r="F183" s="10">
        <v>156.29611117466229</v>
      </c>
      <c r="G183" s="11">
        <v>163.34080635468311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  <c r="O183" s="25"/>
    </row>
    <row r="184" spans="1:15" ht="15" x14ac:dyDescent="0.25">
      <c r="A184" s="1">
        <v>43070</v>
      </c>
      <c r="B184" s="6">
        <v>141.95047816780328</v>
      </c>
      <c r="C184" s="10">
        <v>177.80605413933966</v>
      </c>
      <c r="D184" s="11">
        <v>141.14712673924618</v>
      </c>
      <c r="E184" s="12">
        <v>168.72407473949457</v>
      </c>
      <c r="F184" s="10">
        <v>182.33659713077165</v>
      </c>
      <c r="G184" s="11">
        <v>157.04075223966916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  <c r="O184" s="25"/>
    </row>
    <row r="185" spans="1:15" ht="15" x14ac:dyDescent="0.25">
      <c r="A185" s="1">
        <v>43101</v>
      </c>
      <c r="B185" s="6">
        <v>143.1106659441995</v>
      </c>
      <c r="C185" s="10">
        <v>175.04953788719774</v>
      </c>
      <c r="D185" s="11">
        <v>137.5139489767507</v>
      </c>
      <c r="E185" s="12">
        <v>165.98962769391844</v>
      </c>
      <c r="F185" s="10">
        <v>174.26687563179252</v>
      </c>
      <c r="G185" s="11">
        <v>150.86259578752546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  <c r="O185" s="25"/>
    </row>
    <row r="186" spans="1:15" ht="15" x14ac:dyDescent="0.25">
      <c r="A186" s="1">
        <v>43132</v>
      </c>
      <c r="B186" s="6">
        <v>139.38299102410281</v>
      </c>
      <c r="C186" s="10">
        <v>145.31835693320627</v>
      </c>
      <c r="D186" s="11">
        <v>130.30364495083148</v>
      </c>
      <c r="E186" s="12">
        <v>141.19101709301967</v>
      </c>
      <c r="F186" s="10">
        <v>146.76137059544988</v>
      </c>
      <c r="G186" s="11">
        <v>143.97307692133688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  <c r="O186" s="25"/>
    </row>
    <row r="187" spans="1:15" ht="15" x14ac:dyDescent="0.25">
      <c r="A187" s="1">
        <v>43160</v>
      </c>
      <c r="B187" s="6">
        <v>144.51278950552282</v>
      </c>
      <c r="C187" s="10">
        <v>155.52097782080676</v>
      </c>
      <c r="D187" s="11">
        <v>151.26035365471017</v>
      </c>
      <c r="E187" s="12">
        <v>153.4385913530763</v>
      </c>
      <c r="F187" s="10">
        <v>162.86984880339656</v>
      </c>
      <c r="G187" s="11">
        <v>166.90744074934136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  <c r="O187" s="25"/>
    </row>
    <row r="188" spans="1:15" ht="15" x14ac:dyDescent="0.25">
      <c r="A188" s="1">
        <v>43191</v>
      </c>
      <c r="B188" s="6">
        <v>143.77194619266112</v>
      </c>
      <c r="C188" s="10">
        <v>151.19998037965937</v>
      </c>
      <c r="D188" s="11">
        <v>146.63649149058566</v>
      </c>
      <c r="E188" s="12">
        <v>149.52292933066653</v>
      </c>
      <c r="F188" s="10">
        <v>160.84219666741731</v>
      </c>
      <c r="G188" s="11">
        <v>162.14777663370623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  <c r="O188" s="25"/>
    </row>
    <row r="189" spans="1:15" ht="15" x14ac:dyDescent="0.25">
      <c r="A189" s="1">
        <v>43221</v>
      </c>
      <c r="B189" s="6">
        <v>142.64762587468348</v>
      </c>
      <c r="C189" s="10">
        <v>131.21290135715185</v>
      </c>
      <c r="D189" s="11">
        <v>114.1001766266869</v>
      </c>
      <c r="E189" s="12">
        <v>126.48632459459544</v>
      </c>
      <c r="F189" s="10">
        <v>137.36491826051179</v>
      </c>
      <c r="G189" s="11">
        <v>128.46961357672663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  <c r="O189" s="25"/>
    </row>
    <row r="190" spans="1:15" ht="15" x14ac:dyDescent="0.25">
      <c r="A190" s="1">
        <v>43252</v>
      </c>
      <c r="B190" s="6">
        <v>145.54888287219777</v>
      </c>
      <c r="C190" s="10">
        <v>133.42026553066606</v>
      </c>
      <c r="D190" s="11">
        <v>153.09846390761012</v>
      </c>
      <c r="E190" s="12">
        <v>137.53783160626219</v>
      </c>
      <c r="F190" s="10">
        <v>139.0987581600063</v>
      </c>
      <c r="G190" s="11">
        <v>172.76141328558617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  <c r="O190" s="25"/>
    </row>
    <row r="191" spans="1:15" ht="15" x14ac:dyDescent="0.25">
      <c r="A191" s="1">
        <v>43282</v>
      </c>
      <c r="B191" s="6">
        <v>147.20094068180831</v>
      </c>
      <c r="C191" s="10">
        <v>156.86078930861362</v>
      </c>
      <c r="D191" s="11">
        <v>153.93692450698802</v>
      </c>
      <c r="E191" s="12">
        <v>155.69195680156358</v>
      </c>
      <c r="F191" s="10">
        <v>165.73689478216741</v>
      </c>
      <c r="G191" s="11">
        <v>170.34918211863584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  <c r="O191" s="25"/>
    </row>
    <row r="192" spans="1:15" ht="15" x14ac:dyDescent="0.25">
      <c r="A192" s="1">
        <v>43313</v>
      </c>
      <c r="B192" s="6">
        <v>149.02107744481577</v>
      </c>
      <c r="C192" s="10">
        <v>146.92636174910837</v>
      </c>
      <c r="D192" s="11">
        <v>159.10300245172834</v>
      </c>
      <c r="E192" s="12">
        <v>149.18233490274699</v>
      </c>
      <c r="F192" s="10">
        <v>156.45317747482511</v>
      </c>
      <c r="G192" s="11">
        <v>177.80720934513502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  <c r="O192" s="25"/>
    </row>
    <row r="193" spans="1:15" ht="15" x14ac:dyDescent="0.25">
      <c r="A193" s="1">
        <v>43344</v>
      </c>
      <c r="B193" s="6">
        <v>144.87907040221933</v>
      </c>
      <c r="C193" s="10">
        <v>151.03939604198123</v>
      </c>
      <c r="D193" s="11">
        <v>147.71010840580868</v>
      </c>
      <c r="E193" s="12">
        <v>149.58817401715064</v>
      </c>
      <c r="F193" s="10">
        <v>160.21510742661809</v>
      </c>
      <c r="G193" s="11">
        <v>165.47792349025261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  <c r="O193" s="25"/>
    </row>
    <row r="194" spans="1:15" ht="15" x14ac:dyDescent="0.25">
      <c r="A194" s="1">
        <v>43374</v>
      </c>
      <c r="B194" s="6">
        <v>147.1594413026537</v>
      </c>
      <c r="C194" s="10">
        <v>151.92764162913784</v>
      </c>
      <c r="D194" s="11">
        <v>156.84054784277308</v>
      </c>
      <c r="E194" s="12">
        <v>152.51782881300275</v>
      </c>
      <c r="F194" s="10">
        <v>160.98486820436122</v>
      </c>
      <c r="G194" s="11">
        <v>175.77972151249173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  <c r="O194" s="25"/>
    </row>
    <row r="195" spans="1:15" ht="15" x14ac:dyDescent="0.25">
      <c r="A195" s="1">
        <v>43405</v>
      </c>
      <c r="B195" s="6">
        <v>144.86255481104638</v>
      </c>
      <c r="C195" s="10">
        <v>152.79875711256236</v>
      </c>
      <c r="D195" s="11">
        <v>147.77397222569624</v>
      </c>
      <c r="E195" s="12">
        <v>150.97688913180701</v>
      </c>
      <c r="F195" s="10">
        <v>160.35552083040304</v>
      </c>
      <c r="G195" s="11">
        <v>165.59046676747371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  <c r="O195" s="25"/>
    </row>
    <row r="196" spans="1:15" ht="15" x14ac:dyDescent="0.25">
      <c r="A196" s="1">
        <v>43435</v>
      </c>
      <c r="B196" s="6">
        <v>142.77639940903936</v>
      </c>
      <c r="C196" s="10">
        <v>178.7025029336132</v>
      </c>
      <c r="D196" s="11">
        <v>140.88485055946808</v>
      </c>
      <c r="E196" s="12">
        <v>169.33498996952835</v>
      </c>
      <c r="F196" s="10">
        <v>184.60426305946922</v>
      </c>
      <c r="G196" s="11">
        <v>156.44900062293161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  <c r="O196" s="25"/>
    </row>
    <row r="197" spans="1:15" ht="15" x14ac:dyDescent="0.25">
      <c r="A197" s="1">
        <v>43466</v>
      </c>
      <c r="B197" s="6">
        <v>143.99866579056786</v>
      </c>
      <c r="C197" s="10">
        <v>179.22320399492668</v>
      </c>
      <c r="D197" s="11">
        <v>143.28145053395554</v>
      </c>
      <c r="E197" s="12">
        <v>170.56384181664953</v>
      </c>
      <c r="F197" s="10">
        <v>180.57953664010873</v>
      </c>
      <c r="G197" s="11">
        <v>158.30843231092231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  <c r="O197" s="25"/>
    </row>
    <row r="198" spans="1:15" ht="15" x14ac:dyDescent="0.25">
      <c r="A198" s="1">
        <v>43497</v>
      </c>
      <c r="B198" s="6">
        <v>142.26898675113316</v>
      </c>
      <c r="C198" s="10">
        <v>141.90807514035498</v>
      </c>
      <c r="D198" s="11">
        <v>140.37107917583916</v>
      </c>
      <c r="E198" s="12">
        <v>141.11482386693206</v>
      </c>
      <c r="F198" s="10">
        <v>146.14941808306369</v>
      </c>
      <c r="G198" s="11">
        <v>156.85081777310305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  <c r="O198" s="25"/>
    </row>
    <row r="199" spans="1:15" ht="15" x14ac:dyDescent="0.25">
      <c r="A199" s="1">
        <v>43525</v>
      </c>
      <c r="B199" s="6">
        <v>143.38862330725263</v>
      </c>
      <c r="C199" s="10">
        <v>157.00156739148343</v>
      </c>
      <c r="D199" s="11">
        <v>146.09256239843722</v>
      </c>
      <c r="E199" s="12">
        <v>153.29716430872611</v>
      </c>
      <c r="F199" s="10">
        <v>163.53868064606519</v>
      </c>
      <c r="G199" s="11">
        <v>161.73153028391906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  <c r="O199" s="25"/>
    </row>
    <row r="200" spans="1:15" ht="15" x14ac:dyDescent="0.25">
      <c r="A200" s="1">
        <v>43556</v>
      </c>
      <c r="B200" s="6">
        <v>144.06924713925963</v>
      </c>
      <c r="C200" s="10">
        <v>151.11125848244777</v>
      </c>
      <c r="D200" s="11">
        <v>148.27352628590779</v>
      </c>
      <c r="E200" s="12">
        <v>149.84774783193083</v>
      </c>
      <c r="F200" s="10">
        <v>162.27612219030775</v>
      </c>
      <c r="G200" s="11">
        <v>165.42619141686271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  <c r="O200" s="25"/>
    </row>
    <row r="201" spans="1:15" ht="15" x14ac:dyDescent="0.25">
      <c r="A201" s="1">
        <v>43586</v>
      </c>
      <c r="B201" s="6">
        <v>148.11190492825838</v>
      </c>
      <c r="C201" s="10">
        <v>148.24048023371418</v>
      </c>
      <c r="D201" s="11">
        <v>154.546291082333</v>
      </c>
      <c r="E201" s="12">
        <v>149.05454515643478</v>
      </c>
      <c r="F201" s="10">
        <v>159.33846537222396</v>
      </c>
      <c r="G201" s="11">
        <v>173.98702836936033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  <c r="O201" s="25"/>
    </row>
    <row r="202" spans="1:15" ht="15" x14ac:dyDescent="0.25">
      <c r="A202" s="1">
        <v>43617</v>
      </c>
      <c r="B202" s="6">
        <v>144.91484685815308</v>
      </c>
      <c r="C202" s="10">
        <v>144.93142148933708</v>
      </c>
      <c r="D202" s="11">
        <v>142.77559178117968</v>
      </c>
      <c r="E202" s="12">
        <v>143.79212031894355</v>
      </c>
      <c r="F202" s="10">
        <v>151.91110892112258</v>
      </c>
      <c r="G202" s="11">
        <v>158.29611383532327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  <c r="O202" s="25"/>
    </row>
    <row r="203" spans="1:15" ht="15" x14ac:dyDescent="0.25">
      <c r="A203" s="1">
        <v>43647</v>
      </c>
      <c r="B203" s="6">
        <v>148.63112321155168</v>
      </c>
      <c r="C203" s="10">
        <v>160.26829655004516</v>
      </c>
      <c r="D203" s="11">
        <v>159.67313033718892</v>
      </c>
      <c r="E203" s="12">
        <v>159.64876679296108</v>
      </c>
      <c r="F203" s="10">
        <v>169.15874484794594</v>
      </c>
      <c r="G203" s="11">
        <v>178.02803978847973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  <c r="O203" s="25"/>
    </row>
    <row r="204" spans="1:15" ht="15" x14ac:dyDescent="0.25">
      <c r="A204" s="1">
        <v>43678</v>
      </c>
      <c r="B204" s="6">
        <v>149.53460037326508</v>
      </c>
      <c r="C204" s="10">
        <v>151.33314852937983</v>
      </c>
      <c r="D204" s="11">
        <v>159.25579032286339</v>
      </c>
      <c r="E204" s="12">
        <v>152.54238596163805</v>
      </c>
      <c r="F204" s="10">
        <v>161.0899388787974</v>
      </c>
      <c r="G204" s="11">
        <v>178.49837677068189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  <c r="O204" s="25"/>
    </row>
    <row r="205" spans="1:15" ht="15" x14ac:dyDescent="0.25">
      <c r="A205" s="1">
        <v>43709</v>
      </c>
      <c r="B205" s="6">
        <v>147.1938363859683</v>
      </c>
      <c r="C205" s="10">
        <v>155.91374156940242</v>
      </c>
      <c r="D205" s="11">
        <v>155.12505471723546</v>
      </c>
      <c r="E205" s="12">
        <v>155.04236995375433</v>
      </c>
      <c r="F205" s="10">
        <v>167.32812162388677</v>
      </c>
      <c r="G205" s="11">
        <v>174.53022201263568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  <c r="O205" s="25"/>
    </row>
    <row r="206" spans="1:15" ht="15" x14ac:dyDescent="0.25">
      <c r="A206" s="1">
        <v>43739</v>
      </c>
      <c r="B206" s="6">
        <v>149.84381552343666</v>
      </c>
      <c r="C206" s="10">
        <v>161.56791547300307</v>
      </c>
      <c r="D206" s="11">
        <v>165.74416898888995</v>
      </c>
      <c r="E206" s="12">
        <v>161.94743217485694</v>
      </c>
      <c r="F206" s="10">
        <v>173.24822950981329</v>
      </c>
      <c r="G206" s="11">
        <v>187.85439168867279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  <c r="O206" s="25"/>
    </row>
    <row r="207" spans="1:15" ht="15" x14ac:dyDescent="0.25">
      <c r="A207" s="1">
        <v>43770</v>
      </c>
      <c r="B207" s="6">
        <v>146.46641444527762</v>
      </c>
      <c r="C207" s="10">
        <v>157.86699305387697</v>
      </c>
      <c r="D207" s="11">
        <v>151.73260742216729</v>
      </c>
      <c r="E207" s="12">
        <v>155.7608693023426</v>
      </c>
      <c r="F207" s="10">
        <v>167.23274332993972</v>
      </c>
      <c r="G207" s="11">
        <v>171.17205614400203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  <c r="O207" s="25"/>
    </row>
    <row r="208" spans="1:15" ht="15" x14ac:dyDescent="0.25">
      <c r="A208" s="1">
        <v>43800</v>
      </c>
      <c r="B208" s="6">
        <v>143.79437121249478</v>
      </c>
      <c r="C208" s="10">
        <v>180.78704963857115</v>
      </c>
      <c r="D208" s="11">
        <v>143.09838529817131</v>
      </c>
      <c r="E208" s="12">
        <v>171.44835127680835</v>
      </c>
      <c r="F208" s="10">
        <v>187.4760253492334</v>
      </c>
      <c r="G208" s="11">
        <v>159.55378266488373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  <c r="O208" s="25"/>
    </row>
    <row r="209" spans="1:15" ht="15" x14ac:dyDescent="0.25">
      <c r="A209" s="1">
        <v>43831</v>
      </c>
      <c r="B209" s="6">
        <v>145.47865366426817</v>
      </c>
      <c r="C209" s="10">
        <v>178.63321077644937</v>
      </c>
      <c r="D209" s="11">
        <v>144.02534373595483</v>
      </c>
      <c r="E209" s="12">
        <v>170.29857568219637</v>
      </c>
      <c r="F209" s="10">
        <v>180.73390375367103</v>
      </c>
      <c r="G209" s="11">
        <v>159.54438665771929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  <c r="O209" s="25"/>
    </row>
    <row r="210" spans="1:15" ht="15" x14ac:dyDescent="0.25">
      <c r="A210" s="1">
        <v>43862</v>
      </c>
      <c r="B210" s="6">
        <v>143.78848251101311</v>
      </c>
      <c r="C210" s="10">
        <v>149.76626668033512</v>
      </c>
      <c r="D210" s="11">
        <v>139.81201882262889</v>
      </c>
      <c r="E210" s="12">
        <v>146.91571230961139</v>
      </c>
      <c r="F210" s="10">
        <v>153.25625354945785</v>
      </c>
      <c r="G210" s="11">
        <v>155.27358145067151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  <c r="O210" s="25"/>
    </row>
    <row r="211" spans="1:15" ht="15" x14ac:dyDescent="0.25">
      <c r="A211" s="1">
        <v>43891</v>
      </c>
      <c r="B211" s="6">
        <v>140.68507166300913</v>
      </c>
      <c r="C211" s="10">
        <v>116.87260415107254</v>
      </c>
      <c r="D211" s="11">
        <v>149.65964661386067</v>
      </c>
      <c r="E211" s="12">
        <v>123.82552428389636</v>
      </c>
      <c r="F211" s="10">
        <v>122.32583115508866</v>
      </c>
      <c r="G211" s="11">
        <v>168.03193796858781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  <c r="O211" s="25"/>
    </row>
    <row r="212" spans="1:15" ht="15" x14ac:dyDescent="0.25">
      <c r="A212" s="1">
        <v>43922</v>
      </c>
      <c r="B212" s="6">
        <v>126.9617514083981</v>
      </c>
      <c r="C212" s="10">
        <v>72.487529583079834</v>
      </c>
      <c r="D212" s="11">
        <v>115.97338699943235</v>
      </c>
      <c r="E212" s="12">
        <v>82.395026628991474</v>
      </c>
      <c r="F212" s="10">
        <v>74.792220632340815</v>
      </c>
      <c r="G212" s="11">
        <v>129.7318436339697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  <c r="O212" s="25"/>
    </row>
    <row r="213" spans="1:15" ht="15" x14ac:dyDescent="0.25">
      <c r="A213" s="1">
        <v>43952</v>
      </c>
      <c r="B213" s="6">
        <v>132.66012423124232</v>
      </c>
      <c r="C213" s="10">
        <v>85.786744140527958</v>
      </c>
      <c r="D213" s="11">
        <v>129.54489351553829</v>
      </c>
      <c r="E213" s="12">
        <v>95.667540691428044</v>
      </c>
      <c r="F213" s="10">
        <v>87.874820315878168</v>
      </c>
      <c r="G213" s="11">
        <v>143.82020015428495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  <c r="O213" s="25"/>
    </row>
    <row r="214" spans="1:15" ht="15" x14ac:dyDescent="0.25">
      <c r="A214" s="1">
        <v>43983</v>
      </c>
      <c r="B214" s="6">
        <v>137.0286128635517</v>
      </c>
      <c r="C214" s="10">
        <v>101.70191043354077</v>
      </c>
      <c r="D214" s="11">
        <v>140.12333469119318</v>
      </c>
      <c r="E214" s="12">
        <v>110.27908221085399</v>
      </c>
      <c r="F214" s="10">
        <v>104.27823419922869</v>
      </c>
      <c r="G214" s="11">
        <v>156.9866454125758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  <c r="O214" s="25"/>
    </row>
    <row r="215" spans="1:15" ht="15" x14ac:dyDescent="0.25">
      <c r="A215" s="1">
        <v>44013</v>
      </c>
      <c r="B215" s="6">
        <v>143.26469722606268</v>
      </c>
      <c r="C215" s="10">
        <v>120.57584658523388</v>
      </c>
      <c r="D215" s="11">
        <v>158.91716788896395</v>
      </c>
      <c r="E215" s="12">
        <v>129.27264611125997</v>
      </c>
      <c r="F215" s="10">
        <v>126.1521663130129</v>
      </c>
      <c r="G215" s="11">
        <v>177.78131287577898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  <c r="O215" s="25"/>
    </row>
    <row r="216" spans="1:15" ht="15" x14ac:dyDescent="0.25">
      <c r="A216" s="1">
        <v>44044</v>
      </c>
      <c r="B216" s="6">
        <v>145.26413844537814</v>
      </c>
      <c r="C216" s="10">
        <v>128.00734611880318</v>
      </c>
      <c r="D216" s="11">
        <v>158.2874694011023</v>
      </c>
      <c r="E216" s="12">
        <v>134.6302706723778</v>
      </c>
      <c r="F216" s="10">
        <v>133.07781791829029</v>
      </c>
      <c r="G216" s="11">
        <v>175.14133697864136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  <c r="O216" s="25"/>
    </row>
    <row r="217" spans="1:15" ht="15" x14ac:dyDescent="0.25">
      <c r="A217" s="1">
        <v>44075</v>
      </c>
      <c r="B217" s="6">
        <v>146.3152920506607</v>
      </c>
      <c r="C217" s="10">
        <v>141.162075944713</v>
      </c>
      <c r="D217" s="11">
        <v>162.37091055650805</v>
      </c>
      <c r="E217" s="12">
        <v>145.60724222181881</v>
      </c>
      <c r="F217" s="10">
        <v>146.9601137188809</v>
      </c>
      <c r="G217" s="11">
        <v>181.59020347144622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  <c r="O217" s="25"/>
    </row>
    <row r="218" spans="1:15" ht="15" x14ac:dyDescent="0.25">
      <c r="A218" s="1">
        <v>44105</v>
      </c>
      <c r="B218" s="6">
        <v>148.38523929670677</v>
      </c>
      <c r="C218" s="10">
        <v>153.55954410323361</v>
      </c>
      <c r="D218" s="11">
        <v>166.6292314525368</v>
      </c>
      <c r="E218" s="12">
        <v>156.09267840712209</v>
      </c>
      <c r="F218" s="10">
        <v>160.07974704391395</v>
      </c>
      <c r="G218" s="11">
        <v>186.95924255713035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  <c r="O218" s="25"/>
    </row>
    <row r="219" spans="1:15" customFormat="1" ht="15" x14ac:dyDescent="0.25">
      <c r="A219" s="1">
        <v>44136</v>
      </c>
      <c r="B219" s="6">
        <v>145.80053794426442</v>
      </c>
      <c r="C219" s="10">
        <v>145.98184973613721</v>
      </c>
      <c r="D219" s="11">
        <v>158.60749354930749</v>
      </c>
      <c r="E219" s="12">
        <v>148.41808355609177</v>
      </c>
      <c r="F219" s="10">
        <v>151.41905660223807</v>
      </c>
      <c r="G219" s="11">
        <v>178.26623165263467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  <c r="O219" s="25"/>
    </row>
    <row r="220" spans="1:15" ht="15" x14ac:dyDescent="0.25">
      <c r="A220" s="1">
        <v>44166</v>
      </c>
      <c r="B220" s="6">
        <v>145.24352535355195</v>
      </c>
      <c r="C220" s="10">
        <v>164.86250673727781</v>
      </c>
      <c r="D220" s="11">
        <v>155.08639289899176</v>
      </c>
      <c r="E220" s="12">
        <v>162.35481324053615</v>
      </c>
      <c r="F220" s="10">
        <v>168.77760963107323</v>
      </c>
      <c r="G220" s="11">
        <v>173.29746656682858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  <c r="O220" s="25"/>
    </row>
    <row r="221" spans="1:15" ht="15" x14ac:dyDescent="0.25">
      <c r="A221" s="1">
        <v>44197</v>
      </c>
      <c r="B221" s="6">
        <v>145.87609372057676</v>
      </c>
      <c r="C221" s="10">
        <v>157.42112345081861</v>
      </c>
      <c r="D221" s="11">
        <v>147.30836120355764</v>
      </c>
      <c r="E221" s="12">
        <v>155.08135339250461</v>
      </c>
      <c r="F221" s="10">
        <v>156.7732798519109</v>
      </c>
      <c r="G221" s="11">
        <v>162.34438686940999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  <c r="O221" s="25"/>
    </row>
    <row r="222" spans="1:15" ht="15" x14ac:dyDescent="0.25">
      <c r="A222" s="1">
        <v>44228</v>
      </c>
      <c r="B222" s="6">
        <v>143.84665256249264</v>
      </c>
      <c r="C222" s="10">
        <v>133.70803656284292</v>
      </c>
      <c r="D222" s="11">
        <v>147.41957693995164</v>
      </c>
      <c r="E222" s="12">
        <v>136.67572966416265</v>
      </c>
      <c r="F222" s="10">
        <v>135.23261821130322</v>
      </c>
      <c r="G222" s="11">
        <v>163.06748788045766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  <c r="O222" s="25"/>
    </row>
    <row r="223" spans="1:15" ht="15" x14ac:dyDescent="0.25">
      <c r="A223" s="1">
        <v>44256</v>
      </c>
      <c r="B223" s="6">
        <v>146.04461255804301</v>
      </c>
      <c r="C223" s="10">
        <v>115.80602025249237</v>
      </c>
      <c r="D223" s="11">
        <v>166.67173379247029</v>
      </c>
      <c r="E223" s="12">
        <v>127.10522741440867</v>
      </c>
      <c r="F223" s="10">
        <v>118.04423624390606</v>
      </c>
      <c r="G223" s="11">
        <v>184.99660863817752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  <c r="O223" s="25"/>
    </row>
    <row r="224" spans="1:15" ht="15" x14ac:dyDescent="0.25">
      <c r="A224" s="1">
        <v>44287</v>
      </c>
      <c r="B224" s="6">
        <v>143.55840366237177</v>
      </c>
      <c r="C224" s="10">
        <v>114.81791855108938</v>
      </c>
      <c r="D224" s="11">
        <v>153.40893731711154</v>
      </c>
      <c r="E224" s="12">
        <v>123.33983116800822</v>
      </c>
      <c r="F224" s="10">
        <v>119.35198218787849</v>
      </c>
      <c r="G224" s="11">
        <v>170.04777398312106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  <c r="O224" s="25"/>
    </row>
    <row r="225" spans="1:15" ht="15" x14ac:dyDescent="0.25">
      <c r="A225" s="1">
        <v>44317</v>
      </c>
      <c r="B225" s="6">
        <v>147.66235460145694</v>
      </c>
      <c r="C225" s="10">
        <v>132.93866793200792</v>
      </c>
      <c r="D225" s="11">
        <v>162.19209165088176</v>
      </c>
      <c r="E225" s="12">
        <v>139.16523970025625</v>
      </c>
      <c r="F225" s="10">
        <v>141.73019742772507</v>
      </c>
      <c r="G225" s="11">
        <v>184.82299425758677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  <c r="O225" s="25"/>
    </row>
    <row r="226" spans="1:15" ht="15" x14ac:dyDescent="0.25">
      <c r="A226" s="1">
        <v>44348</v>
      </c>
      <c r="B226" s="6">
        <v>147.60579398905531</v>
      </c>
      <c r="C226" s="10">
        <v>129.95602689154779</v>
      </c>
      <c r="D226" s="11">
        <v>157.64118897876176</v>
      </c>
      <c r="E226" s="12">
        <v>135.89157401192438</v>
      </c>
      <c r="F226" s="10">
        <v>133.52094965989087</v>
      </c>
      <c r="G226" s="11">
        <v>174.81638848670997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  <c r="O226" s="25"/>
    </row>
    <row r="227" spans="1:15" ht="15" x14ac:dyDescent="0.25">
      <c r="A227" s="1">
        <v>44378</v>
      </c>
      <c r="B227" s="6">
        <v>149.81780033059499</v>
      </c>
      <c r="C227" s="10">
        <v>148.67185848308412</v>
      </c>
      <c r="D227" s="11">
        <v>166.74355220269572</v>
      </c>
      <c r="E227" s="12">
        <v>152.49794080971532</v>
      </c>
      <c r="F227" s="10">
        <v>154.85964028366851</v>
      </c>
      <c r="G227" s="11">
        <v>181.62291265869115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  <c r="O227" s="25"/>
    </row>
    <row r="228" spans="1:15" ht="15" x14ac:dyDescent="0.25">
      <c r="A228" s="1">
        <v>44409</v>
      </c>
      <c r="B228" s="6">
        <v>148.96627896402688</v>
      </c>
      <c r="C228" s="10">
        <v>142.41665920911973</v>
      </c>
      <c r="D228" s="11">
        <v>167.29039568530328</v>
      </c>
      <c r="E228" s="12">
        <v>147.69133536607723</v>
      </c>
      <c r="F228" s="10">
        <v>148.70324396932637</v>
      </c>
      <c r="G228" s="11">
        <v>183.81564111438973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  <c r="O228" s="25"/>
    </row>
    <row r="229" spans="1:15" ht="15" x14ac:dyDescent="0.25">
      <c r="A229" s="1">
        <v>44440</v>
      </c>
      <c r="B229" s="6">
        <v>147.32493247144956</v>
      </c>
      <c r="C229" s="10">
        <v>145.50451587463658</v>
      </c>
      <c r="D229" s="11">
        <v>161.9843496358526</v>
      </c>
      <c r="E229" s="12">
        <v>148.80162566010856</v>
      </c>
      <c r="F229" s="10">
        <v>151.71844172049305</v>
      </c>
      <c r="G229" s="11">
        <v>180.06663406926094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  <c r="O229" s="25"/>
    </row>
    <row r="230" spans="1:15" ht="15" x14ac:dyDescent="0.25">
      <c r="A230" s="1">
        <v>44470</v>
      </c>
      <c r="B230" s="6">
        <v>146.74022830691635</v>
      </c>
      <c r="C230" s="10">
        <v>150.52710012501547</v>
      </c>
      <c r="D230" s="11">
        <v>163.24804577155615</v>
      </c>
      <c r="E230" s="12">
        <v>152.9885711980661</v>
      </c>
      <c r="F230" s="10">
        <v>157.23251422756769</v>
      </c>
      <c r="G230" s="11">
        <v>180.22978360790231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  <c r="O230" s="25"/>
    </row>
    <row r="231" spans="1:15" ht="15" x14ac:dyDescent="0.25">
      <c r="A231" s="1">
        <v>44501</v>
      </c>
      <c r="B231" s="6">
        <v>146.51660354799449</v>
      </c>
      <c r="C231" s="10">
        <v>149.17992194762124</v>
      </c>
      <c r="D231" s="11">
        <v>159.04751744345586</v>
      </c>
      <c r="E231" s="12">
        <v>150.94196386793587</v>
      </c>
      <c r="F231" s="10">
        <v>155.51433755547194</v>
      </c>
      <c r="G231" s="11">
        <v>177.36248530284888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  <c r="O231" s="25"/>
    </row>
    <row r="232" spans="1:15" ht="15" x14ac:dyDescent="0.25">
      <c r="A232" s="1">
        <v>44531</v>
      </c>
      <c r="B232" s="6">
        <v>146.94726672899307</v>
      </c>
      <c r="C232" s="10">
        <v>173.66490045628893</v>
      </c>
      <c r="D232" s="11">
        <v>157.95619233824837</v>
      </c>
      <c r="E232" s="12">
        <v>169.70091118869487</v>
      </c>
      <c r="F232" s="10">
        <v>178.34265179513434</v>
      </c>
      <c r="G232" s="11">
        <v>175.17699829783263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  <c r="O232" s="25"/>
    </row>
    <row r="233" spans="1:15" ht="15" x14ac:dyDescent="0.25">
      <c r="A233" s="1">
        <v>44562</v>
      </c>
      <c r="B233" s="6">
        <v>145.4374122612457</v>
      </c>
      <c r="C233" s="10">
        <v>156.85784454988806</v>
      </c>
      <c r="D233" s="11">
        <v>148.11748491537716</v>
      </c>
      <c r="E233" s="12">
        <v>154.85422202009534</v>
      </c>
      <c r="F233" s="10">
        <v>155.32559080947985</v>
      </c>
      <c r="G233" s="11">
        <v>161.19028837109369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  <c r="O233" s="25"/>
    </row>
    <row r="234" spans="1:15" ht="15" x14ac:dyDescent="0.25">
      <c r="A234" s="1">
        <v>44593</v>
      </c>
      <c r="B234" s="6">
        <v>144.73988348819435</v>
      </c>
      <c r="C234" s="10">
        <v>138.82488507603969</v>
      </c>
      <c r="D234" s="11">
        <v>149.16581200104139</v>
      </c>
      <c r="E234" s="12">
        <v>140.96114731475365</v>
      </c>
      <c r="F234" s="10">
        <v>141.25154111347874</v>
      </c>
      <c r="G234" s="11">
        <v>163.99045257533973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  <c r="O234" s="25"/>
    </row>
    <row r="235" spans="1:15" ht="15" x14ac:dyDescent="0.25">
      <c r="A235" s="1">
        <v>44621</v>
      </c>
      <c r="B235" s="6">
        <v>150.60216513659435</v>
      </c>
      <c r="C235" s="10">
        <v>152.12480666383368</v>
      </c>
      <c r="D235" s="11">
        <v>170.29743260591638</v>
      </c>
      <c r="E235" s="12">
        <v>155.35697131347467</v>
      </c>
      <c r="F235" s="10">
        <v>158.71462010628625</v>
      </c>
      <c r="G235" s="11">
        <v>188.35111467858027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  <c r="O235" s="25"/>
    </row>
    <row r="236" spans="1:15" ht="15" x14ac:dyDescent="0.25">
      <c r="A236" s="1">
        <v>44652</v>
      </c>
      <c r="B236" s="6">
        <v>148.5310361521029</v>
      </c>
      <c r="C236" s="10">
        <v>149.67722529497996</v>
      </c>
      <c r="D236" s="11">
        <v>157.52710367867272</v>
      </c>
      <c r="E236" s="12">
        <v>150.78030682028592</v>
      </c>
      <c r="F236" s="10">
        <v>159.46177559281719</v>
      </c>
      <c r="G236" s="11">
        <v>172.98545544945063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  <c r="O236" s="25"/>
    </row>
    <row r="237" spans="1:15" ht="15" x14ac:dyDescent="0.25">
      <c r="A237" s="1">
        <v>44682</v>
      </c>
      <c r="B237" s="4" t="s">
        <v>61</v>
      </c>
      <c r="C237" s="10">
        <v>144.40219428868971</v>
      </c>
      <c r="D237" s="11">
        <v>170.06118347341553</v>
      </c>
      <c r="E237" s="12">
        <v>149.72431729045891</v>
      </c>
      <c r="F237" s="10">
        <v>157.10637741218349</v>
      </c>
      <c r="G237" s="11">
        <v>194.98507936032351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  <c r="O237" s="25"/>
    </row>
    <row r="238" spans="1:15" ht="15" x14ac:dyDescent="0.25">
      <c r="A238" s="1">
        <v>44713</v>
      </c>
      <c r="B238" s="4" t="s">
        <v>61</v>
      </c>
      <c r="C238" s="10">
        <v>137.34009610302144</v>
      </c>
      <c r="D238" s="11">
        <v>162.25885261108459</v>
      </c>
      <c r="E238" s="12">
        <v>142.59452883745382</v>
      </c>
      <c r="F238" s="10">
        <v>143.53083399716306</v>
      </c>
      <c r="G238" s="11">
        <v>181.48006650325547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  <c r="O238" s="25"/>
    </row>
    <row r="239" spans="1:15" x14ac:dyDescent="0.2">
      <c r="A239" s="1">
        <v>44743</v>
      </c>
      <c r="C239" s="4" t="s">
        <v>61</v>
      </c>
    </row>
    <row r="240" spans="1:15" x14ac:dyDescent="0.2">
      <c r="A240" s="1">
        <v>44774</v>
      </c>
      <c r="C240" s="4" t="s">
        <v>61</v>
      </c>
    </row>
    <row r="241" spans="3:3" x14ac:dyDescent="0.2">
      <c r="C241" s="4" t="s">
        <v>61</v>
      </c>
    </row>
    <row r="242" spans="3:3" x14ac:dyDescent="0.2">
      <c r="C242" s="4" t="s">
        <v>61</v>
      </c>
    </row>
  </sheetData>
  <phoneticPr fontId="15" type="noConversion"/>
  <conditionalFormatting sqref="C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F1F2-A177-469B-8218-46E264426A6F}">
  <dimension ref="A1:I19"/>
  <sheetViews>
    <sheetView zoomScale="178" zoomScaleNormal="178" workbookViewId="0">
      <selection activeCell="E17" sqref="E17"/>
    </sheetView>
  </sheetViews>
  <sheetFormatPr defaultRowHeight="15" x14ac:dyDescent="0.25"/>
  <cols>
    <col min="1" max="1" width="14" customWidth="1"/>
    <col min="2" max="2" width="11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  <c r="D3" t="s">
        <v>69</v>
      </c>
    </row>
    <row r="4" spans="1:9" x14ac:dyDescent="0.25">
      <c r="A4" t="s">
        <v>16</v>
      </c>
      <c r="B4">
        <v>0.98663511605675558</v>
      </c>
      <c r="D4" t="s">
        <v>70</v>
      </c>
    </row>
    <row r="5" spans="1:9" x14ac:dyDescent="0.25">
      <c r="A5" s="19" t="s">
        <v>17</v>
      </c>
      <c r="B5" s="19">
        <v>0.9734488522363276</v>
      </c>
      <c r="D5" t="s">
        <v>71</v>
      </c>
    </row>
    <row r="6" spans="1:9" x14ac:dyDescent="0.25">
      <c r="A6" t="s">
        <v>18</v>
      </c>
      <c r="B6">
        <v>0.97306682133325317</v>
      </c>
    </row>
    <row r="7" spans="1:9" x14ac:dyDescent="0.25">
      <c r="A7" s="19" t="s">
        <v>19</v>
      </c>
      <c r="B7" s="19">
        <v>2.7470093477494593</v>
      </c>
    </row>
    <row r="8" spans="1:9" ht="15.75" thickBot="1" x14ac:dyDescent="0.3">
      <c r="A8" s="13" t="s">
        <v>20</v>
      </c>
      <c r="B8" s="13">
        <v>142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t="s">
        <v>22</v>
      </c>
      <c r="B12">
        <v>2</v>
      </c>
      <c r="C12">
        <v>38456.071139509942</v>
      </c>
      <c r="D12">
        <v>19228.035569754971</v>
      </c>
      <c r="E12">
        <v>2548.0892891188187</v>
      </c>
      <c r="F12">
        <v>2.9770719287602156E-110</v>
      </c>
    </row>
    <row r="13" spans="1:9" x14ac:dyDescent="0.25">
      <c r="A13" t="s">
        <v>23</v>
      </c>
      <c r="B13">
        <v>139</v>
      </c>
      <c r="C13">
        <v>1048.9023895705845</v>
      </c>
      <c r="D13">
        <v>7.5460603566229105</v>
      </c>
    </row>
    <row r="14" spans="1:9" ht="15.75" thickBot="1" x14ac:dyDescent="0.3">
      <c r="A14" s="13" t="s">
        <v>24</v>
      </c>
      <c r="B14" s="13">
        <v>141</v>
      </c>
      <c r="C14" s="13">
        <v>39504.973529080526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t="s">
        <v>25</v>
      </c>
      <c r="B17">
        <v>2.663559828887955</v>
      </c>
      <c r="C17">
        <v>1.7923939791683396</v>
      </c>
      <c r="D17">
        <v>1.4860348002975501</v>
      </c>
      <c r="E17" s="18">
        <v>0.13953453395174878</v>
      </c>
      <c r="F17">
        <v>-0.88032162023427363</v>
      </c>
      <c r="G17">
        <v>6.2074412780101831</v>
      </c>
      <c r="H17">
        <v>-0.88032162023427363</v>
      </c>
      <c r="I17">
        <v>6.2074412780101831</v>
      </c>
    </row>
    <row r="18" spans="1:9" x14ac:dyDescent="0.25">
      <c r="A18" t="s">
        <v>64</v>
      </c>
      <c r="B18">
        <v>0.57200901935201687</v>
      </c>
      <c r="C18">
        <v>7.729997336449039E-2</v>
      </c>
      <c r="D18">
        <v>7.3998604974265492</v>
      </c>
      <c r="E18" s="19">
        <v>1.179103673659368E-11</v>
      </c>
      <c r="F18">
        <v>0.41917323391205052</v>
      </c>
      <c r="G18">
        <v>0.72484480479198321</v>
      </c>
      <c r="H18">
        <v>0.41917323391205052</v>
      </c>
      <c r="I18">
        <v>0.72484480479198321</v>
      </c>
    </row>
    <row r="19" spans="1:9" ht="15.75" thickBot="1" x14ac:dyDescent="0.3">
      <c r="A19" s="13" t="s">
        <v>63</v>
      </c>
      <c r="B19" s="13">
        <v>0.41109973188165033</v>
      </c>
      <c r="C19" s="13">
        <v>7.6920404670811293E-2</v>
      </c>
      <c r="D19" s="13">
        <v>5.3444821779213658</v>
      </c>
      <c r="E19" s="16">
        <v>3.6224924531514318E-7</v>
      </c>
      <c r="F19" s="13">
        <v>0.25901442120774021</v>
      </c>
      <c r="G19" s="13">
        <v>0.56318504255556046</v>
      </c>
      <c r="H19" s="13">
        <v>0.25901442120774021</v>
      </c>
      <c r="I19" s="13">
        <v>0.56318504255556046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RLS_BRL</vt:lpstr>
      <vt:lpstr>RLS_BRP</vt:lpstr>
      <vt:lpstr>COMP</vt:lpstr>
      <vt:lpstr>RLM_BRL_BRP</vt:lpstr>
      <vt:lpstr>RLM_XTUDO</vt:lpstr>
      <vt:lpstr>RLS_BRL+D11</vt:lpstr>
      <vt:lpstr>RLS_BRL+D10</vt:lpstr>
      <vt:lpstr>Dados</vt:lpstr>
      <vt:lpstr>AR2</vt:lpstr>
      <vt:lpstr>AR3</vt:lpstr>
      <vt:lpstr>AR4</vt:lpstr>
      <vt:lpstr>AR5</vt:lpstr>
      <vt:lpstr>AR2+o4+s12</vt:lpstr>
      <vt:lpstr>Dados AR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2022-07-30T15:07:54Z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