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\Desktop\Portifólio Python\TransformacaoDigital\Dados\"/>
    </mc:Choice>
  </mc:AlternateContent>
  <xr:revisionPtr revIDLastSave="0" documentId="13_ncr:1_{19EB885A-B94C-436E-A76D-7B07C89B6D70}" xr6:coauthVersionLast="47" xr6:coauthVersionMax="47" xr10:uidLastSave="{00000000-0000-0000-0000-000000000000}"/>
  <bookViews>
    <workbookView xWindow="-110" yWindow="-110" windowWidth="19420" windowHeight="10300" tabRatio="775" activeTab="5" xr2:uid="{B76C3656-19BD-4FF6-873F-76AE5964163A}"/>
  </bookViews>
  <sheets>
    <sheet name="HORIZONTE" sheetId="3" r:id="rId1"/>
    <sheet name="FROTA" sheetId="4" r:id="rId2"/>
    <sheet name="GRUA" sheetId="11" r:id="rId3"/>
    <sheet name="BD_UP" sheetId="5" r:id="rId4"/>
    <sheet name="FABRICA" sheetId="7" r:id="rId5"/>
    <sheet name="ROTA" sheetId="6" r:id="rId6"/>
  </sheets>
  <definedNames>
    <definedName name="_xlnm._FilterDatabase" localSheetId="3" hidden="1">BD_UP!$A$1:$M$27</definedName>
    <definedName name="_xlnm._FilterDatabase" localSheetId="4" hidden="1">FABRICA!$A$1:$F$32</definedName>
    <definedName name="_xlnm._FilterDatabase" localSheetId="1" hidden="1">FROTA!$A$1:$D$4</definedName>
    <definedName name="_xlnm._FilterDatabase" localSheetId="2" hidden="1">GRUA!$A$1:$C$4</definedName>
    <definedName name="_xlnm._FilterDatabase" localSheetId="0" hidden="1">HORIZONTE!$A$1:$D$32</definedName>
    <definedName name="_xlnm._FilterDatabase" localSheetId="5" hidden="1">ROTA!$A$1:$G$41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6" l="1"/>
  <c r="G28" i="6"/>
  <c r="G27" i="6"/>
  <c r="G26" i="6"/>
  <c r="G25" i="6"/>
  <c r="G19" i="6"/>
  <c r="G18" i="6"/>
  <c r="G17" i="6"/>
  <c r="G16" i="6"/>
  <c r="G11" i="6"/>
  <c r="G10" i="6"/>
  <c r="G9" i="6"/>
  <c r="G8" i="6"/>
  <c r="G7" i="6"/>
  <c r="G3" i="6"/>
  <c r="G4" i="6"/>
  <c r="G5" i="6"/>
  <c r="G6" i="6"/>
  <c r="G12" i="6"/>
  <c r="G13" i="6"/>
  <c r="G14" i="6"/>
  <c r="G15" i="6"/>
  <c r="G20" i="6"/>
  <c r="G21" i="6"/>
  <c r="G22" i="6"/>
  <c r="G23" i="6"/>
  <c r="G24" i="6"/>
  <c r="G30" i="6"/>
  <c r="G31" i="6"/>
  <c r="G32" i="6"/>
  <c r="G33" i="6"/>
  <c r="G34" i="6"/>
  <c r="G35" i="6"/>
  <c r="G36" i="6"/>
  <c r="G37" i="6"/>
  <c r="G38" i="6"/>
  <c r="G39" i="6"/>
  <c r="G40" i="6"/>
  <c r="G41" i="6"/>
  <c r="G2" i="6"/>
</calcChain>
</file>

<file path=xl/sharedStrings.xml><?xml version="1.0" encoding="utf-8"?>
<sst xmlns="http://schemas.openxmlformats.org/spreadsheetml/2006/main" count="276" uniqueCount="72">
  <si>
    <t>MES</t>
  </si>
  <si>
    <t>DEMANDA_MIN</t>
  </si>
  <si>
    <t>DEMANDA_MAX</t>
  </si>
  <si>
    <t>DIA</t>
  </si>
  <si>
    <t>TRANSPORTADOR</t>
  </si>
  <si>
    <t>FROTA_MIN</t>
  </si>
  <si>
    <t>FROTA_MAX</t>
  </si>
  <si>
    <t>Pastori</t>
  </si>
  <si>
    <t>Tover</t>
  </si>
  <si>
    <t>Rampazo</t>
  </si>
  <si>
    <t>CAIXA_CARGA</t>
  </si>
  <si>
    <t>S3AX01</t>
  </si>
  <si>
    <t>INDIANA II</t>
  </si>
  <si>
    <t>S3AX02</t>
  </si>
  <si>
    <t>S3AX03</t>
  </si>
  <si>
    <t>S3AX04</t>
  </si>
  <si>
    <t>S3AX06</t>
  </si>
  <si>
    <t>S5AK05</t>
  </si>
  <si>
    <t>TURVO III (LEX)</t>
  </si>
  <si>
    <t>S5AK08</t>
  </si>
  <si>
    <t>S5AK09</t>
  </si>
  <si>
    <t>S5AK10</t>
  </si>
  <si>
    <t>S5AW05</t>
  </si>
  <si>
    <t>PIRACEMA_GLEBA PULADOR - DX</t>
  </si>
  <si>
    <t>S5AW09</t>
  </si>
  <si>
    <t>S5AW10</t>
  </si>
  <si>
    <t>S5AW13</t>
  </si>
  <si>
    <t>S5AW14</t>
  </si>
  <si>
    <t>S6BG08</t>
  </si>
  <si>
    <t>SINIMBU</t>
  </si>
  <si>
    <t>S6BG10</t>
  </si>
  <si>
    <t>S6BG11</t>
  </si>
  <si>
    <t>S6BG12</t>
  </si>
  <si>
    <t>S6BG13</t>
  </si>
  <si>
    <t>S6BG14</t>
  </si>
  <si>
    <t>S6BX01</t>
  </si>
  <si>
    <t>SANTO ANTONIO SALIG.</t>
  </si>
  <si>
    <t>S6C297</t>
  </si>
  <si>
    <t>FORTALEZA</t>
  </si>
  <si>
    <t>S6C298</t>
  </si>
  <si>
    <t>S6C334</t>
  </si>
  <si>
    <t>S6C335</t>
  </si>
  <si>
    <t>S6C421</t>
  </si>
  <si>
    <t>SIRIEMA</t>
  </si>
  <si>
    <t>UP</t>
  </si>
  <si>
    <t>FAZENDA</t>
  </si>
  <si>
    <t>DB</t>
  </si>
  <si>
    <t>VOLUME</t>
  </si>
  <si>
    <t>RSP</t>
  </si>
  <si>
    <t>DATA_COLHEITA</t>
  </si>
  <si>
    <t>IDADE_FLORESTA</t>
  </si>
  <si>
    <t>IMA</t>
  </si>
  <si>
    <t>TEMPO_CICLO</t>
  </si>
  <si>
    <t>ORIGEM</t>
  </si>
  <si>
    <t>DESTINO</t>
  </si>
  <si>
    <t>LIM</t>
  </si>
  <si>
    <t>FABRICA</t>
  </si>
  <si>
    <t>RSP_MIN</t>
  </si>
  <si>
    <t>RSP_MAX</t>
  </si>
  <si>
    <t>Fazenda</t>
  </si>
  <si>
    <t>RD</t>
  </si>
  <si>
    <t>ANO</t>
  </si>
  <si>
    <t>RESERVADO</t>
  </si>
  <si>
    <t>CLONE</t>
  </si>
  <si>
    <t>PRECIPITACAO</t>
  </si>
  <si>
    <t>ESPECIE</t>
  </si>
  <si>
    <t>RSP_ALTO</t>
  </si>
  <si>
    <t>RSP_NORMAL</t>
  </si>
  <si>
    <t>CICLO_LENTO</t>
  </si>
  <si>
    <t>X</t>
  </si>
  <si>
    <t>QTD_GRUAS</t>
  </si>
  <si>
    <t>PORCENTAGEM_VEICULOS_MIN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</si>
</sst>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;@"/>
    <numFmt numFmtId="165" formatCode="d/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 wrapText="1"/>
    </xf>
    <xf numFmtId="0" fontId="0" fillId="3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A7D4-547B-438B-956B-5A95940CB742}">
  <sheetPr>
    <tabColor rgb="FF00B050"/>
  </sheetPr>
  <dimension ref="A1:D32"/>
  <sheetViews>
    <sheetView workbookViewId="0">
      <selection activeCell="B7" sqref="B7"/>
    </sheetView>
  </sheetViews>
  <sheetFormatPr defaultColWidth="18.81640625" defaultRowHeight="14.5" x14ac:dyDescent="0.35"/>
  <cols>
    <col min="1" max="16384" width="18.81640625" style="1"/>
  </cols>
  <sheetData>
    <row r="1" spans="1:4" x14ac:dyDescent="0.35">
      <c r="A1" s="3" t="s">
        <v>3</v>
      </c>
      <c r="B1" s="3" t="s">
        <v>0</v>
      </c>
      <c r="C1" s="3" t="s">
        <v>61</v>
      </c>
      <c r="D1" s="2" t="s">
        <v>68</v>
      </c>
    </row>
    <row r="2" spans="1:4" x14ac:dyDescent="0.35">
      <c r="A2" s="1">
        <v>1</v>
      </c>
      <c r="B2" s="1">
        <v>5</v>
      </c>
      <c r="C2" s="1">
        <v>2020</v>
      </c>
      <c r="D2" s="1" t="s">
        <v>69</v>
      </c>
    </row>
    <row r="3" spans="1:4" x14ac:dyDescent="0.35">
      <c r="A3" s="1">
        <v>2</v>
      </c>
      <c r="B3" s="1">
        <v>5</v>
      </c>
      <c r="C3" s="1">
        <v>2020</v>
      </c>
    </row>
    <row r="4" spans="1:4" x14ac:dyDescent="0.35">
      <c r="A4" s="1">
        <v>3</v>
      </c>
      <c r="B4" s="1">
        <v>5</v>
      </c>
      <c r="C4" s="1">
        <v>2020</v>
      </c>
    </row>
    <row r="5" spans="1:4" x14ac:dyDescent="0.35">
      <c r="A5" s="1">
        <v>4</v>
      </c>
      <c r="B5" s="1">
        <v>5</v>
      </c>
      <c r="C5" s="1">
        <v>2020</v>
      </c>
    </row>
    <row r="6" spans="1:4" x14ac:dyDescent="0.35">
      <c r="A6" s="1">
        <v>5</v>
      </c>
      <c r="B6" s="1">
        <v>5</v>
      </c>
      <c r="C6" s="1">
        <v>2020</v>
      </c>
    </row>
    <row r="7" spans="1:4" x14ac:dyDescent="0.35">
      <c r="A7" s="1">
        <v>6</v>
      </c>
      <c r="B7" s="1">
        <v>5</v>
      </c>
      <c r="C7" s="1">
        <v>2020</v>
      </c>
    </row>
    <row r="8" spans="1:4" x14ac:dyDescent="0.35">
      <c r="A8" s="1">
        <v>7</v>
      </c>
      <c r="B8" s="1">
        <v>5</v>
      </c>
      <c r="C8" s="1">
        <v>2020</v>
      </c>
    </row>
    <row r="9" spans="1:4" x14ac:dyDescent="0.35">
      <c r="A9" s="1">
        <v>8</v>
      </c>
      <c r="B9" s="1">
        <v>5</v>
      </c>
      <c r="C9" s="1">
        <v>2020</v>
      </c>
      <c r="D9" s="1" t="s">
        <v>69</v>
      </c>
    </row>
    <row r="10" spans="1:4" x14ac:dyDescent="0.35">
      <c r="A10" s="1">
        <v>9</v>
      </c>
      <c r="B10" s="1">
        <v>5</v>
      </c>
      <c r="C10" s="1">
        <v>2020</v>
      </c>
    </row>
    <row r="11" spans="1:4" x14ac:dyDescent="0.35">
      <c r="A11" s="1">
        <v>10</v>
      </c>
      <c r="B11" s="1">
        <v>5</v>
      </c>
      <c r="C11" s="1">
        <v>2020</v>
      </c>
    </row>
    <row r="12" spans="1:4" x14ac:dyDescent="0.35">
      <c r="A12" s="1">
        <v>11</v>
      </c>
      <c r="B12" s="1">
        <v>5</v>
      </c>
      <c r="C12" s="1">
        <v>2020</v>
      </c>
    </row>
    <row r="13" spans="1:4" x14ac:dyDescent="0.35">
      <c r="A13" s="1">
        <v>12</v>
      </c>
      <c r="B13" s="1">
        <v>5</v>
      </c>
      <c r="C13" s="1">
        <v>2020</v>
      </c>
    </row>
    <row r="14" spans="1:4" x14ac:dyDescent="0.35">
      <c r="A14" s="1">
        <v>13</v>
      </c>
      <c r="B14" s="1">
        <v>5</v>
      </c>
      <c r="C14" s="1">
        <v>2020</v>
      </c>
    </row>
    <row r="15" spans="1:4" x14ac:dyDescent="0.35">
      <c r="A15" s="1">
        <v>14</v>
      </c>
      <c r="B15" s="1">
        <v>5</v>
      </c>
      <c r="C15" s="1">
        <v>2020</v>
      </c>
    </row>
    <row r="16" spans="1:4" x14ac:dyDescent="0.35">
      <c r="A16" s="1">
        <v>15</v>
      </c>
      <c r="B16" s="1">
        <v>5</v>
      </c>
      <c r="C16" s="1">
        <v>2020</v>
      </c>
      <c r="D16" s="1" t="s">
        <v>69</v>
      </c>
    </row>
    <row r="17" spans="1:4" x14ac:dyDescent="0.35">
      <c r="A17" s="1">
        <v>16</v>
      </c>
      <c r="B17" s="1">
        <v>5</v>
      </c>
      <c r="C17" s="1">
        <v>2020</v>
      </c>
    </row>
    <row r="18" spans="1:4" x14ac:dyDescent="0.35">
      <c r="A18" s="1">
        <v>17</v>
      </c>
      <c r="B18" s="1">
        <v>5</v>
      </c>
      <c r="C18" s="1">
        <v>2020</v>
      </c>
    </row>
    <row r="19" spans="1:4" x14ac:dyDescent="0.35">
      <c r="A19" s="1">
        <v>18</v>
      </c>
      <c r="B19" s="1">
        <v>5</v>
      </c>
      <c r="C19" s="1">
        <v>2020</v>
      </c>
    </row>
    <row r="20" spans="1:4" x14ac:dyDescent="0.35">
      <c r="A20" s="1">
        <v>19</v>
      </c>
      <c r="B20" s="1">
        <v>5</v>
      </c>
      <c r="C20" s="1">
        <v>2020</v>
      </c>
    </row>
    <row r="21" spans="1:4" x14ac:dyDescent="0.35">
      <c r="A21" s="1">
        <v>20</v>
      </c>
      <c r="B21" s="1">
        <v>5</v>
      </c>
      <c r="C21" s="1">
        <v>2020</v>
      </c>
    </row>
    <row r="22" spans="1:4" x14ac:dyDescent="0.35">
      <c r="A22" s="1">
        <v>21</v>
      </c>
      <c r="B22" s="1">
        <v>5</v>
      </c>
      <c r="C22" s="1">
        <v>2020</v>
      </c>
    </row>
    <row r="23" spans="1:4" x14ac:dyDescent="0.35">
      <c r="A23" s="1">
        <v>22</v>
      </c>
      <c r="B23" s="1">
        <v>5</v>
      </c>
      <c r="C23" s="1">
        <v>2020</v>
      </c>
      <c r="D23" s="1" t="s">
        <v>69</v>
      </c>
    </row>
    <row r="24" spans="1:4" x14ac:dyDescent="0.35">
      <c r="A24" s="1">
        <v>23</v>
      </c>
      <c r="B24" s="1">
        <v>5</v>
      </c>
      <c r="C24" s="1">
        <v>2020</v>
      </c>
    </row>
    <row r="25" spans="1:4" x14ac:dyDescent="0.35">
      <c r="A25" s="1">
        <v>24</v>
      </c>
      <c r="B25" s="1">
        <v>5</v>
      </c>
      <c r="C25" s="1">
        <v>2020</v>
      </c>
    </row>
    <row r="26" spans="1:4" x14ac:dyDescent="0.35">
      <c r="A26" s="1">
        <v>25</v>
      </c>
      <c r="B26" s="1">
        <v>5</v>
      </c>
      <c r="C26" s="1">
        <v>2020</v>
      </c>
    </row>
    <row r="27" spans="1:4" x14ac:dyDescent="0.35">
      <c r="A27" s="1">
        <v>26</v>
      </c>
      <c r="B27" s="1">
        <v>5</v>
      </c>
      <c r="C27" s="1">
        <v>2020</v>
      </c>
    </row>
    <row r="28" spans="1:4" x14ac:dyDescent="0.35">
      <c r="A28" s="1">
        <v>27</v>
      </c>
      <c r="B28" s="1">
        <v>5</v>
      </c>
      <c r="C28" s="1">
        <v>2020</v>
      </c>
    </row>
    <row r="29" spans="1:4" x14ac:dyDescent="0.35">
      <c r="A29" s="1">
        <v>28</v>
      </c>
      <c r="B29" s="1">
        <v>5</v>
      </c>
      <c r="C29" s="1">
        <v>2020</v>
      </c>
    </row>
    <row r="30" spans="1:4" x14ac:dyDescent="0.35">
      <c r="A30" s="1">
        <v>29</v>
      </c>
      <c r="B30" s="1">
        <v>5</v>
      </c>
      <c r="C30" s="1">
        <v>2020</v>
      </c>
    </row>
    <row r="31" spans="1:4" x14ac:dyDescent="0.35">
      <c r="A31" s="1">
        <v>30</v>
      </c>
      <c r="B31" s="1">
        <v>5</v>
      </c>
      <c r="C31" s="1">
        <v>2020</v>
      </c>
    </row>
    <row r="32" spans="1:4" x14ac:dyDescent="0.35">
      <c r="A32" s="1">
        <v>31</v>
      </c>
      <c r="B32" s="1">
        <v>5</v>
      </c>
      <c r="C32" s="1">
        <v>2020</v>
      </c>
    </row>
  </sheetData>
  <autoFilter ref="A1:D32" xr:uid="{79D3A7D4-547B-438B-956B-5A95940CB742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DF08-8B5A-41E6-82F0-165DB116E093}">
  <sheetPr>
    <tabColor theme="4"/>
  </sheetPr>
  <dimension ref="A1:F5"/>
  <sheetViews>
    <sheetView workbookViewId="0">
      <selection activeCell="B8" sqref="B8"/>
    </sheetView>
  </sheetViews>
  <sheetFormatPr defaultColWidth="21.7265625" defaultRowHeight="14.5" x14ac:dyDescent="0.35"/>
  <cols>
    <col min="1" max="5" width="21.7265625" style="1"/>
    <col min="7" max="16384" width="21.7265625" style="1"/>
  </cols>
  <sheetData>
    <row r="1" spans="1:4" x14ac:dyDescent="0.35">
      <c r="A1" s="3" t="s">
        <v>4</v>
      </c>
      <c r="B1" s="3" t="s">
        <v>3</v>
      </c>
      <c r="C1" s="2" t="s">
        <v>5</v>
      </c>
      <c r="D1" s="2" t="s">
        <v>6</v>
      </c>
    </row>
    <row r="2" spans="1:4" x14ac:dyDescent="0.35">
      <c r="A2" s="6" t="s">
        <v>7</v>
      </c>
      <c r="B2" s="6"/>
      <c r="C2" s="1">
        <v>25</v>
      </c>
      <c r="D2" s="6">
        <v>27</v>
      </c>
    </row>
    <row r="3" spans="1:4" x14ac:dyDescent="0.35">
      <c r="A3" s="6" t="s">
        <v>8</v>
      </c>
      <c r="B3" s="6"/>
      <c r="C3" s="1">
        <v>12</v>
      </c>
      <c r="D3" s="6">
        <v>14</v>
      </c>
    </row>
    <row r="4" spans="1:4" x14ac:dyDescent="0.35">
      <c r="A4" s="6" t="s">
        <v>9</v>
      </c>
      <c r="B4" s="6"/>
      <c r="C4" s="1">
        <v>19</v>
      </c>
      <c r="D4" s="6">
        <v>21</v>
      </c>
    </row>
    <row r="5" spans="1:4" x14ac:dyDescent="0.35">
      <c r="A5" s="6"/>
      <c r="D5" s="6"/>
    </row>
  </sheetData>
  <autoFilter ref="A1:D4" xr:uid="{DA90DF08-8B5A-41E6-82F0-165DB116E093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90B1-28DC-496B-99BF-CE1BF4EB76AF}">
  <sheetPr>
    <tabColor theme="4"/>
  </sheetPr>
  <dimension ref="A1:C4"/>
  <sheetViews>
    <sheetView workbookViewId="0">
      <selection activeCell="B4" sqref="B4"/>
    </sheetView>
  </sheetViews>
  <sheetFormatPr defaultColWidth="43" defaultRowHeight="14.5" x14ac:dyDescent="0.35"/>
  <cols>
    <col min="1" max="16384" width="43" style="1"/>
  </cols>
  <sheetData>
    <row r="1" spans="1:3" x14ac:dyDescent="0.35">
      <c r="A1" s="3" t="s">
        <v>4</v>
      </c>
      <c r="B1" s="3" t="s">
        <v>70</v>
      </c>
      <c r="C1" s="2" t="s">
        <v>71</v>
      </c>
    </row>
    <row r="2" spans="1:3" x14ac:dyDescent="0.35">
      <c r="A2" s="6" t="s">
        <v>7</v>
      </c>
      <c r="B2" s="1">
        <v>2</v>
      </c>
      <c r="C2" s="7">
        <v>0.4</v>
      </c>
    </row>
    <row r="3" spans="1:3" x14ac:dyDescent="0.35">
      <c r="A3" s="6" t="s">
        <v>8</v>
      </c>
      <c r="B3" s="1">
        <v>2</v>
      </c>
      <c r="C3" s="7">
        <v>0.4</v>
      </c>
    </row>
    <row r="4" spans="1:3" x14ac:dyDescent="0.35">
      <c r="A4" s="6" t="s">
        <v>9</v>
      </c>
      <c r="B4" s="1">
        <v>2</v>
      </c>
      <c r="C4" s="7">
        <v>0.4</v>
      </c>
    </row>
  </sheetData>
  <autoFilter ref="A1:C4" xr:uid="{0BF290B1-28DC-496B-99BF-CE1BF4EB76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5F68-BC88-49C9-83F1-33D60298D00F}">
  <sheetPr>
    <tabColor theme="4"/>
  </sheetPr>
  <dimension ref="A1:M28"/>
  <sheetViews>
    <sheetView workbookViewId="0">
      <selection activeCell="N9" sqref="N9"/>
    </sheetView>
  </sheetViews>
  <sheetFormatPr defaultColWidth="24" defaultRowHeight="14.5" x14ac:dyDescent="0.35"/>
  <cols>
    <col min="1" max="13" width="24" style="1"/>
  </cols>
  <sheetData>
    <row r="1" spans="1:13" x14ac:dyDescent="0.35">
      <c r="A1" s="8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60</v>
      </c>
      <c r="J1" s="9" t="s">
        <v>62</v>
      </c>
      <c r="K1" s="9" t="s">
        <v>63</v>
      </c>
      <c r="L1" s="9" t="s">
        <v>65</v>
      </c>
      <c r="M1" s="9" t="s">
        <v>64</v>
      </c>
    </row>
    <row r="2" spans="1:13" x14ac:dyDescent="0.35">
      <c r="A2" s="5" t="s">
        <v>39</v>
      </c>
      <c r="B2" s="5" t="s">
        <v>38</v>
      </c>
      <c r="C2" s="10">
        <v>475.59228965833381</v>
      </c>
      <c r="D2" s="10">
        <v>3700</v>
      </c>
      <c r="E2" s="10">
        <v>1.6221749557422769</v>
      </c>
      <c r="F2" s="11">
        <v>43903</v>
      </c>
      <c r="G2" s="10">
        <v>5.4099931553730318</v>
      </c>
      <c r="H2" s="10">
        <v>31.105940463689276</v>
      </c>
      <c r="J2" s="1" t="s">
        <v>66</v>
      </c>
      <c r="M2" s="1">
        <v>100</v>
      </c>
    </row>
    <row r="3" spans="1:13" x14ac:dyDescent="0.35">
      <c r="A3" s="5" t="s">
        <v>41</v>
      </c>
      <c r="B3" s="5" t="s">
        <v>38</v>
      </c>
      <c r="C3" s="10">
        <v>462.15749645501194</v>
      </c>
      <c r="D3" s="10">
        <v>8405</v>
      </c>
      <c r="E3" s="10">
        <v>1.5198740867952001</v>
      </c>
      <c r="F3" s="11">
        <v>43889</v>
      </c>
      <c r="G3" s="10">
        <v>6.1245722108145104</v>
      </c>
      <c r="H3" s="10">
        <v>33.612012874385329</v>
      </c>
      <c r="J3" s="1" t="s">
        <v>66</v>
      </c>
      <c r="M3" s="1">
        <v>50</v>
      </c>
    </row>
    <row r="4" spans="1:13" x14ac:dyDescent="0.35">
      <c r="A4" s="12" t="s">
        <v>40</v>
      </c>
      <c r="B4" s="5" t="s">
        <v>38</v>
      </c>
      <c r="C4" s="10">
        <v>458.55081807639078</v>
      </c>
      <c r="D4" s="10">
        <v>5974</v>
      </c>
      <c r="E4" s="10">
        <v>1.5052059546579886</v>
      </c>
      <c r="F4" s="11">
        <v>43885</v>
      </c>
      <c r="G4" s="10">
        <v>6.0041067761806985</v>
      </c>
      <c r="H4" s="10">
        <v>36.41509189466484</v>
      </c>
      <c r="J4" s="1" t="s">
        <v>66</v>
      </c>
      <c r="M4" s="1">
        <v>200</v>
      </c>
    </row>
    <row r="5" spans="1:13" x14ac:dyDescent="0.35">
      <c r="A5" s="5" t="s">
        <v>37</v>
      </c>
      <c r="B5" s="5" t="s">
        <v>38</v>
      </c>
      <c r="C5" s="10">
        <v>408.37627157534126</v>
      </c>
      <c r="D5" s="10">
        <v>4791</v>
      </c>
      <c r="E5" s="10">
        <v>1.3673991120765037</v>
      </c>
      <c r="F5" s="11">
        <v>43900</v>
      </c>
      <c r="G5" s="10">
        <v>5.415468856947296</v>
      </c>
      <c r="H5" s="10">
        <v>33.664280012639033</v>
      </c>
      <c r="J5" s="1" t="s">
        <v>66</v>
      </c>
    </row>
    <row r="6" spans="1:13" x14ac:dyDescent="0.35">
      <c r="A6" s="5" t="s">
        <v>16</v>
      </c>
      <c r="B6" s="5" t="s">
        <v>12</v>
      </c>
      <c r="C6" s="10">
        <v>473.89018761611379</v>
      </c>
      <c r="D6" s="10">
        <v>5568.94</v>
      </c>
      <c r="E6" s="10">
        <v>1.5502069140812391</v>
      </c>
      <c r="F6" s="13">
        <v>43845</v>
      </c>
      <c r="G6" s="10">
        <v>6.0835044490075294</v>
      </c>
      <c r="H6" s="10">
        <v>37.094202016539157</v>
      </c>
      <c r="J6" s="1" t="s">
        <v>66</v>
      </c>
    </row>
    <row r="7" spans="1:13" x14ac:dyDescent="0.35">
      <c r="A7" s="5" t="s">
        <v>11</v>
      </c>
      <c r="B7" s="5" t="s">
        <v>12</v>
      </c>
      <c r="C7" s="10">
        <v>476.35931165453064</v>
      </c>
      <c r="D7" s="10">
        <v>11874.5</v>
      </c>
      <c r="E7" s="10">
        <v>1.5464966587104541</v>
      </c>
      <c r="F7" s="13">
        <v>43845</v>
      </c>
      <c r="G7" s="10">
        <v>6.2806297056810401</v>
      </c>
      <c r="H7" s="10">
        <v>36.847675606582392</v>
      </c>
      <c r="J7" s="1" t="s">
        <v>66</v>
      </c>
    </row>
    <row r="8" spans="1:13" x14ac:dyDescent="0.35">
      <c r="A8" s="5" t="s">
        <v>13</v>
      </c>
      <c r="B8" s="5" t="s">
        <v>12</v>
      </c>
      <c r="C8" s="10">
        <v>475.08249720331162</v>
      </c>
      <c r="D8" s="10">
        <v>3816.4900000000002</v>
      </c>
      <c r="E8" s="10">
        <v>1.5401280319753075</v>
      </c>
      <c r="F8" s="13">
        <v>43845</v>
      </c>
      <c r="G8" s="10">
        <v>6.2505133470225873</v>
      </c>
      <c r="H8" s="10">
        <v>38.01921855157687</v>
      </c>
      <c r="J8" s="1" t="s">
        <v>66</v>
      </c>
    </row>
    <row r="9" spans="1:13" x14ac:dyDescent="0.35">
      <c r="A9" s="5" t="s">
        <v>15</v>
      </c>
      <c r="B9" s="5" t="s">
        <v>12</v>
      </c>
      <c r="C9" s="10">
        <v>471.02679813113627</v>
      </c>
      <c r="D9" s="10">
        <v>1300</v>
      </c>
      <c r="E9" s="10">
        <v>1.5118232888064209</v>
      </c>
      <c r="F9" s="13">
        <v>43845</v>
      </c>
      <c r="G9" s="10">
        <v>6.2258726899383987</v>
      </c>
      <c r="H9" s="10">
        <v>43.012443931398415</v>
      </c>
      <c r="J9" s="1" t="s">
        <v>66</v>
      </c>
    </row>
    <row r="10" spans="1:13" x14ac:dyDescent="0.35">
      <c r="A10" s="5" t="s">
        <v>14</v>
      </c>
      <c r="B10" s="5" t="s">
        <v>12</v>
      </c>
      <c r="C10" s="10">
        <v>410.08188877940256</v>
      </c>
      <c r="D10" s="10">
        <v>2124.0700000000002</v>
      </c>
      <c r="E10" s="10">
        <v>1.3022261539839008</v>
      </c>
      <c r="F10" s="13">
        <v>43845</v>
      </c>
      <c r="G10" s="10">
        <v>6.0369609856262834</v>
      </c>
      <c r="H10" s="10">
        <v>40.769955874489803</v>
      </c>
      <c r="J10" s="1" t="s">
        <v>66</v>
      </c>
    </row>
    <row r="11" spans="1:13" ht="29" x14ac:dyDescent="0.35">
      <c r="A11" s="5" t="s">
        <v>25</v>
      </c>
      <c r="B11" s="5" t="s">
        <v>23</v>
      </c>
      <c r="C11" s="10">
        <v>489.65781411567627</v>
      </c>
      <c r="D11" s="10">
        <v>12776.12</v>
      </c>
      <c r="E11" s="10">
        <v>1.4414397793136209</v>
      </c>
      <c r="F11" s="13">
        <v>43862</v>
      </c>
      <c r="G11" s="10">
        <v>9.3552361396303905</v>
      </c>
      <c r="H11" s="10">
        <v>35.705445947553002</v>
      </c>
      <c r="J11" s="1" t="s">
        <v>66</v>
      </c>
      <c r="K11" s="14"/>
      <c r="L11" s="14"/>
    </row>
    <row r="12" spans="1:13" ht="29" x14ac:dyDescent="0.35">
      <c r="A12" s="5" t="s">
        <v>22</v>
      </c>
      <c r="B12" s="5" t="s">
        <v>23</v>
      </c>
      <c r="C12" s="10">
        <v>450</v>
      </c>
      <c r="D12" s="10">
        <v>4960</v>
      </c>
      <c r="E12" s="10">
        <v>1.44</v>
      </c>
      <c r="F12" s="13">
        <v>43862</v>
      </c>
      <c r="G12" s="10">
        <v>6.0369609856262834</v>
      </c>
      <c r="H12" s="10">
        <v>40.769955874489803</v>
      </c>
      <c r="J12" s="1" t="s">
        <v>66</v>
      </c>
    </row>
    <row r="13" spans="1:13" ht="29" x14ac:dyDescent="0.35">
      <c r="A13" s="5" t="s">
        <v>26</v>
      </c>
      <c r="B13" s="5" t="s">
        <v>23</v>
      </c>
      <c r="C13" s="10">
        <v>471.88326453558943</v>
      </c>
      <c r="D13" s="10">
        <v>16280.54</v>
      </c>
      <c r="E13" s="10">
        <v>1.4101627217065384</v>
      </c>
      <c r="F13" s="13">
        <v>43862</v>
      </c>
      <c r="G13" s="10">
        <v>9.6591375770020527</v>
      </c>
      <c r="H13" s="10">
        <v>33.757295038359203</v>
      </c>
      <c r="J13" s="1" t="s">
        <v>66</v>
      </c>
    </row>
    <row r="14" spans="1:13" ht="29" x14ac:dyDescent="0.35">
      <c r="A14" s="5" t="s">
        <v>24</v>
      </c>
      <c r="B14" s="5" t="s">
        <v>23</v>
      </c>
      <c r="C14" s="10">
        <v>485.30023274972274</v>
      </c>
      <c r="D14" s="10">
        <v>3320</v>
      </c>
      <c r="E14" s="10">
        <v>1.4031366250752249</v>
      </c>
      <c r="F14" s="13">
        <v>43862</v>
      </c>
      <c r="G14" s="10">
        <v>9.4236824093086931</v>
      </c>
      <c r="H14" s="10">
        <v>41.719651546151823</v>
      </c>
      <c r="J14" s="1" t="s">
        <v>66</v>
      </c>
    </row>
    <row r="15" spans="1:13" ht="29" x14ac:dyDescent="0.35">
      <c r="A15" s="5" t="s">
        <v>27</v>
      </c>
      <c r="B15" s="5" t="s">
        <v>23</v>
      </c>
      <c r="C15" s="10">
        <v>467.55335131606887</v>
      </c>
      <c r="D15" s="10">
        <v>18533.080000000002</v>
      </c>
      <c r="E15" s="10">
        <v>1.3785303023915199</v>
      </c>
      <c r="F15" s="13">
        <v>43862</v>
      </c>
      <c r="G15" s="10">
        <v>9.5989048596851472</v>
      </c>
      <c r="H15" s="10">
        <v>38.70298074942955</v>
      </c>
      <c r="J15" s="1" t="s">
        <v>66</v>
      </c>
    </row>
    <row r="16" spans="1:13" x14ac:dyDescent="0.35">
      <c r="A16" s="5" t="s">
        <v>35</v>
      </c>
      <c r="B16" s="5" t="s">
        <v>36</v>
      </c>
      <c r="C16" s="10">
        <v>450</v>
      </c>
      <c r="D16" s="10">
        <v>12700</v>
      </c>
      <c r="E16" s="10">
        <v>1.44</v>
      </c>
      <c r="F16" s="11">
        <v>43775</v>
      </c>
      <c r="G16" s="10">
        <v>7.3319644079397674</v>
      </c>
      <c r="H16" s="10">
        <v>36.216732818894698</v>
      </c>
      <c r="J16" s="1" t="s">
        <v>66</v>
      </c>
    </row>
    <row r="17" spans="1:10" x14ac:dyDescent="0.35">
      <c r="A17" s="5" t="s">
        <v>33</v>
      </c>
      <c r="B17" s="5" t="s">
        <v>29</v>
      </c>
      <c r="C17" s="10">
        <v>482.77694359091134</v>
      </c>
      <c r="D17" s="10">
        <v>4300</v>
      </c>
      <c r="E17" s="10">
        <v>1.5621938037129575</v>
      </c>
      <c r="F17" s="11">
        <v>43850</v>
      </c>
      <c r="G17" s="10">
        <v>6.368240930869268</v>
      </c>
      <c r="H17" s="10">
        <v>36.357830602429061</v>
      </c>
      <c r="J17" s="1" t="s">
        <v>67</v>
      </c>
    </row>
    <row r="18" spans="1:10" x14ac:dyDescent="0.35">
      <c r="A18" s="5" t="s">
        <v>34</v>
      </c>
      <c r="B18" s="5" t="s">
        <v>29</v>
      </c>
      <c r="C18" s="10">
        <v>481.23848707688614</v>
      </c>
      <c r="D18" s="10">
        <v>800</v>
      </c>
      <c r="E18" s="10">
        <v>1.5490566931886653</v>
      </c>
      <c r="F18" s="11">
        <v>43857</v>
      </c>
      <c r="G18" s="10">
        <v>6.3819301848049284</v>
      </c>
      <c r="H18" s="10">
        <v>38.454954205598455</v>
      </c>
      <c r="J18" s="1" t="s">
        <v>67</v>
      </c>
    </row>
    <row r="19" spans="1:10" x14ac:dyDescent="0.35">
      <c r="A19" s="5" t="s">
        <v>30</v>
      </c>
      <c r="B19" s="5" t="s">
        <v>29</v>
      </c>
      <c r="C19" s="10">
        <v>479.65062513371606</v>
      </c>
      <c r="D19" s="10">
        <v>1100</v>
      </c>
      <c r="E19" s="10">
        <v>1.5474716699257756</v>
      </c>
      <c r="F19" s="11">
        <v>43840</v>
      </c>
      <c r="G19" s="10">
        <v>6.2888432580424363</v>
      </c>
      <c r="H19" s="10">
        <v>39.123928185894655</v>
      </c>
      <c r="J19" s="1" t="s">
        <v>67</v>
      </c>
    </row>
    <row r="20" spans="1:10" x14ac:dyDescent="0.35">
      <c r="A20" s="5" t="s">
        <v>31</v>
      </c>
      <c r="B20" s="5" t="s">
        <v>29</v>
      </c>
      <c r="C20" s="10">
        <v>479.28655319658702</v>
      </c>
      <c r="D20" s="10">
        <v>1150</v>
      </c>
      <c r="E20" s="10">
        <v>1.5425665925371712</v>
      </c>
      <c r="F20" s="11">
        <v>43838</v>
      </c>
      <c r="G20" s="10">
        <v>6.3080082135523616</v>
      </c>
      <c r="H20" s="10">
        <v>39.872852330729167</v>
      </c>
      <c r="J20" s="1" t="s">
        <v>67</v>
      </c>
    </row>
    <row r="21" spans="1:10" x14ac:dyDescent="0.35">
      <c r="A21" s="5" t="s">
        <v>28</v>
      </c>
      <c r="B21" s="5" t="s">
        <v>29</v>
      </c>
      <c r="C21" s="10">
        <v>477.26180002542424</v>
      </c>
      <c r="D21" s="10">
        <v>1960</v>
      </c>
      <c r="E21" s="10">
        <v>1.5346621322526182</v>
      </c>
      <c r="F21" s="11">
        <v>43819</v>
      </c>
      <c r="G21" s="10">
        <v>6.2422997946611911</v>
      </c>
      <c r="H21" s="10">
        <v>41.543043674671054</v>
      </c>
      <c r="J21" s="1" t="s">
        <v>67</v>
      </c>
    </row>
    <row r="22" spans="1:10" x14ac:dyDescent="0.35">
      <c r="A22" s="5" t="s">
        <v>32</v>
      </c>
      <c r="B22" s="5" t="s">
        <v>29</v>
      </c>
      <c r="C22" s="10">
        <v>478.19074256380969</v>
      </c>
      <c r="D22" s="10">
        <v>12000</v>
      </c>
      <c r="E22" s="10">
        <v>1.5321403213808318</v>
      </c>
      <c r="F22" s="11">
        <v>43853</v>
      </c>
      <c r="G22" s="10">
        <v>6.3271731690622861</v>
      </c>
      <c r="H22" s="10">
        <v>41.595753106122892</v>
      </c>
      <c r="J22" s="1" t="s">
        <v>67</v>
      </c>
    </row>
    <row r="23" spans="1:10" x14ac:dyDescent="0.35">
      <c r="A23" s="5" t="s">
        <v>42</v>
      </c>
      <c r="B23" s="5" t="s">
        <v>43</v>
      </c>
      <c r="C23" s="10">
        <v>406.66630184619771</v>
      </c>
      <c r="D23" s="10">
        <v>4500</v>
      </c>
      <c r="E23" s="10">
        <v>1.28900273285943</v>
      </c>
      <c r="F23" s="11">
        <v>43837</v>
      </c>
      <c r="G23" s="10">
        <v>5.8891170431211499</v>
      </c>
      <c r="H23" s="10">
        <v>43.769052401896552</v>
      </c>
      <c r="J23" s="1" t="s">
        <v>67</v>
      </c>
    </row>
    <row r="24" spans="1:10" x14ac:dyDescent="0.35">
      <c r="A24" s="5" t="s">
        <v>19</v>
      </c>
      <c r="B24" s="5" t="s">
        <v>18</v>
      </c>
      <c r="C24" s="10">
        <v>484.25382589730782</v>
      </c>
      <c r="D24" s="10">
        <v>13664</v>
      </c>
      <c r="E24" s="10">
        <v>1.515093704135877</v>
      </c>
      <c r="F24" s="13">
        <v>43800</v>
      </c>
      <c r="G24" s="10">
        <v>6.9130732375085557</v>
      </c>
      <c r="H24" s="10">
        <v>42.047073134257424</v>
      </c>
      <c r="J24" s="1" t="s">
        <v>67</v>
      </c>
    </row>
    <row r="25" spans="1:10" x14ac:dyDescent="0.35">
      <c r="A25" s="5" t="s">
        <v>20</v>
      </c>
      <c r="B25" s="5" t="s">
        <v>18</v>
      </c>
      <c r="C25" s="10">
        <v>485.00174033075893</v>
      </c>
      <c r="D25" s="10">
        <v>21296</v>
      </c>
      <c r="E25" s="10">
        <v>1.5137395500857309</v>
      </c>
      <c r="F25" s="13">
        <v>43800</v>
      </c>
      <c r="G25" s="10">
        <v>6.9815195071868583</v>
      </c>
      <c r="H25" s="10">
        <v>42.004693204411758</v>
      </c>
      <c r="J25" s="1" t="s">
        <v>67</v>
      </c>
    </row>
    <row r="26" spans="1:10" x14ac:dyDescent="0.35">
      <c r="A26" s="5" t="s">
        <v>17</v>
      </c>
      <c r="B26" s="5" t="s">
        <v>18</v>
      </c>
      <c r="C26" s="10">
        <v>493.2032472949478</v>
      </c>
      <c r="D26" s="10">
        <v>9830.2599999999948</v>
      </c>
      <c r="E26" s="10">
        <v>1.4790448823362998</v>
      </c>
      <c r="F26" s="13">
        <v>43800</v>
      </c>
      <c r="G26" s="10">
        <v>7.3319644079397674</v>
      </c>
      <c r="H26" s="10">
        <v>36.216732818894698</v>
      </c>
      <c r="J26" s="1" t="s">
        <v>67</v>
      </c>
    </row>
    <row r="27" spans="1:10" x14ac:dyDescent="0.35">
      <c r="A27" s="5" t="s">
        <v>21</v>
      </c>
      <c r="B27" s="5" t="s">
        <v>18</v>
      </c>
      <c r="C27" s="10">
        <v>494.98742256873771</v>
      </c>
      <c r="D27" s="10">
        <v>14000</v>
      </c>
      <c r="E27" s="10">
        <v>1.443982454918312</v>
      </c>
      <c r="F27" s="13">
        <v>43800</v>
      </c>
      <c r="G27" s="10">
        <v>6.8774811772758389</v>
      </c>
      <c r="H27" s="10">
        <v>40.728798491739646</v>
      </c>
      <c r="J27" s="1" t="s">
        <v>67</v>
      </c>
    </row>
    <row r="28" spans="1:10" x14ac:dyDescent="0.35">
      <c r="A28" s="5"/>
      <c r="B28" s="5"/>
      <c r="C28" s="5"/>
      <c r="D28" s="5"/>
      <c r="E28" s="5"/>
      <c r="F28" s="15"/>
      <c r="G28" s="5"/>
      <c r="H28" s="5"/>
    </row>
  </sheetData>
  <autoFilter ref="A1:M27" xr:uid="{BA105F68-BC88-49C9-83F1-33D60298D00F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8BFE-5346-4B21-B240-8E7FF1BFDEE9}">
  <sheetPr>
    <tabColor theme="4"/>
  </sheetPr>
  <dimension ref="A1:F32"/>
  <sheetViews>
    <sheetView workbookViewId="0">
      <selection activeCell="D6" sqref="D6"/>
    </sheetView>
  </sheetViews>
  <sheetFormatPr defaultColWidth="23.7265625" defaultRowHeight="14.5" x14ac:dyDescent="0.35"/>
  <cols>
    <col min="1" max="2" width="23.7265625" style="1"/>
    <col min="3" max="4" width="23.7265625" style="17"/>
    <col min="5" max="16384" width="23.7265625" style="1"/>
  </cols>
  <sheetData>
    <row r="1" spans="1:6" x14ac:dyDescent="0.35">
      <c r="A1" s="3" t="s">
        <v>3</v>
      </c>
      <c r="B1" s="3" t="s">
        <v>56</v>
      </c>
      <c r="C1" s="16" t="s">
        <v>1</v>
      </c>
      <c r="D1" s="16" t="s">
        <v>2</v>
      </c>
      <c r="E1" s="2" t="s">
        <v>57</v>
      </c>
      <c r="F1" s="2" t="s">
        <v>58</v>
      </c>
    </row>
    <row r="2" spans="1:6" x14ac:dyDescent="0.35">
      <c r="A2" s="1">
        <v>1</v>
      </c>
      <c r="B2" s="1" t="s">
        <v>55</v>
      </c>
      <c r="C2" s="17">
        <v>6400</v>
      </c>
      <c r="D2" s="17">
        <v>8000</v>
      </c>
      <c r="E2" s="1">
        <v>1.4</v>
      </c>
      <c r="F2" s="1">
        <v>1.49</v>
      </c>
    </row>
    <row r="3" spans="1:6" x14ac:dyDescent="0.35">
      <c r="A3" s="1">
        <v>2</v>
      </c>
      <c r="B3" s="1" t="s">
        <v>55</v>
      </c>
      <c r="C3" s="17">
        <v>6400</v>
      </c>
      <c r="D3" s="17">
        <v>8000</v>
      </c>
      <c r="E3" s="1">
        <v>1.4</v>
      </c>
      <c r="F3" s="1">
        <v>1.49</v>
      </c>
    </row>
    <row r="4" spans="1:6" x14ac:dyDescent="0.35">
      <c r="A4" s="1">
        <v>3</v>
      </c>
      <c r="B4" s="1" t="s">
        <v>55</v>
      </c>
      <c r="C4" s="17">
        <v>6400</v>
      </c>
      <c r="D4" s="17">
        <v>8000</v>
      </c>
      <c r="E4" s="1">
        <v>1.4</v>
      </c>
      <c r="F4" s="1">
        <v>1.49</v>
      </c>
    </row>
    <row r="5" spans="1:6" x14ac:dyDescent="0.35">
      <c r="A5" s="1">
        <v>4</v>
      </c>
      <c r="B5" s="1" t="s">
        <v>55</v>
      </c>
      <c r="C5" s="17">
        <v>6400</v>
      </c>
      <c r="D5" s="17">
        <v>8000</v>
      </c>
      <c r="E5" s="1">
        <v>1.4</v>
      </c>
      <c r="F5" s="1">
        <v>1.49</v>
      </c>
    </row>
    <row r="6" spans="1:6" x14ac:dyDescent="0.35">
      <c r="A6" s="1">
        <v>5</v>
      </c>
      <c r="B6" s="1" t="s">
        <v>55</v>
      </c>
      <c r="C6" s="17">
        <v>6400</v>
      </c>
      <c r="D6" s="17">
        <v>8000</v>
      </c>
      <c r="E6" s="1">
        <v>1.4</v>
      </c>
      <c r="F6" s="1">
        <v>1.49</v>
      </c>
    </row>
    <row r="7" spans="1:6" x14ac:dyDescent="0.35">
      <c r="A7" s="1">
        <v>6</v>
      </c>
      <c r="B7" s="1" t="s">
        <v>55</v>
      </c>
      <c r="C7" s="17">
        <v>6400</v>
      </c>
      <c r="D7" s="17">
        <v>8000</v>
      </c>
      <c r="E7" s="1">
        <v>1.4</v>
      </c>
      <c r="F7" s="1">
        <v>1.49</v>
      </c>
    </row>
    <row r="8" spans="1:6" x14ac:dyDescent="0.35">
      <c r="A8" s="1">
        <v>7</v>
      </c>
      <c r="B8" s="1" t="s">
        <v>55</v>
      </c>
      <c r="C8" s="17">
        <v>6400</v>
      </c>
      <c r="D8" s="17">
        <v>8000</v>
      </c>
      <c r="E8" s="1">
        <v>1.4</v>
      </c>
      <c r="F8" s="1">
        <v>1.49</v>
      </c>
    </row>
    <row r="9" spans="1:6" x14ac:dyDescent="0.35">
      <c r="A9" s="1">
        <v>8</v>
      </c>
      <c r="B9" s="1" t="s">
        <v>55</v>
      </c>
      <c r="C9" s="17">
        <v>6400</v>
      </c>
      <c r="D9" s="17">
        <v>8000</v>
      </c>
      <c r="E9" s="1">
        <v>1.4</v>
      </c>
      <c r="F9" s="1">
        <v>1.49</v>
      </c>
    </row>
    <row r="10" spans="1:6" x14ac:dyDescent="0.35">
      <c r="A10" s="1">
        <v>9</v>
      </c>
      <c r="B10" s="1" t="s">
        <v>55</v>
      </c>
      <c r="C10" s="17">
        <v>6400</v>
      </c>
      <c r="D10" s="17">
        <v>8000</v>
      </c>
      <c r="E10" s="1">
        <v>1.4</v>
      </c>
      <c r="F10" s="1">
        <v>1.49</v>
      </c>
    </row>
    <row r="11" spans="1:6" x14ac:dyDescent="0.35">
      <c r="A11" s="1">
        <v>10</v>
      </c>
      <c r="B11" s="1" t="s">
        <v>55</v>
      </c>
      <c r="C11" s="17">
        <v>6400</v>
      </c>
      <c r="D11" s="17">
        <v>8000</v>
      </c>
      <c r="E11" s="1">
        <v>1.4</v>
      </c>
      <c r="F11" s="1">
        <v>1.49</v>
      </c>
    </row>
    <row r="12" spans="1:6" x14ac:dyDescent="0.35">
      <c r="A12" s="1">
        <v>11</v>
      </c>
      <c r="B12" s="1" t="s">
        <v>55</v>
      </c>
      <c r="C12" s="17">
        <v>6400</v>
      </c>
      <c r="D12" s="17">
        <v>8000</v>
      </c>
      <c r="E12" s="1">
        <v>1.4</v>
      </c>
      <c r="F12" s="1">
        <v>1.49</v>
      </c>
    </row>
    <row r="13" spans="1:6" x14ac:dyDescent="0.35">
      <c r="A13" s="1">
        <v>12</v>
      </c>
      <c r="B13" s="1" t="s">
        <v>55</v>
      </c>
      <c r="C13" s="17">
        <v>6400</v>
      </c>
      <c r="D13" s="17">
        <v>8000</v>
      </c>
      <c r="E13" s="1">
        <v>1.4</v>
      </c>
      <c r="F13" s="1">
        <v>1.49</v>
      </c>
    </row>
    <row r="14" spans="1:6" x14ac:dyDescent="0.35">
      <c r="A14" s="1">
        <v>13</v>
      </c>
      <c r="B14" s="1" t="s">
        <v>55</v>
      </c>
      <c r="C14" s="17">
        <v>6400</v>
      </c>
      <c r="D14" s="17">
        <v>8000</v>
      </c>
      <c r="E14" s="1">
        <v>1.4</v>
      </c>
      <c r="F14" s="1">
        <v>1.49</v>
      </c>
    </row>
    <row r="15" spans="1:6" x14ac:dyDescent="0.35">
      <c r="A15" s="1">
        <v>14</v>
      </c>
      <c r="B15" s="1" t="s">
        <v>55</v>
      </c>
      <c r="C15" s="17">
        <v>6400</v>
      </c>
      <c r="D15" s="17">
        <v>8000</v>
      </c>
      <c r="E15" s="1">
        <v>1.4</v>
      </c>
      <c r="F15" s="1">
        <v>1.49</v>
      </c>
    </row>
    <row r="16" spans="1:6" x14ac:dyDescent="0.35">
      <c r="A16" s="1">
        <v>15</v>
      </c>
      <c r="B16" s="1" t="s">
        <v>55</v>
      </c>
      <c r="C16" s="17">
        <v>6400</v>
      </c>
      <c r="D16" s="17">
        <v>8000</v>
      </c>
      <c r="E16" s="1">
        <v>1.4</v>
      </c>
      <c r="F16" s="1">
        <v>1.49</v>
      </c>
    </row>
    <row r="17" spans="1:6" x14ac:dyDescent="0.35">
      <c r="A17" s="1">
        <v>16</v>
      </c>
      <c r="B17" s="1" t="s">
        <v>55</v>
      </c>
      <c r="C17" s="17">
        <v>6400</v>
      </c>
      <c r="D17" s="17">
        <v>8000</v>
      </c>
      <c r="E17" s="1">
        <v>1.4</v>
      </c>
      <c r="F17" s="1">
        <v>1.49</v>
      </c>
    </row>
    <row r="18" spans="1:6" x14ac:dyDescent="0.35">
      <c r="A18" s="1">
        <v>17</v>
      </c>
      <c r="B18" s="1" t="s">
        <v>55</v>
      </c>
      <c r="C18" s="17">
        <v>6400</v>
      </c>
      <c r="D18" s="17">
        <v>8000</v>
      </c>
      <c r="E18" s="1">
        <v>1.4</v>
      </c>
      <c r="F18" s="1">
        <v>1.49</v>
      </c>
    </row>
    <row r="19" spans="1:6" x14ac:dyDescent="0.35">
      <c r="A19" s="1">
        <v>18</v>
      </c>
      <c r="B19" s="1" t="s">
        <v>55</v>
      </c>
      <c r="C19" s="17">
        <v>6400</v>
      </c>
      <c r="D19" s="17">
        <v>8000</v>
      </c>
      <c r="E19" s="1">
        <v>1.4</v>
      </c>
      <c r="F19" s="1">
        <v>1.49</v>
      </c>
    </row>
    <row r="20" spans="1:6" x14ac:dyDescent="0.35">
      <c r="A20" s="1">
        <v>19</v>
      </c>
      <c r="B20" s="1" t="s">
        <v>55</v>
      </c>
      <c r="C20" s="17">
        <v>6400</v>
      </c>
      <c r="D20" s="17">
        <v>8000</v>
      </c>
      <c r="E20" s="1">
        <v>1.4</v>
      </c>
      <c r="F20" s="1">
        <v>1.49</v>
      </c>
    </row>
    <row r="21" spans="1:6" x14ac:dyDescent="0.35">
      <c r="A21" s="1">
        <v>20</v>
      </c>
      <c r="B21" s="1" t="s">
        <v>55</v>
      </c>
      <c r="C21" s="17">
        <v>6400</v>
      </c>
      <c r="D21" s="17">
        <v>8000</v>
      </c>
      <c r="E21" s="1">
        <v>1.4</v>
      </c>
      <c r="F21" s="1">
        <v>1.49</v>
      </c>
    </row>
    <row r="22" spans="1:6" x14ac:dyDescent="0.35">
      <c r="A22" s="1">
        <v>21</v>
      </c>
      <c r="B22" s="1" t="s">
        <v>55</v>
      </c>
      <c r="C22" s="17">
        <v>6400</v>
      </c>
      <c r="D22" s="17">
        <v>8000</v>
      </c>
      <c r="E22" s="1">
        <v>1.4</v>
      </c>
      <c r="F22" s="1">
        <v>1.49</v>
      </c>
    </row>
    <row r="23" spans="1:6" x14ac:dyDescent="0.35">
      <c r="A23" s="1">
        <v>22</v>
      </c>
      <c r="B23" s="1" t="s">
        <v>55</v>
      </c>
      <c r="C23" s="17">
        <v>6400</v>
      </c>
      <c r="D23" s="17">
        <v>8000</v>
      </c>
      <c r="E23" s="1">
        <v>1.4</v>
      </c>
      <c r="F23" s="1">
        <v>1.49</v>
      </c>
    </row>
    <row r="24" spans="1:6" x14ac:dyDescent="0.35">
      <c r="A24" s="1">
        <v>23</v>
      </c>
      <c r="B24" s="1" t="s">
        <v>55</v>
      </c>
      <c r="C24" s="17">
        <v>6400</v>
      </c>
      <c r="D24" s="17">
        <v>8000</v>
      </c>
      <c r="E24" s="1">
        <v>1.4</v>
      </c>
      <c r="F24" s="1">
        <v>1.49</v>
      </c>
    </row>
    <row r="25" spans="1:6" x14ac:dyDescent="0.35">
      <c r="A25" s="1">
        <v>24</v>
      </c>
      <c r="B25" s="1" t="s">
        <v>55</v>
      </c>
      <c r="C25" s="17">
        <v>6400</v>
      </c>
      <c r="D25" s="17">
        <v>8000</v>
      </c>
      <c r="E25" s="1">
        <v>1.4</v>
      </c>
      <c r="F25" s="1">
        <v>1.49</v>
      </c>
    </row>
    <row r="26" spans="1:6" x14ac:dyDescent="0.35">
      <c r="A26" s="1">
        <v>25</v>
      </c>
      <c r="B26" s="1" t="s">
        <v>55</v>
      </c>
      <c r="C26" s="17">
        <v>6400</v>
      </c>
      <c r="D26" s="17">
        <v>8000</v>
      </c>
      <c r="E26" s="1">
        <v>1.4</v>
      </c>
      <c r="F26" s="1">
        <v>1.49</v>
      </c>
    </row>
    <row r="27" spans="1:6" x14ac:dyDescent="0.35">
      <c r="A27" s="1">
        <v>26</v>
      </c>
      <c r="B27" s="1" t="s">
        <v>55</v>
      </c>
      <c r="C27" s="17">
        <v>6400</v>
      </c>
      <c r="D27" s="17">
        <v>8000</v>
      </c>
      <c r="E27" s="1">
        <v>1.4</v>
      </c>
      <c r="F27" s="1">
        <v>1.49</v>
      </c>
    </row>
    <row r="28" spans="1:6" x14ac:dyDescent="0.35">
      <c r="A28" s="1">
        <v>27</v>
      </c>
      <c r="B28" s="1" t="s">
        <v>55</v>
      </c>
      <c r="C28" s="17">
        <v>6400</v>
      </c>
      <c r="D28" s="17">
        <v>8000</v>
      </c>
      <c r="E28" s="1">
        <v>1.4</v>
      </c>
      <c r="F28" s="1">
        <v>1.49</v>
      </c>
    </row>
    <row r="29" spans="1:6" x14ac:dyDescent="0.35">
      <c r="A29" s="1">
        <v>28</v>
      </c>
      <c r="B29" s="1" t="s">
        <v>55</v>
      </c>
      <c r="C29" s="17">
        <v>6400</v>
      </c>
      <c r="D29" s="17">
        <v>8000</v>
      </c>
      <c r="E29" s="1">
        <v>1.4</v>
      </c>
      <c r="F29" s="1">
        <v>1.49</v>
      </c>
    </row>
    <row r="30" spans="1:6" x14ac:dyDescent="0.35">
      <c r="A30" s="1">
        <v>29</v>
      </c>
      <c r="B30" s="1" t="s">
        <v>55</v>
      </c>
      <c r="C30" s="17">
        <v>6400</v>
      </c>
      <c r="D30" s="17">
        <v>8000</v>
      </c>
      <c r="E30" s="1">
        <v>1.4</v>
      </c>
      <c r="F30" s="1">
        <v>1.49</v>
      </c>
    </row>
    <row r="31" spans="1:6" x14ac:dyDescent="0.35">
      <c r="A31" s="1">
        <v>30</v>
      </c>
      <c r="B31" s="1" t="s">
        <v>55</v>
      </c>
      <c r="C31" s="17">
        <v>6400</v>
      </c>
      <c r="D31" s="17">
        <v>8000</v>
      </c>
      <c r="E31" s="1">
        <v>1.4</v>
      </c>
      <c r="F31" s="1">
        <v>1.49</v>
      </c>
    </row>
    <row r="32" spans="1:6" x14ac:dyDescent="0.35">
      <c r="A32" s="1">
        <v>31</v>
      </c>
      <c r="B32" s="1" t="s">
        <v>55</v>
      </c>
      <c r="C32" s="17">
        <v>6400</v>
      </c>
      <c r="D32" s="17">
        <v>8000</v>
      </c>
      <c r="E32" s="1">
        <v>1.4</v>
      </c>
      <c r="F32" s="1">
        <v>1.49</v>
      </c>
    </row>
  </sheetData>
  <autoFilter ref="A1:F32" xr:uid="{FD338BFE-5346-4B21-B240-8E7FF1BFDEE9}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86C2-AC0A-4C30-AB98-959C5A0E7DD3}">
  <sheetPr>
    <tabColor theme="4"/>
  </sheetPr>
  <dimension ref="A1:G41"/>
  <sheetViews>
    <sheetView tabSelected="1" workbookViewId="0">
      <selection activeCell="J5" sqref="J5"/>
    </sheetView>
  </sheetViews>
  <sheetFormatPr defaultColWidth="20.1796875" defaultRowHeight="14.5" x14ac:dyDescent="0.35"/>
  <cols>
    <col min="1" max="1" width="12.36328125" style="1" bestFit="1" customWidth="1"/>
    <col min="2" max="2" width="12.7265625" style="1" bestFit="1" customWidth="1"/>
    <col min="3" max="3" width="20.26953125" style="1" bestFit="1" customWidth="1"/>
    <col min="4" max="4" width="17.1796875" style="1" bestFit="1" customWidth="1"/>
    <col min="5" max="5" width="17.453125" style="1" bestFit="1" customWidth="1"/>
    <col min="6" max="6" width="16.7265625" style="1" bestFit="1" customWidth="1"/>
    <col min="7" max="7" width="28.6328125" style="1" bestFit="1" customWidth="1"/>
  </cols>
  <sheetData>
    <row r="1" spans="1:7" customFormat="1" x14ac:dyDescent="0.35">
      <c r="A1" s="3" t="s">
        <v>53</v>
      </c>
      <c r="B1" s="3" t="s">
        <v>54</v>
      </c>
      <c r="C1" s="3" t="s">
        <v>4</v>
      </c>
      <c r="D1" s="2" t="s">
        <v>10</v>
      </c>
      <c r="E1" s="2" t="s">
        <v>52</v>
      </c>
      <c r="F1" s="2" t="s">
        <v>68</v>
      </c>
      <c r="G1" s="4" t="s">
        <v>59</v>
      </c>
    </row>
    <row r="2" spans="1:7" customFormat="1" x14ac:dyDescent="0.35">
      <c r="A2" s="5" t="s">
        <v>11</v>
      </c>
      <c r="B2" s="1" t="s">
        <v>55</v>
      </c>
      <c r="C2" s="1" t="s">
        <v>9</v>
      </c>
      <c r="D2" s="1">
        <v>66</v>
      </c>
      <c r="E2" s="1">
        <v>1.8</v>
      </c>
      <c r="F2" s="1">
        <v>0</v>
      </c>
      <c r="G2" s="1" t="str">
        <f>VLOOKUP(A2,BD_UP!A:B,2,FALSE)</f>
        <v>INDIANA II</v>
      </c>
    </row>
    <row r="3" spans="1:7" customFormat="1" x14ac:dyDescent="0.35">
      <c r="A3" s="5" t="s">
        <v>13</v>
      </c>
      <c r="B3" s="1" t="s">
        <v>55</v>
      </c>
      <c r="C3" s="1" t="s">
        <v>9</v>
      </c>
      <c r="D3" s="1">
        <v>66</v>
      </c>
      <c r="E3" s="1">
        <v>1.8</v>
      </c>
      <c r="F3" s="1">
        <v>0</v>
      </c>
      <c r="G3" s="1" t="str">
        <f>VLOOKUP(A3,BD_UP!A:B,2,FALSE)</f>
        <v>INDIANA II</v>
      </c>
    </row>
    <row r="4" spans="1:7" customFormat="1" x14ac:dyDescent="0.35">
      <c r="A4" s="5" t="s">
        <v>14</v>
      </c>
      <c r="B4" s="1" t="s">
        <v>55</v>
      </c>
      <c r="C4" s="1" t="s">
        <v>9</v>
      </c>
      <c r="D4" s="1">
        <v>66</v>
      </c>
      <c r="E4" s="1">
        <v>1.8</v>
      </c>
      <c r="F4" s="1">
        <v>0</v>
      </c>
      <c r="G4" s="1" t="str">
        <f>VLOOKUP(A4,BD_UP!A:B,2,FALSE)</f>
        <v>INDIANA II</v>
      </c>
    </row>
    <row r="5" spans="1:7" customFormat="1" x14ac:dyDescent="0.35">
      <c r="A5" s="5" t="s">
        <v>15</v>
      </c>
      <c r="B5" s="1" t="s">
        <v>55</v>
      </c>
      <c r="C5" s="1" t="s">
        <v>9</v>
      </c>
      <c r="D5" s="1">
        <v>66</v>
      </c>
      <c r="E5" s="1">
        <v>1.8</v>
      </c>
      <c r="F5" s="1">
        <v>0</v>
      </c>
      <c r="G5" s="1" t="str">
        <f>VLOOKUP(A5,BD_UP!A:B,2,FALSE)</f>
        <v>INDIANA II</v>
      </c>
    </row>
    <row r="6" spans="1:7" customFormat="1" x14ac:dyDescent="0.35">
      <c r="A6" s="5" t="s">
        <v>16</v>
      </c>
      <c r="B6" s="1" t="s">
        <v>55</v>
      </c>
      <c r="C6" s="1" t="s">
        <v>9</v>
      </c>
      <c r="D6" s="1">
        <v>66</v>
      </c>
      <c r="E6" s="1">
        <v>1.8</v>
      </c>
      <c r="F6" s="1">
        <v>0</v>
      </c>
      <c r="G6" s="1" t="str">
        <f>VLOOKUP(A6,BD_UP!A:B,2,FALSE)</f>
        <v>INDIANA II</v>
      </c>
    </row>
    <row r="7" spans="1:7" customFormat="1" x14ac:dyDescent="0.35">
      <c r="A7" s="5" t="s">
        <v>11</v>
      </c>
      <c r="B7" s="1" t="s">
        <v>55</v>
      </c>
      <c r="C7" s="1" t="s">
        <v>7</v>
      </c>
      <c r="D7" s="1">
        <v>66</v>
      </c>
      <c r="E7" s="1">
        <v>1.8</v>
      </c>
      <c r="F7" s="1">
        <v>0</v>
      </c>
      <c r="G7" s="1" t="str">
        <f>VLOOKUP(A7,BD_UP!A:B,2,FALSE)</f>
        <v>INDIANA II</v>
      </c>
    </row>
    <row r="8" spans="1:7" customFormat="1" x14ac:dyDescent="0.35">
      <c r="A8" s="5" t="s">
        <v>13</v>
      </c>
      <c r="B8" s="1" t="s">
        <v>55</v>
      </c>
      <c r="C8" s="1" t="s">
        <v>7</v>
      </c>
      <c r="D8" s="1">
        <v>66</v>
      </c>
      <c r="E8" s="1">
        <v>1.8</v>
      </c>
      <c r="F8" s="1">
        <v>0</v>
      </c>
      <c r="G8" s="1" t="str">
        <f>VLOOKUP(A8,BD_UP!A:B,2,FALSE)</f>
        <v>INDIANA II</v>
      </c>
    </row>
    <row r="9" spans="1:7" customFormat="1" x14ac:dyDescent="0.35">
      <c r="A9" s="5" t="s">
        <v>14</v>
      </c>
      <c r="B9" s="1" t="s">
        <v>55</v>
      </c>
      <c r="C9" s="1" t="s">
        <v>7</v>
      </c>
      <c r="D9" s="1">
        <v>66</v>
      </c>
      <c r="E9" s="1">
        <v>1.8</v>
      </c>
      <c r="F9" s="1">
        <v>0</v>
      </c>
      <c r="G9" s="1" t="str">
        <f>VLOOKUP(A9,BD_UP!A:B,2,FALSE)</f>
        <v>INDIANA II</v>
      </c>
    </row>
    <row r="10" spans="1:7" customFormat="1" x14ac:dyDescent="0.35">
      <c r="A10" s="5" t="s">
        <v>15</v>
      </c>
      <c r="B10" s="1" t="s">
        <v>55</v>
      </c>
      <c r="C10" s="1" t="s">
        <v>7</v>
      </c>
      <c r="D10" s="1">
        <v>66</v>
      </c>
      <c r="E10" s="1">
        <v>1.8</v>
      </c>
      <c r="F10" s="1">
        <v>0</v>
      </c>
      <c r="G10" s="1" t="str">
        <f>VLOOKUP(A10,BD_UP!A:B,2,FALSE)</f>
        <v>INDIANA II</v>
      </c>
    </row>
    <row r="11" spans="1:7" customFormat="1" x14ac:dyDescent="0.35">
      <c r="A11" s="5" t="s">
        <v>16</v>
      </c>
      <c r="B11" s="1" t="s">
        <v>55</v>
      </c>
      <c r="C11" s="1" t="s">
        <v>7</v>
      </c>
      <c r="D11" s="1">
        <v>66</v>
      </c>
      <c r="E11" s="1">
        <v>1.8</v>
      </c>
      <c r="F11" s="1">
        <v>0</v>
      </c>
      <c r="G11" s="1" t="str">
        <f>VLOOKUP(A11,BD_UP!A:B,2,FALSE)</f>
        <v>INDIANA II</v>
      </c>
    </row>
    <row r="12" spans="1:7" customFormat="1" x14ac:dyDescent="0.35">
      <c r="A12" s="5" t="s">
        <v>17</v>
      </c>
      <c r="B12" s="1" t="s">
        <v>55</v>
      </c>
      <c r="C12" s="1" t="s">
        <v>9</v>
      </c>
      <c r="D12" s="1">
        <v>66</v>
      </c>
      <c r="E12" s="1">
        <v>1.4</v>
      </c>
      <c r="F12" s="1">
        <v>0</v>
      </c>
      <c r="G12" s="1" t="str">
        <f>VLOOKUP(A12,BD_UP!A:B,2,FALSE)</f>
        <v>TURVO III (LEX)</v>
      </c>
    </row>
    <row r="13" spans="1:7" customFormat="1" x14ac:dyDescent="0.35">
      <c r="A13" s="5" t="s">
        <v>19</v>
      </c>
      <c r="B13" s="1" t="s">
        <v>55</v>
      </c>
      <c r="C13" s="1" t="s">
        <v>9</v>
      </c>
      <c r="D13" s="1">
        <v>66</v>
      </c>
      <c r="E13" s="1">
        <v>1.4</v>
      </c>
      <c r="F13" s="1">
        <v>0</v>
      </c>
      <c r="G13" s="1" t="str">
        <f>VLOOKUP(A13,BD_UP!A:B,2,FALSE)</f>
        <v>TURVO III (LEX)</v>
      </c>
    </row>
    <row r="14" spans="1:7" customFormat="1" x14ac:dyDescent="0.35">
      <c r="A14" s="5" t="s">
        <v>20</v>
      </c>
      <c r="B14" s="1" t="s">
        <v>55</v>
      </c>
      <c r="C14" s="1" t="s">
        <v>9</v>
      </c>
      <c r="D14" s="1">
        <v>66</v>
      </c>
      <c r="E14" s="1">
        <v>1.4</v>
      </c>
      <c r="F14" s="1">
        <v>0</v>
      </c>
      <c r="G14" s="1" t="str">
        <f>VLOOKUP(A14,BD_UP!A:B,2,FALSE)</f>
        <v>TURVO III (LEX)</v>
      </c>
    </row>
    <row r="15" spans="1:7" customFormat="1" x14ac:dyDescent="0.35">
      <c r="A15" s="5" t="s">
        <v>21</v>
      </c>
      <c r="B15" s="1" t="s">
        <v>55</v>
      </c>
      <c r="C15" s="1" t="s">
        <v>9</v>
      </c>
      <c r="D15" s="1">
        <v>66</v>
      </c>
      <c r="E15" s="1">
        <v>1.4</v>
      </c>
      <c r="F15" s="1">
        <v>0</v>
      </c>
      <c r="G15" s="1" t="str">
        <f>VLOOKUP(A15,BD_UP!A:B,2,FALSE)</f>
        <v>TURVO III (LEX)</v>
      </c>
    </row>
    <row r="16" spans="1:7" customFormat="1" x14ac:dyDescent="0.35">
      <c r="A16" s="5" t="s">
        <v>17</v>
      </c>
      <c r="B16" s="1" t="s">
        <v>55</v>
      </c>
      <c r="C16" s="1" t="s">
        <v>7</v>
      </c>
      <c r="D16" s="1">
        <v>66</v>
      </c>
      <c r="E16" s="1">
        <v>1.4</v>
      </c>
      <c r="F16" s="1">
        <v>0</v>
      </c>
      <c r="G16" s="1" t="str">
        <f>VLOOKUP(A16,BD_UP!A:B,2,FALSE)</f>
        <v>TURVO III (LEX)</v>
      </c>
    </row>
    <row r="17" spans="1:7" customFormat="1" x14ac:dyDescent="0.35">
      <c r="A17" s="5" t="s">
        <v>19</v>
      </c>
      <c r="B17" s="1" t="s">
        <v>55</v>
      </c>
      <c r="C17" s="1" t="s">
        <v>7</v>
      </c>
      <c r="D17" s="1">
        <v>66</v>
      </c>
      <c r="E17" s="1">
        <v>1.4</v>
      </c>
      <c r="F17" s="1">
        <v>0</v>
      </c>
      <c r="G17" s="1" t="str">
        <f>VLOOKUP(A17,BD_UP!A:B,2,FALSE)</f>
        <v>TURVO III (LEX)</v>
      </c>
    </row>
    <row r="18" spans="1:7" customFormat="1" x14ac:dyDescent="0.35">
      <c r="A18" s="5" t="s">
        <v>20</v>
      </c>
      <c r="B18" s="1" t="s">
        <v>55</v>
      </c>
      <c r="C18" s="1" t="s">
        <v>7</v>
      </c>
      <c r="D18" s="1">
        <v>66</v>
      </c>
      <c r="E18" s="1">
        <v>1.4</v>
      </c>
      <c r="F18" s="1">
        <v>0</v>
      </c>
      <c r="G18" s="1" t="str">
        <f>VLOOKUP(A18,BD_UP!A:B,2,FALSE)</f>
        <v>TURVO III (LEX)</v>
      </c>
    </row>
    <row r="19" spans="1:7" customFormat="1" x14ac:dyDescent="0.35">
      <c r="A19" s="5" t="s">
        <v>21</v>
      </c>
      <c r="B19" s="1" t="s">
        <v>55</v>
      </c>
      <c r="C19" s="1" t="s">
        <v>7</v>
      </c>
      <c r="D19" s="1">
        <v>66</v>
      </c>
      <c r="E19" s="1">
        <v>1.4</v>
      </c>
      <c r="F19" s="1">
        <v>0</v>
      </c>
      <c r="G19" s="1" t="str">
        <f>VLOOKUP(A19,BD_UP!A:B,2,FALSE)</f>
        <v>TURVO III (LEX)</v>
      </c>
    </row>
    <row r="20" spans="1:7" customFormat="1" x14ac:dyDescent="0.35">
      <c r="A20" s="5" t="s">
        <v>22</v>
      </c>
      <c r="B20" s="1" t="s">
        <v>55</v>
      </c>
      <c r="C20" s="1" t="s">
        <v>9</v>
      </c>
      <c r="D20" s="1">
        <v>66</v>
      </c>
      <c r="E20" s="1">
        <v>1.5</v>
      </c>
      <c r="F20" s="1">
        <v>0</v>
      </c>
      <c r="G20" s="1" t="str">
        <f>VLOOKUP(A20,BD_UP!A:B,2,FALSE)</f>
        <v>PIRACEMA_GLEBA PULADOR - DX</v>
      </c>
    </row>
    <row r="21" spans="1:7" customFormat="1" x14ac:dyDescent="0.35">
      <c r="A21" s="5" t="s">
        <v>24</v>
      </c>
      <c r="B21" s="1" t="s">
        <v>55</v>
      </c>
      <c r="C21" s="1" t="s">
        <v>9</v>
      </c>
      <c r="D21" s="1">
        <v>66</v>
      </c>
      <c r="E21" s="1">
        <v>1.5</v>
      </c>
      <c r="F21" s="1">
        <v>0</v>
      </c>
      <c r="G21" s="1" t="str">
        <f>VLOOKUP(A21,BD_UP!A:B,2,FALSE)</f>
        <v>PIRACEMA_GLEBA PULADOR - DX</v>
      </c>
    </row>
    <row r="22" spans="1:7" customFormat="1" x14ac:dyDescent="0.35">
      <c r="A22" s="5" t="s">
        <v>25</v>
      </c>
      <c r="B22" s="1" t="s">
        <v>55</v>
      </c>
      <c r="C22" s="1" t="s">
        <v>9</v>
      </c>
      <c r="D22" s="1">
        <v>66</v>
      </c>
      <c r="E22" s="1">
        <v>1.5</v>
      </c>
      <c r="F22" s="1">
        <v>0</v>
      </c>
      <c r="G22" s="1" t="str">
        <f>VLOOKUP(A22,BD_UP!A:B,2,FALSE)</f>
        <v>PIRACEMA_GLEBA PULADOR - DX</v>
      </c>
    </row>
    <row r="23" spans="1:7" customFormat="1" x14ac:dyDescent="0.35">
      <c r="A23" s="5" t="s">
        <v>26</v>
      </c>
      <c r="B23" s="1" t="s">
        <v>55</v>
      </c>
      <c r="C23" s="1" t="s">
        <v>9</v>
      </c>
      <c r="D23" s="1">
        <v>66</v>
      </c>
      <c r="E23" s="1">
        <v>1.5</v>
      </c>
      <c r="F23" s="1">
        <v>0</v>
      </c>
      <c r="G23" s="1" t="str">
        <f>VLOOKUP(A23,BD_UP!A:B,2,FALSE)</f>
        <v>PIRACEMA_GLEBA PULADOR - DX</v>
      </c>
    </row>
    <row r="24" spans="1:7" customFormat="1" x14ac:dyDescent="0.35">
      <c r="A24" s="5" t="s">
        <v>27</v>
      </c>
      <c r="B24" s="1" t="s">
        <v>55</v>
      </c>
      <c r="C24" s="1" t="s">
        <v>9</v>
      </c>
      <c r="D24" s="1">
        <v>66</v>
      </c>
      <c r="E24" s="1">
        <v>1.5</v>
      </c>
      <c r="F24" s="1">
        <v>0</v>
      </c>
      <c r="G24" s="1" t="str">
        <f>VLOOKUP(A24,BD_UP!A:B,2,FALSE)</f>
        <v>PIRACEMA_GLEBA PULADOR - DX</v>
      </c>
    </row>
    <row r="25" spans="1:7" customFormat="1" x14ac:dyDescent="0.35">
      <c r="A25" s="5" t="s">
        <v>22</v>
      </c>
      <c r="B25" s="1" t="s">
        <v>55</v>
      </c>
      <c r="C25" s="1" t="s">
        <v>7</v>
      </c>
      <c r="D25" s="1">
        <v>66</v>
      </c>
      <c r="E25" s="1">
        <v>1.5</v>
      </c>
      <c r="F25" s="1">
        <v>0</v>
      </c>
      <c r="G25" s="1" t="str">
        <f>VLOOKUP(A25,BD_UP!A:B,2,FALSE)</f>
        <v>PIRACEMA_GLEBA PULADOR - DX</v>
      </c>
    </row>
    <row r="26" spans="1:7" customFormat="1" x14ac:dyDescent="0.35">
      <c r="A26" s="5" t="s">
        <v>24</v>
      </c>
      <c r="B26" s="1" t="s">
        <v>55</v>
      </c>
      <c r="C26" s="1" t="s">
        <v>7</v>
      </c>
      <c r="D26" s="1">
        <v>66</v>
      </c>
      <c r="E26" s="1">
        <v>1.5</v>
      </c>
      <c r="F26" s="1">
        <v>0</v>
      </c>
      <c r="G26" s="1" t="str">
        <f>VLOOKUP(A26,BD_UP!A:B,2,FALSE)</f>
        <v>PIRACEMA_GLEBA PULADOR - DX</v>
      </c>
    </row>
    <row r="27" spans="1:7" customFormat="1" x14ac:dyDescent="0.35">
      <c r="A27" s="5" t="s">
        <v>25</v>
      </c>
      <c r="B27" s="1" t="s">
        <v>55</v>
      </c>
      <c r="C27" s="1" t="s">
        <v>7</v>
      </c>
      <c r="D27" s="1">
        <v>66</v>
      </c>
      <c r="E27" s="1">
        <v>1.5</v>
      </c>
      <c r="F27" s="1">
        <v>0</v>
      </c>
      <c r="G27" s="1" t="str">
        <f>VLOOKUP(A27,BD_UP!A:B,2,FALSE)</f>
        <v>PIRACEMA_GLEBA PULADOR - DX</v>
      </c>
    </row>
    <row r="28" spans="1:7" customFormat="1" x14ac:dyDescent="0.35">
      <c r="A28" s="5" t="s">
        <v>26</v>
      </c>
      <c r="B28" s="1" t="s">
        <v>55</v>
      </c>
      <c r="C28" s="1" t="s">
        <v>7</v>
      </c>
      <c r="D28" s="1">
        <v>66</v>
      </c>
      <c r="E28" s="1">
        <v>1.5</v>
      </c>
      <c r="F28" s="1">
        <v>0</v>
      </c>
      <c r="G28" s="1" t="str">
        <f>VLOOKUP(A28,BD_UP!A:B,2,FALSE)</f>
        <v>PIRACEMA_GLEBA PULADOR - DX</v>
      </c>
    </row>
    <row r="29" spans="1:7" customFormat="1" x14ac:dyDescent="0.35">
      <c r="A29" s="5" t="s">
        <v>27</v>
      </c>
      <c r="B29" s="1" t="s">
        <v>55</v>
      </c>
      <c r="C29" s="1" t="s">
        <v>7</v>
      </c>
      <c r="D29" s="1">
        <v>66</v>
      </c>
      <c r="E29" s="1">
        <v>1.5</v>
      </c>
      <c r="F29" s="1">
        <v>0</v>
      </c>
      <c r="G29" s="1" t="str">
        <f>VLOOKUP(A29,BD_UP!A:B,2,FALSE)</f>
        <v>PIRACEMA_GLEBA PULADOR - DX</v>
      </c>
    </row>
    <row r="30" spans="1:7" customFormat="1" x14ac:dyDescent="0.35">
      <c r="A30" s="5" t="s">
        <v>28</v>
      </c>
      <c r="B30" s="1" t="s">
        <v>55</v>
      </c>
      <c r="C30" s="1" t="s">
        <v>8</v>
      </c>
      <c r="D30" s="1">
        <v>66</v>
      </c>
      <c r="E30" s="1">
        <v>2.5</v>
      </c>
      <c r="F30" s="1">
        <v>0</v>
      </c>
      <c r="G30" s="1" t="str">
        <f>VLOOKUP(A30,BD_UP!A:B,2,FALSE)</f>
        <v>SINIMBU</v>
      </c>
    </row>
    <row r="31" spans="1:7" customFormat="1" x14ac:dyDescent="0.35">
      <c r="A31" s="5" t="s">
        <v>30</v>
      </c>
      <c r="B31" s="1" t="s">
        <v>55</v>
      </c>
      <c r="C31" s="1" t="s">
        <v>8</v>
      </c>
      <c r="D31" s="1">
        <v>66</v>
      </c>
      <c r="E31" s="1">
        <v>2.5</v>
      </c>
      <c r="F31" s="1">
        <v>0</v>
      </c>
      <c r="G31" s="1" t="str">
        <f>VLOOKUP(A31,BD_UP!A:B,2,FALSE)</f>
        <v>SINIMBU</v>
      </c>
    </row>
    <row r="32" spans="1:7" customFormat="1" x14ac:dyDescent="0.35">
      <c r="A32" s="5" t="s">
        <v>31</v>
      </c>
      <c r="B32" s="1" t="s">
        <v>55</v>
      </c>
      <c r="C32" s="1" t="s">
        <v>8</v>
      </c>
      <c r="D32" s="1">
        <v>66</v>
      </c>
      <c r="E32" s="1">
        <v>2.5</v>
      </c>
      <c r="F32" s="1">
        <v>0</v>
      </c>
      <c r="G32" s="1" t="str">
        <f>VLOOKUP(A32,BD_UP!A:B,2,FALSE)</f>
        <v>SINIMBU</v>
      </c>
    </row>
    <row r="33" spans="1:7" customFormat="1" x14ac:dyDescent="0.35">
      <c r="A33" s="5" t="s">
        <v>32</v>
      </c>
      <c r="B33" s="1" t="s">
        <v>55</v>
      </c>
      <c r="C33" s="1" t="s">
        <v>8</v>
      </c>
      <c r="D33" s="1">
        <v>66</v>
      </c>
      <c r="E33" s="1">
        <v>2.5</v>
      </c>
      <c r="F33" s="1">
        <v>0</v>
      </c>
      <c r="G33" s="1" t="str">
        <f>VLOOKUP(A33,BD_UP!A:B,2,FALSE)</f>
        <v>SINIMBU</v>
      </c>
    </row>
    <row r="34" spans="1:7" customFormat="1" x14ac:dyDescent="0.35">
      <c r="A34" s="5" t="s">
        <v>33</v>
      </c>
      <c r="B34" s="1" t="s">
        <v>55</v>
      </c>
      <c r="C34" s="1" t="s">
        <v>8</v>
      </c>
      <c r="D34" s="1">
        <v>66</v>
      </c>
      <c r="E34" s="1">
        <v>2.5</v>
      </c>
      <c r="F34" s="1">
        <v>0</v>
      </c>
      <c r="G34" s="1" t="str">
        <f>VLOOKUP(A34,BD_UP!A:B,2,FALSE)</f>
        <v>SINIMBU</v>
      </c>
    </row>
    <row r="35" spans="1:7" customFormat="1" x14ac:dyDescent="0.35">
      <c r="A35" s="5" t="s">
        <v>34</v>
      </c>
      <c r="B35" s="1" t="s">
        <v>55</v>
      </c>
      <c r="C35" s="1" t="s">
        <v>8</v>
      </c>
      <c r="D35" s="1">
        <v>66</v>
      </c>
      <c r="E35" s="1">
        <v>2.5</v>
      </c>
      <c r="F35" s="1">
        <v>0</v>
      </c>
      <c r="G35" s="1" t="str">
        <f>VLOOKUP(A35,BD_UP!A:B,2,FALSE)</f>
        <v>SINIMBU</v>
      </c>
    </row>
    <row r="36" spans="1:7" customFormat="1" x14ac:dyDescent="0.35">
      <c r="A36" s="5" t="s">
        <v>35</v>
      </c>
      <c r="B36" s="1" t="s">
        <v>55</v>
      </c>
      <c r="C36" s="1" t="s">
        <v>8</v>
      </c>
      <c r="D36" s="1">
        <v>66</v>
      </c>
      <c r="E36" s="1">
        <v>2.2000000000000002</v>
      </c>
      <c r="F36" s="1">
        <v>0</v>
      </c>
      <c r="G36" s="1" t="str">
        <f>VLOOKUP(A36,BD_UP!A:B,2,FALSE)</f>
        <v>SANTO ANTONIO SALIG.</v>
      </c>
    </row>
    <row r="37" spans="1:7" customFormat="1" x14ac:dyDescent="0.35">
      <c r="A37" s="5" t="s">
        <v>37</v>
      </c>
      <c r="B37" s="1" t="s">
        <v>55</v>
      </c>
      <c r="C37" s="1" t="s">
        <v>8</v>
      </c>
      <c r="D37" s="1">
        <v>66</v>
      </c>
      <c r="E37" s="1">
        <v>2.1</v>
      </c>
      <c r="F37" s="1">
        <v>0</v>
      </c>
      <c r="G37" s="1" t="str">
        <f>VLOOKUP(A37,BD_UP!A:B,2,FALSE)</f>
        <v>FORTALEZA</v>
      </c>
    </row>
    <row r="38" spans="1:7" customFormat="1" x14ac:dyDescent="0.35">
      <c r="A38" s="5" t="s">
        <v>39</v>
      </c>
      <c r="B38" s="1" t="s">
        <v>55</v>
      </c>
      <c r="C38" s="1" t="s">
        <v>8</v>
      </c>
      <c r="D38" s="1">
        <v>66</v>
      </c>
      <c r="E38" s="1">
        <v>2.1</v>
      </c>
      <c r="F38" s="1">
        <v>0</v>
      </c>
      <c r="G38" s="1" t="str">
        <f>VLOOKUP(A38,BD_UP!A:B,2,FALSE)</f>
        <v>FORTALEZA</v>
      </c>
    </row>
    <row r="39" spans="1:7" customFormat="1" x14ac:dyDescent="0.35">
      <c r="A39" s="5" t="s">
        <v>40</v>
      </c>
      <c r="B39" s="1" t="s">
        <v>55</v>
      </c>
      <c r="C39" s="1" t="s">
        <v>8</v>
      </c>
      <c r="D39" s="1">
        <v>66</v>
      </c>
      <c r="E39" s="1">
        <v>2.1</v>
      </c>
      <c r="F39" s="1">
        <v>0</v>
      </c>
      <c r="G39" s="1" t="str">
        <f>VLOOKUP(A39,BD_UP!A:B,2,FALSE)</f>
        <v>FORTALEZA</v>
      </c>
    </row>
    <row r="40" spans="1:7" customFormat="1" x14ac:dyDescent="0.35">
      <c r="A40" s="5" t="s">
        <v>41</v>
      </c>
      <c r="B40" s="1" t="s">
        <v>55</v>
      </c>
      <c r="C40" s="1" t="s">
        <v>8</v>
      </c>
      <c r="D40" s="1">
        <v>66</v>
      </c>
      <c r="E40" s="1">
        <v>2.1</v>
      </c>
      <c r="F40" s="1">
        <v>0</v>
      </c>
      <c r="G40" s="1" t="str">
        <f>VLOOKUP(A40,BD_UP!A:B,2,FALSE)</f>
        <v>FORTALEZA</v>
      </c>
    </row>
    <row r="41" spans="1:7" customFormat="1" x14ac:dyDescent="0.35">
      <c r="A41" s="5" t="s">
        <v>42</v>
      </c>
      <c r="B41" s="1" t="s">
        <v>55</v>
      </c>
      <c r="C41" s="1" t="s">
        <v>8</v>
      </c>
      <c r="D41" s="1">
        <v>66</v>
      </c>
      <c r="E41" s="1">
        <v>2.5</v>
      </c>
      <c r="F41" s="1">
        <v>0</v>
      </c>
      <c r="G41" s="1" t="str">
        <f>VLOOKUP(A41,BD_UP!A:B,2,FALSE)</f>
        <v>SIRIEMA</v>
      </c>
    </row>
  </sheetData>
  <autoFilter ref="A1:G41" xr:uid="{CA7686C2-AC0A-4C30-AB98-959C5A0E7DD3}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DD41A8-E3F1-4E9E-9DE3-549837D68807}">
          <x14:formula1>
            <xm:f>FROTA!$A$2:$A$500</xm:f>
          </x14:formula1>
          <xm:sqref>C1:C1048576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C947AC83F09F42937526FA4C3B2F0B" ma:contentTypeVersion="12" ma:contentTypeDescription="Crie um novo documento." ma:contentTypeScope="" ma:versionID="c76eee49a865dbe713b2cfd386adcc48">
  <xsd:schema xmlns:xsd="http://www.w3.org/2001/XMLSchema" xmlns:xs="http://www.w3.org/2001/XMLSchema" xmlns:p="http://schemas.microsoft.com/office/2006/metadata/properties" xmlns:ns2="44d793b3-ee81-4ce8-b8ec-eb022d1da4c8" xmlns:ns3="992b5de9-d7c4-4c11-af05-7c0f6d15d2a0" targetNamespace="http://schemas.microsoft.com/office/2006/metadata/properties" ma:root="true" ma:fieldsID="2cbf0d2c042e35d650edddd481e70c1e" ns2:_="" ns3:_="">
    <xsd:import namespace="44d793b3-ee81-4ce8-b8ec-eb022d1da4c8"/>
    <xsd:import namespace="992b5de9-d7c4-4c11-af05-7c0f6d15d2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793b3-ee81-4ce8-b8ec-eb022d1da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b5de9-d7c4-4c11-af05-7c0f6d15d2a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035638-0916-4274-A1B6-7D831BF3E22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4d793b3-ee81-4ce8-b8ec-eb022d1da4c8"/>
    <ds:schemaRef ds:uri="http://schemas.microsoft.com/office/infopath/2007/PartnerControls"/>
    <ds:schemaRef ds:uri="992b5de9-d7c4-4c11-af05-7c0f6d15d2a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ED53755-58A3-4583-AA46-90E9773BFC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13BA7B-C984-489F-898D-BA45F17F4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d793b3-ee81-4ce8-b8ec-eb022d1da4c8"/>
    <ds:schemaRef ds:uri="992b5de9-d7c4-4c11-af05-7c0f6d15d2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HORIZONTE</vt:lpstr>
      <vt:lpstr>FROTA</vt:lpstr>
      <vt:lpstr>GRUA</vt:lpstr>
      <vt:lpstr>BD_UP</vt:lpstr>
      <vt:lpstr>FABRICA</vt:lpstr>
      <vt:lpstr>ROTA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LAMEIRAS</dc:creator>
  <cp:lastModifiedBy>Sabrina Lameiras Germano da Silva</cp:lastModifiedBy>
  <dcterms:created xsi:type="dcterms:W3CDTF">2020-01-16T13:26:42Z</dcterms:created>
  <dcterms:modified xsi:type="dcterms:W3CDTF">2023-10-25T05:28:03Z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0x01010029C947AC83F09F42937526FA4C3B2F0B</vt:lpwstr>
  </property>
</Properties>
</file>