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bruno\Desktop\Curso Excel Udemy\diversos\"/>
    </mc:Choice>
  </mc:AlternateContent>
  <bookViews>
    <workbookView xWindow="0" yWindow="0" windowWidth="23040" windowHeight="9084" activeTab="1"/>
  </bookViews>
  <sheets>
    <sheet name="Plan1" sheetId="1" r:id="rId1"/>
    <sheet name="TEXT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2" l="1"/>
  <c r="P12" i="2"/>
  <c r="P13" i="2"/>
  <c r="P14" i="2"/>
  <c r="P15" i="2"/>
  <c r="P16" i="2"/>
  <c r="P17" i="2"/>
  <c r="P10" i="2"/>
  <c r="C23" i="2"/>
  <c r="D23" i="2"/>
  <c r="E23" i="2"/>
  <c r="F23" i="2"/>
  <c r="G23" i="2"/>
  <c r="H23" i="2"/>
  <c r="I23" i="2"/>
  <c r="J23" i="2"/>
  <c r="K23" i="2"/>
  <c r="L23" i="2"/>
  <c r="M23" i="2"/>
  <c r="C24" i="2"/>
  <c r="D24" i="2"/>
  <c r="E24" i="2"/>
  <c r="F24" i="2"/>
  <c r="G24" i="2"/>
  <c r="H24" i="2"/>
  <c r="I24" i="2"/>
  <c r="J24" i="2"/>
  <c r="K24" i="2"/>
  <c r="L24" i="2"/>
  <c r="M24" i="2"/>
  <c r="C25" i="2"/>
  <c r="D25" i="2"/>
  <c r="E25" i="2"/>
  <c r="F25" i="2"/>
  <c r="G25" i="2"/>
  <c r="H25" i="2"/>
  <c r="I25" i="2"/>
  <c r="J25" i="2"/>
  <c r="K25" i="2"/>
  <c r="L25" i="2"/>
  <c r="M25" i="2"/>
  <c r="C26" i="2"/>
  <c r="D26" i="2"/>
  <c r="E26" i="2"/>
  <c r="F26" i="2"/>
  <c r="G26" i="2"/>
  <c r="H26" i="2"/>
  <c r="I26" i="2"/>
  <c r="J26" i="2"/>
  <c r="K26" i="2"/>
  <c r="L26" i="2"/>
  <c r="M26" i="2"/>
  <c r="C27" i="2"/>
  <c r="D27" i="2"/>
  <c r="E27" i="2"/>
  <c r="F27" i="2"/>
  <c r="G27" i="2"/>
  <c r="H27" i="2"/>
  <c r="I27" i="2"/>
  <c r="J27" i="2"/>
  <c r="K27" i="2"/>
  <c r="L27" i="2"/>
  <c r="M27" i="2"/>
  <c r="C28" i="2"/>
  <c r="D28" i="2"/>
  <c r="E28" i="2"/>
  <c r="F28" i="2"/>
  <c r="G28" i="2"/>
  <c r="H28" i="2"/>
  <c r="I28" i="2"/>
  <c r="J28" i="2"/>
  <c r="K28" i="2"/>
  <c r="L28" i="2"/>
  <c r="M28" i="2"/>
  <c r="C29" i="2"/>
  <c r="D29" i="2"/>
  <c r="E29" i="2"/>
  <c r="F29" i="2"/>
  <c r="G29" i="2"/>
  <c r="H29" i="2"/>
  <c r="I29" i="2"/>
  <c r="J29" i="2"/>
  <c r="K29" i="2"/>
  <c r="L29" i="2"/>
  <c r="M29" i="2"/>
  <c r="C30" i="2"/>
  <c r="D30" i="2"/>
  <c r="E30" i="2"/>
  <c r="F30" i="2"/>
  <c r="G30" i="2"/>
  <c r="H30" i="2"/>
  <c r="I30" i="2"/>
  <c r="J30" i="2"/>
  <c r="K30" i="2"/>
  <c r="L30" i="2"/>
  <c r="M30" i="2"/>
  <c r="C31" i="2"/>
  <c r="D31" i="2"/>
  <c r="E31" i="2"/>
  <c r="F31" i="2"/>
  <c r="G31" i="2"/>
  <c r="H31" i="2"/>
  <c r="I31" i="2"/>
  <c r="J31" i="2"/>
  <c r="K31" i="2"/>
  <c r="L31" i="2"/>
  <c r="M31" i="2"/>
  <c r="C32" i="2"/>
  <c r="D32" i="2"/>
  <c r="E32" i="2"/>
  <c r="F32" i="2"/>
  <c r="G32" i="2"/>
  <c r="H32" i="2"/>
  <c r="I32" i="2"/>
  <c r="J32" i="2"/>
  <c r="K32" i="2"/>
  <c r="L32" i="2"/>
  <c r="M32" i="2"/>
  <c r="C33" i="2"/>
  <c r="D33" i="2"/>
  <c r="E33" i="2"/>
  <c r="F33" i="2"/>
  <c r="G33" i="2"/>
  <c r="H33" i="2"/>
  <c r="I33" i="2"/>
  <c r="J33" i="2"/>
  <c r="K33" i="2"/>
  <c r="L33" i="2"/>
  <c r="M33" i="2"/>
  <c r="D22" i="2"/>
  <c r="E22" i="2"/>
  <c r="F22" i="2"/>
  <c r="G22" i="2"/>
  <c r="H22" i="2"/>
  <c r="I22" i="2"/>
  <c r="J22" i="2"/>
  <c r="K22" i="2"/>
  <c r="L22" i="2"/>
  <c r="M22" i="2"/>
  <c r="C22" i="2"/>
  <c r="C3" i="2"/>
  <c r="D3" i="2"/>
  <c r="E3" i="2"/>
  <c r="F3" i="2"/>
  <c r="G3" i="2"/>
  <c r="H3" i="2"/>
  <c r="I3" i="2"/>
  <c r="J3" i="2"/>
  <c r="K3" i="2"/>
  <c r="L3" i="2"/>
  <c r="M3" i="2"/>
  <c r="C4" i="2"/>
  <c r="D4" i="2"/>
  <c r="E4" i="2"/>
  <c r="F4" i="2"/>
  <c r="G4" i="2"/>
  <c r="H4" i="2"/>
  <c r="I4" i="2"/>
  <c r="J4" i="2"/>
  <c r="K4" i="2"/>
  <c r="L4" i="2"/>
  <c r="M4" i="2"/>
  <c r="C5" i="2"/>
  <c r="D5" i="2"/>
  <c r="E5" i="2"/>
  <c r="F5" i="2"/>
  <c r="G5" i="2"/>
  <c r="H5" i="2"/>
  <c r="I5" i="2"/>
  <c r="J5" i="2"/>
  <c r="K5" i="2"/>
  <c r="L5" i="2"/>
  <c r="M5" i="2"/>
  <c r="C6" i="2"/>
  <c r="D6" i="2"/>
  <c r="E6" i="2"/>
  <c r="F6" i="2"/>
  <c r="G6" i="2"/>
  <c r="H6" i="2"/>
  <c r="I6" i="2"/>
  <c r="J6" i="2"/>
  <c r="K6" i="2"/>
  <c r="L6" i="2"/>
  <c r="M6" i="2"/>
  <c r="C7" i="2"/>
  <c r="D7" i="2"/>
  <c r="E7" i="2"/>
  <c r="F7" i="2"/>
  <c r="G7" i="2"/>
  <c r="H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L8" i="2"/>
  <c r="M8" i="2"/>
  <c r="C9" i="2"/>
  <c r="D9" i="2"/>
  <c r="E9" i="2"/>
  <c r="F9" i="2"/>
  <c r="G9" i="2"/>
  <c r="H9" i="2"/>
  <c r="I9" i="2"/>
  <c r="J9" i="2"/>
  <c r="K9" i="2"/>
  <c r="L9" i="2"/>
  <c r="M9" i="2"/>
  <c r="C10" i="2"/>
  <c r="D10" i="2"/>
  <c r="E10" i="2"/>
  <c r="F10" i="2"/>
  <c r="G10" i="2"/>
  <c r="H10" i="2"/>
  <c r="I10" i="2"/>
  <c r="J10" i="2"/>
  <c r="K10" i="2"/>
  <c r="L10" i="2"/>
  <c r="M10" i="2"/>
  <c r="C11" i="2"/>
  <c r="D11" i="2"/>
  <c r="E11" i="2"/>
  <c r="F11" i="2"/>
  <c r="G11" i="2"/>
  <c r="H11" i="2"/>
  <c r="I11" i="2"/>
  <c r="J11" i="2"/>
  <c r="K11" i="2"/>
  <c r="L11" i="2"/>
  <c r="M11" i="2"/>
  <c r="C12" i="2"/>
  <c r="D12" i="2"/>
  <c r="E12" i="2"/>
  <c r="F12" i="2"/>
  <c r="G12" i="2"/>
  <c r="H12" i="2"/>
  <c r="I12" i="2"/>
  <c r="J12" i="2"/>
  <c r="K12" i="2"/>
  <c r="L12" i="2"/>
  <c r="M12" i="2"/>
  <c r="C13" i="2"/>
  <c r="D13" i="2"/>
  <c r="E13" i="2"/>
  <c r="F13" i="2"/>
  <c r="G13" i="2"/>
  <c r="H13" i="2"/>
  <c r="I13" i="2"/>
  <c r="J13" i="2"/>
  <c r="K13" i="2"/>
  <c r="L13" i="2"/>
  <c r="M13" i="2"/>
  <c r="M2" i="2"/>
  <c r="L2" i="2"/>
  <c r="K2" i="2"/>
  <c r="J2" i="2"/>
  <c r="I2" i="2"/>
  <c r="H2" i="2"/>
  <c r="G2" i="2"/>
  <c r="F2" i="2"/>
  <c r="E2" i="2"/>
  <c r="D2" i="2"/>
  <c r="C2" i="2"/>
  <c r="Q10" i="2"/>
  <c r="L34" i="1" l="1"/>
  <c r="L32" i="1"/>
  <c r="L28" i="1"/>
  <c r="L27" i="1"/>
  <c r="L19" i="1"/>
  <c r="L21" i="1" s="1"/>
  <c r="L23" i="1" s="1"/>
  <c r="M32" i="1"/>
  <c r="M29" i="1"/>
  <c r="M23" i="1"/>
  <c r="M19" i="1"/>
  <c r="M28" i="1"/>
  <c r="M21" i="1"/>
  <c r="M27" i="1"/>
  <c r="L29" i="1" l="1"/>
  <c r="L5" i="1"/>
  <c r="L4" i="1"/>
  <c r="L14" i="1" s="1"/>
  <c r="L2" i="1"/>
  <c r="L1" i="1"/>
  <c r="M2" i="1"/>
  <c r="M8" i="1"/>
  <c r="M11" i="1"/>
  <c r="M4" i="1"/>
  <c r="M14" i="1"/>
  <c r="M5" i="1"/>
  <c r="M1" i="1"/>
  <c r="L8" i="1" l="1"/>
  <c r="L11" i="1"/>
</calcChain>
</file>

<file path=xl/sharedStrings.xml><?xml version="1.0" encoding="utf-8"?>
<sst xmlns="http://schemas.openxmlformats.org/spreadsheetml/2006/main" count="109" uniqueCount="63">
  <si>
    <t>A</t>
  </si>
  <si>
    <t>L</t>
  </si>
  <si>
    <t>E</t>
  </si>
  <si>
    <t>S</t>
  </si>
  <si>
    <t>N</t>
  </si>
  <si>
    <t>D</t>
  </si>
  <si>
    <t>R</t>
  </si>
  <si>
    <t>O</t>
  </si>
  <si>
    <t>Extrair dados à esquerda de uma célula</t>
  </si>
  <si>
    <t>Extrair dados à direita de uma célula</t>
  </si>
  <si>
    <t>Extrair dados em qualquer posição do texto</t>
  </si>
  <si>
    <t xml:space="preserve"> </t>
  </si>
  <si>
    <t xml:space="preserve">1. </t>
  </si>
  <si>
    <t>Adriana</t>
  </si>
  <si>
    <t>Utilizando as funções EXT.TEXTO e LOCALIZAR extraia somente</t>
  </si>
  <si>
    <t xml:space="preserve">2. </t>
  </si>
  <si>
    <t>Aline</t>
  </si>
  <si>
    <t>o texto das celulas abaixo.</t>
  </si>
  <si>
    <t xml:space="preserve">3. </t>
  </si>
  <si>
    <t>Ana</t>
  </si>
  <si>
    <t xml:space="preserve">4. </t>
  </si>
  <si>
    <t>André</t>
  </si>
  <si>
    <t xml:space="preserve">Ex: </t>
  </si>
  <si>
    <t>Resultado</t>
  </si>
  <si>
    <t xml:space="preserve">5. </t>
  </si>
  <si>
    <t>Antonio</t>
  </si>
  <si>
    <t>22342 - Cajamar</t>
  </si>
  <si>
    <t>Cajamar</t>
  </si>
  <si>
    <t xml:space="preserve">6. </t>
  </si>
  <si>
    <t>Arlete</t>
  </si>
  <si>
    <t xml:space="preserve">7. </t>
  </si>
  <si>
    <t>Camila</t>
  </si>
  <si>
    <t>Método 1</t>
  </si>
  <si>
    <t xml:space="preserve">8. </t>
  </si>
  <si>
    <t>Carla</t>
  </si>
  <si>
    <t>Relação de Cidades</t>
  </si>
  <si>
    <t>Resultado.</t>
  </si>
  <si>
    <t xml:space="preserve">9. </t>
  </si>
  <si>
    <t>Claudia</t>
  </si>
  <si>
    <t>1 - Itu</t>
  </si>
  <si>
    <t xml:space="preserve">10. </t>
  </si>
  <si>
    <t>Daniela</t>
  </si>
  <si>
    <t>32 - Aeroporto</t>
  </si>
  <si>
    <t xml:space="preserve">11. </t>
  </si>
  <si>
    <t>Daniele</t>
  </si>
  <si>
    <t>03434 - Brasília</t>
  </si>
  <si>
    <t xml:space="preserve">12. </t>
  </si>
  <si>
    <t>Debora</t>
  </si>
  <si>
    <t>342 - DF</t>
  </si>
  <si>
    <t>22293 - Bahia</t>
  </si>
  <si>
    <t>Separe as letras de acordo com os campos acima tarjados de cinza. Depois conte quantas letras existem preenchendo o quadro ao lado</t>
  </si>
  <si>
    <t>234 - Valinhos</t>
  </si>
  <si>
    <t>2341 - Vale Verde</t>
  </si>
  <si>
    <t>2233 - Rio de Janeiro</t>
  </si>
  <si>
    <t>Método 2</t>
  </si>
  <si>
    <t>UTILIZANDO A FUNÇÃO PROTEGER ($)</t>
  </si>
  <si>
    <t>Método 3</t>
  </si>
  <si>
    <t>alessandro trovato</t>
  </si>
  <si>
    <t xml:space="preserve">       Alessandro       Trovato      </t>
  </si>
  <si>
    <t>Alessandro  Trovato</t>
  </si>
  <si>
    <t>O meu nome é Alessandro Trovato</t>
  </si>
  <si>
    <t>=EXT.TEXTO(
                         L31;
                         LOCALIZAR("Alessandro";L31;1);
                         100)</t>
  </si>
  <si>
    <t>Alessandro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</si>
</sst>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1" fillId="0" borderId="1" xfId="1" applyBorder="1"/>
    <xf numFmtId="0" fontId="1" fillId="3" borderId="1" xfId="1" applyFont="1" applyFill="1" applyBorder="1"/>
    <xf numFmtId="0" fontId="1" fillId="3" borderId="1" xfId="1" applyFill="1" applyBorder="1"/>
    <xf numFmtId="0" fontId="1" fillId="0" borderId="0" xfId="1"/>
    <xf numFmtId="0" fontId="2" fillId="0" borderId="0" xfId="1" applyFont="1" applyAlignment="1">
      <alignment horizontal="centerContinuous"/>
    </xf>
    <xf numFmtId="0" fontId="1" fillId="0" borderId="1" xfId="1" applyFont="1" applyBorder="1"/>
    <xf numFmtId="0" fontId="1" fillId="0" borderId="0" xfId="1" applyFont="1"/>
    <xf numFmtId="0" fontId="1" fillId="0" borderId="0" xfId="1" quotePrefix="1" applyFont="1"/>
    <xf numFmtId="0" fontId="1" fillId="0" borderId="0" xfId="1" applyBorder="1"/>
    <xf numFmtId="0" fontId="1" fillId="0" borderId="0" xfId="1" applyFont="1" applyFill="1" applyBorder="1"/>
    <xf numFmtId="0" fontId="2" fillId="0" borderId="0" xfId="1" applyFont="1"/>
    <xf numFmtId="0" fontId="0" fillId="0" borderId="0" xfId="0" applyAlignment="1">
      <alignment horizontal="center"/>
    </xf>
    <xf numFmtId="0" fontId="0" fillId="0" borderId="0" xfId="0" quotePrefix="1" applyAlignment="1">
      <alignment vertical="center" wrapText="1"/>
    </xf>
    <xf numFmtId="0" fontId="1" fillId="4" borderId="1" xfId="1" applyFill="1" applyBorder="1"/>
    <xf numFmtId="0" fontId="3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M34"/>
  <sheetViews>
    <sheetView topLeftCell="H22" zoomScale="160" zoomScaleNormal="160" workbookViewId="0">
      <selection activeCell="L36" sqref="L36"/>
    </sheetView>
  </sheetViews>
  <sheetFormatPr defaultRowHeight="14.4" x14ac:dyDescent="0.3"/>
  <cols>
    <col min="1" max="1" width="2.33203125" bestFit="1" customWidth="1"/>
    <col min="2" max="2" width="1.88671875" bestFit="1" customWidth="1"/>
    <col min="3" max="5" width="2" bestFit="1" customWidth="1"/>
    <col min="6" max="6" width="2.33203125" bestFit="1" customWidth="1"/>
    <col min="7" max="7" width="2.44140625" bestFit="1" customWidth="1"/>
    <col min="8" max="8" width="2.33203125" bestFit="1" customWidth="1"/>
    <col min="9" max="9" width="2.109375" bestFit="1" customWidth="1"/>
    <col min="10" max="10" width="2.44140625" bestFit="1" customWidth="1"/>
    <col min="12" max="12" width="40.109375" bestFit="1" customWidth="1"/>
    <col min="13" max="13" width="5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L1" t="str">
        <f>CONCATENATE(A1,B1,C1,D1,E1,F1,G1,H1,I1,J1)</f>
        <v>ALESSANDRO</v>
      </c>
      <c r="M1" t="str">
        <f ca="1">_xlfn.FORMULATEXT(L1)</f>
        <v>=CONCATENAR(A1;B1;C1;D1;E1;F1;G1;H1;I1;J1)</v>
      </c>
    </row>
    <row r="2" spans="1:13" x14ac:dyDescent="0.3">
      <c r="L2" t="str">
        <f>CONCATENATE("O meu nome é ",A1,B1,C1,D1,E1,F1,G1,H1,I1,J1)</f>
        <v>O meu nome é ALESSANDRO</v>
      </c>
      <c r="M2" t="str">
        <f ca="1">_xlfn.FORMULATEXT(L2)</f>
        <v>=CONCATENAR("O meu nome é ";A1;B1;C1;D1;E1;F1;G1;H1;I1;J1)</v>
      </c>
    </row>
    <row r="3" spans="1:13" x14ac:dyDescent="0.3">
      <c r="L3" t="s">
        <v>11</v>
      </c>
    </row>
    <row r="4" spans="1:13" x14ac:dyDescent="0.3">
      <c r="L4" t="str">
        <f>A1&amp;B1&amp;C1&amp;D1&amp;E1&amp;F1&amp;G1&amp;H1&amp;I1&amp;J1</f>
        <v>ALESSANDRO</v>
      </c>
      <c r="M4" t="str">
        <f ca="1">_xlfn.FORMULATEXT(L4)</f>
        <v>=A1&amp;B1&amp;C1&amp;D1&amp;E1&amp;F1&amp;G1&amp;H1&amp;I1&amp;J1</v>
      </c>
    </row>
    <row r="5" spans="1:13" x14ac:dyDescent="0.3">
      <c r="L5" t="str">
        <f>"O meu nome é "&amp;A1&amp;B1&amp;C1&amp;D1&amp;E1&amp;F1&amp;G1&amp;H1&amp;I1&amp;J1</f>
        <v>O meu nome é ALESSANDRO</v>
      </c>
      <c r="M5" t="str">
        <f ca="1">_xlfn.FORMULATEXT(L5)</f>
        <v>="O meu nome é "&amp;A1&amp;B1&amp;C1&amp;D1&amp;E1&amp;F1&amp;G1&amp;H1&amp;I1&amp;J1</v>
      </c>
    </row>
    <row r="7" spans="1:13" x14ac:dyDescent="0.3">
      <c r="L7" t="s">
        <v>8</v>
      </c>
    </row>
    <row r="8" spans="1:13" x14ac:dyDescent="0.3">
      <c r="L8" s="1" t="str">
        <f>LEFT(L4,4)</f>
        <v>ALES</v>
      </c>
      <c r="M8" t="str">
        <f ca="1">_xlfn.FORMULATEXT(L8)</f>
        <v>=ESQUERDA(L4;4)</v>
      </c>
    </row>
    <row r="10" spans="1:13" x14ac:dyDescent="0.3">
      <c r="L10" t="s">
        <v>9</v>
      </c>
    </row>
    <row r="11" spans="1:13" x14ac:dyDescent="0.3">
      <c r="L11" s="1" t="str">
        <f>RIGHT(L4,3)</f>
        <v>DRO</v>
      </c>
      <c r="M11" t="str">
        <f ca="1">_xlfn.FORMULATEXT(L11)</f>
        <v>=DIREITA(L4;3)</v>
      </c>
    </row>
    <row r="13" spans="1:13" x14ac:dyDescent="0.3">
      <c r="L13" t="s">
        <v>10</v>
      </c>
    </row>
    <row r="14" spans="1:13" x14ac:dyDescent="0.3">
      <c r="L14" s="1" t="str">
        <f>MID(L4,5,3)</f>
        <v>SAN</v>
      </c>
      <c r="M14" t="str">
        <f ca="1">_xlfn.FORMULATEXT(L14)</f>
        <v>=EXT.TEXTO(L4;5;3)</v>
      </c>
    </row>
    <row r="17" spans="12:13" x14ac:dyDescent="0.3">
      <c r="L17" t="s">
        <v>57</v>
      </c>
    </row>
    <row r="19" spans="12:13" x14ac:dyDescent="0.3">
      <c r="L19" t="str">
        <f>UPPER(L17)</f>
        <v>ALESSANDRO TROVATO</v>
      </c>
      <c r="M19" t="str">
        <f ca="1">_xlfn.FORMULATEXT(L19)</f>
        <v>=MAIÚSCULA(L17)</v>
      </c>
    </row>
    <row r="21" spans="12:13" x14ac:dyDescent="0.3">
      <c r="L21" t="str">
        <f>LOWER(L19)</f>
        <v>alessandro trovato</v>
      </c>
      <c r="M21" t="str">
        <f ca="1">_xlfn.FORMULATEXT(L21)</f>
        <v>=MINÚSCULA(L19)</v>
      </c>
    </row>
    <row r="23" spans="12:13" x14ac:dyDescent="0.3">
      <c r="L23" t="str">
        <f>PROPER(L21)</f>
        <v>Alessandro Trovato</v>
      </c>
      <c r="M23" t="str">
        <f ca="1">_xlfn.FORMULATEXT(L23)</f>
        <v>=PRI.MAIÚSCULA(L21)</v>
      </c>
    </row>
    <row r="25" spans="12:13" x14ac:dyDescent="0.3">
      <c r="L25" t="s">
        <v>58</v>
      </c>
    </row>
    <row r="26" spans="12:13" x14ac:dyDescent="0.3">
      <c r="L26" t="s">
        <v>59</v>
      </c>
    </row>
    <row r="27" spans="12:13" x14ac:dyDescent="0.3">
      <c r="L27" t="str">
        <f>TRIM(L25)</f>
        <v>Alessandro Trovato</v>
      </c>
      <c r="M27" t="str">
        <f t="shared" ref="M27:M29" ca="1" si="0">_xlfn.FORMULATEXT(L27)</f>
        <v>=ARRUMAR(L25)</v>
      </c>
    </row>
    <row r="28" spans="12:13" x14ac:dyDescent="0.3">
      <c r="L28" t="str">
        <f>TRIM(L26)</f>
        <v>Alessandro Trovato</v>
      </c>
      <c r="M28" t="str">
        <f t="shared" ca="1" si="0"/>
        <v>=ARRUMAR(L26)</v>
      </c>
    </row>
    <row r="29" spans="12:13" x14ac:dyDescent="0.3">
      <c r="L29" t="str">
        <f>IF(L28=L23,"Igual","Diferente")</f>
        <v>Igual</v>
      </c>
      <c r="M29" t="str">
        <f t="shared" ca="1" si="0"/>
        <v>=SE(L28=L23;"Igual";"Diferente")</v>
      </c>
    </row>
    <row r="31" spans="12:13" x14ac:dyDescent="0.3">
      <c r="L31" t="s">
        <v>60</v>
      </c>
    </row>
    <row r="32" spans="12:13" x14ac:dyDescent="0.3">
      <c r="L32" s="13">
        <f>SEARCH("Alessandro",L31,1)</f>
        <v>14</v>
      </c>
      <c r="M32" t="str">
        <f t="shared" ref="M32" ca="1" si="1">_xlfn.FORMULATEXT(L32)</f>
        <v>=LOCALIZAR("Alessandro";L31;1)</v>
      </c>
    </row>
    <row r="34" spans="12:13" ht="63.75" customHeight="1" x14ac:dyDescent="0.3">
      <c r="L34" t="str">
        <f>MID(L31,SEARCH("Alessandro",L31,1),100)</f>
        <v>Alessandro Trovato</v>
      </c>
      <c r="M34" s="14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2:S39"/>
  <sheetViews>
    <sheetView tabSelected="1" topLeftCell="A11" zoomScale="145" zoomScaleNormal="145" workbookViewId="0">
      <selection activeCell="Q11" sqref="Q11"/>
    </sheetView>
  </sheetViews>
  <sheetFormatPr defaultColWidth="9.109375" defaultRowHeight="13.2" x14ac:dyDescent="0.25"/>
  <cols>
    <col min="1" max="1" width="4.109375" style="5" bestFit="1" customWidth="1"/>
    <col min="2" max="2" width="10.6640625" style="5" bestFit="1" customWidth="1"/>
    <col min="3" max="13" width="3" style="5" customWidth="1"/>
    <col min="14" max="14" width="9.109375" style="5"/>
    <col min="15" max="15" width="19.5546875" style="5" customWidth="1"/>
    <col min="16" max="16" width="14.33203125" style="5" bestFit="1" customWidth="1"/>
    <col min="17" max="17" width="44.109375" style="5" bestFit="1" customWidth="1"/>
    <col min="18" max="16384" width="9.109375" style="5"/>
  </cols>
  <sheetData>
    <row r="2" spans="1:19" x14ac:dyDescent="0.25">
      <c r="A2" s="2" t="s">
        <v>12</v>
      </c>
      <c r="B2" s="2" t="s">
        <v>13</v>
      </c>
      <c r="C2" s="3" t="str">
        <f>MID(B2,1,1)</f>
        <v>A</v>
      </c>
      <c r="D2" s="3" t="str">
        <f>MID(B2,2,1)</f>
        <v>d</v>
      </c>
      <c r="E2" s="3" t="str">
        <f>MID(B2,3,1)</f>
        <v>r</v>
      </c>
      <c r="F2" s="3" t="str">
        <f>MID(B2,4,1)</f>
        <v>i</v>
      </c>
      <c r="G2" s="3" t="str">
        <f>MID(B2,5,1)</f>
        <v>a</v>
      </c>
      <c r="H2" s="3" t="str">
        <f>MID(B2,6,1)</f>
        <v>n</v>
      </c>
      <c r="I2" s="3" t="str">
        <f>MID(B2,7,1)</f>
        <v>a</v>
      </c>
      <c r="J2" s="4" t="str">
        <f>MID(B2,8,1)</f>
        <v/>
      </c>
      <c r="K2" s="4" t="str">
        <f>MID(B2,9,1)</f>
        <v/>
      </c>
      <c r="L2" s="4" t="str">
        <f>MID(B2,10,1)</f>
        <v/>
      </c>
      <c r="M2" s="4" t="str">
        <f>MID(B2,11,1)</f>
        <v/>
      </c>
      <c r="O2" s="6" t="s">
        <v>14</v>
      </c>
      <c r="P2" s="6"/>
      <c r="Q2" s="6"/>
      <c r="R2" s="6"/>
      <c r="S2" s="6"/>
    </row>
    <row r="3" spans="1:19" x14ac:dyDescent="0.25">
      <c r="A3" s="2" t="s">
        <v>15</v>
      </c>
      <c r="B3" s="2" t="s">
        <v>62</v>
      </c>
      <c r="C3" s="3" t="str">
        <f t="shared" ref="C3:C13" si="0">MID(B3,1,1)</f>
        <v>A</v>
      </c>
      <c r="D3" s="3" t="str">
        <f t="shared" ref="D3:D13" si="1">MID(B3,2,1)</f>
        <v>l</v>
      </c>
      <c r="E3" s="3" t="str">
        <f t="shared" ref="E3:E13" si="2">MID(B3,3,1)</f>
        <v>e</v>
      </c>
      <c r="F3" s="3" t="str">
        <f t="shared" ref="F3:F13" si="3">MID(B3,4,1)</f>
        <v>s</v>
      </c>
      <c r="G3" s="3" t="str">
        <f t="shared" ref="G3:G13" si="4">MID(B3,5,1)</f>
        <v>s</v>
      </c>
      <c r="H3" s="3" t="str">
        <f t="shared" ref="H3:H13" si="5">MID(B3,6,1)</f>
        <v>a</v>
      </c>
      <c r="I3" s="3" t="str">
        <f t="shared" ref="I3:I13" si="6">MID(B3,7,1)</f>
        <v>n</v>
      </c>
      <c r="J3" s="4" t="str">
        <f t="shared" ref="J3:J13" si="7">MID(B3,8,1)</f>
        <v>d</v>
      </c>
      <c r="K3" s="4" t="str">
        <f t="shared" ref="K3:K13" si="8">MID(B3,9,1)</f>
        <v>r</v>
      </c>
      <c r="L3" s="4" t="str">
        <f t="shared" ref="L3:L13" si="9">MID(B3,10,1)</f>
        <v>o</v>
      </c>
      <c r="M3" s="4" t="str">
        <f t="shared" ref="M3:M13" si="10">MID(B3,11,1)</f>
        <v/>
      </c>
      <c r="O3" s="6" t="s">
        <v>17</v>
      </c>
      <c r="P3" s="6"/>
      <c r="Q3" s="6"/>
      <c r="R3" s="6"/>
      <c r="S3" s="6"/>
    </row>
    <row r="4" spans="1:19" x14ac:dyDescent="0.25">
      <c r="A4" s="2" t="s">
        <v>18</v>
      </c>
      <c r="B4" s="2" t="s">
        <v>19</v>
      </c>
      <c r="C4" s="3" t="str">
        <f t="shared" si="0"/>
        <v>A</v>
      </c>
      <c r="D4" s="3" t="str">
        <f t="shared" si="1"/>
        <v>n</v>
      </c>
      <c r="E4" s="3" t="str">
        <f t="shared" si="2"/>
        <v>a</v>
      </c>
      <c r="F4" s="3" t="str">
        <f t="shared" si="3"/>
        <v/>
      </c>
      <c r="G4" s="3" t="str">
        <f t="shared" si="4"/>
        <v/>
      </c>
      <c r="H4" s="3" t="str">
        <f t="shared" si="5"/>
        <v/>
      </c>
      <c r="I4" s="3" t="str">
        <f t="shared" si="6"/>
        <v/>
      </c>
      <c r="J4" s="4" t="str">
        <f t="shared" si="7"/>
        <v/>
      </c>
      <c r="K4" s="4" t="str">
        <f t="shared" si="8"/>
        <v/>
      </c>
      <c r="L4" s="4" t="str">
        <f t="shared" si="9"/>
        <v/>
      </c>
      <c r="M4" s="4" t="str">
        <f t="shared" si="10"/>
        <v/>
      </c>
    </row>
    <row r="5" spans="1:19" x14ac:dyDescent="0.25">
      <c r="A5" s="2" t="s">
        <v>20</v>
      </c>
      <c r="B5" s="2" t="s">
        <v>21</v>
      </c>
      <c r="C5" s="3" t="str">
        <f t="shared" si="0"/>
        <v>A</v>
      </c>
      <c r="D5" s="3" t="str">
        <f t="shared" si="1"/>
        <v>n</v>
      </c>
      <c r="E5" s="3" t="str">
        <f t="shared" si="2"/>
        <v>d</v>
      </c>
      <c r="F5" s="3" t="str">
        <f t="shared" si="3"/>
        <v>r</v>
      </c>
      <c r="G5" s="3" t="str">
        <f t="shared" si="4"/>
        <v>é</v>
      </c>
      <c r="H5" s="3" t="str">
        <f t="shared" si="5"/>
        <v/>
      </c>
      <c r="I5" s="3" t="str">
        <f t="shared" si="6"/>
        <v/>
      </c>
      <c r="J5" s="4" t="str">
        <f t="shared" si="7"/>
        <v/>
      </c>
      <c r="K5" s="4" t="str">
        <f t="shared" si="8"/>
        <v/>
      </c>
      <c r="L5" s="4" t="str">
        <f t="shared" si="9"/>
        <v/>
      </c>
      <c r="M5" s="4" t="str">
        <f t="shared" si="10"/>
        <v/>
      </c>
      <c r="O5" s="2" t="s">
        <v>22</v>
      </c>
      <c r="P5" s="2" t="s">
        <v>23</v>
      </c>
    </row>
    <row r="6" spans="1:19" x14ac:dyDescent="0.25">
      <c r="A6" s="2" t="s">
        <v>24</v>
      </c>
      <c r="B6" s="2" t="s">
        <v>25</v>
      </c>
      <c r="C6" s="3" t="str">
        <f t="shared" si="0"/>
        <v>A</v>
      </c>
      <c r="D6" s="3" t="str">
        <f t="shared" si="1"/>
        <v>n</v>
      </c>
      <c r="E6" s="3" t="str">
        <f t="shared" si="2"/>
        <v>t</v>
      </c>
      <c r="F6" s="3" t="str">
        <f t="shared" si="3"/>
        <v>o</v>
      </c>
      <c r="G6" s="3" t="str">
        <f t="shared" si="4"/>
        <v>n</v>
      </c>
      <c r="H6" s="3" t="str">
        <f t="shared" si="5"/>
        <v>i</v>
      </c>
      <c r="I6" s="3" t="str">
        <f t="shared" si="6"/>
        <v>o</v>
      </c>
      <c r="J6" s="4" t="str">
        <f t="shared" si="7"/>
        <v/>
      </c>
      <c r="K6" s="4" t="str">
        <f t="shared" si="8"/>
        <v/>
      </c>
      <c r="L6" s="4" t="str">
        <f t="shared" si="9"/>
        <v/>
      </c>
      <c r="M6" s="4" t="str">
        <f t="shared" si="10"/>
        <v/>
      </c>
      <c r="O6" s="2" t="s">
        <v>26</v>
      </c>
      <c r="P6" s="7" t="s">
        <v>27</v>
      </c>
    </row>
    <row r="7" spans="1:19" x14ac:dyDescent="0.25">
      <c r="A7" s="2" t="s">
        <v>28</v>
      </c>
      <c r="B7" s="2" t="s">
        <v>29</v>
      </c>
      <c r="C7" s="3" t="str">
        <f t="shared" si="0"/>
        <v>A</v>
      </c>
      <c r="D7" s="3" t="str">
        <f t="shared" si="1"/>
        <v>r</v>
      </c>
      <c r="E7" s="3" t="str">
        <f t="shared" si="2"/>
        <v>l</v>
      </c>
      <c r="F7" s="3" t="str">
        <f t="shared" si="3"/>
        <v>e</v>
      </c>
      <c r="G7" s="3" t="str">
        <f t="shared" si="4"/>
        <v>t</v>
      </c>
      <c r="H7" s="3" t="str">
        <f t="shared" si="5"/>
        <v>e</v>
      </c>
      <c r="I7" s="3" t="str">
        <f t="shared" si="6"/>
        <v/>
      </c>
      <c r="J7" s="4" t="str">
        <f t="shared" si="7"/>
        <v/>
      </c>
      <c r="K7" s="4" t="str">
        <f t="shared" si="8"/>
        <v/>
      </c>
      <c r="L7" s="4" t="str">
        <f t="shared" si="9"/>
        <v/>
      </c>
      <c r="M7" s="4" t="str">
        <f t="shared" si="10"/>
        <v/>
      </c>
    </row>
    <row r="8" spans="1:19" x14ac:dyDescent="0.25">
      <c r="A8" s="2" t="s">
        <v>30</v>
      </c>
      <c r="B8" s="2" t="s">
        <v>31</v>
      </c>
      <c r="C8" s="3" t="str">
        <f t="shared" si="0"/>
        <v>C</v>
      </c>
      <c r="D8" s="3" t="str">
        <f t="shared" si="1"/>
        <v>a</v>
      </c>
      <c r="E8" s="3" t="str">
        <f t="shared" si="2"/>
        <v>m</v>
      </c>
      <c r="F8" s="3" t="str">
        <f t="shared" si="3"/>
        <v>i</v>
      </c>
      <c r="G8" s="3" t="str">
        <f t="shared" si="4"/>
        <v>l</v>
      </c>
      <c r="H8" s="3" t="str">
        <f t="shared" si="5"/>
        <v>a</v>
      </c>
      <c r="I8" s="3" t="str">
        <f t="shared" si="6"/>
        <v/>
      </c>
      <c r="J8" s="4" t="str">
        <f t="shared" si="7"/>
        <v/>
      </c>
      <c r="K8" s="4" t="str">
        <f t="shared" si="8"/>
        <v/>
      </c>
      <c r="L8" s="4" t="str">
        <f t="shared" si="9"/>
        <v/>
      </c>
      <c r="M8" s="4" t="str">
        <f t="shared" si="10"/>
        <v/>
      </c>
      <c r="O8" s="8" t="s">
        <v>32</v>
      </c>
    </row>
    <row r="9" spans="1:19" x14ac:dyDescent="0.25">
      <c r="A9" s="2" t="s">
        <v>33</v>
      </c>
      <c r="B9" s="2" t="s">
        <v>34</v>
      </c>
      <c r="C9" s="3" t="str">
        <f t="shared" si="0"/>
        <v>C</v>
      </c>
      <c r="D9" s="3" t="str">
        <f t="shared" si="1"/>
        <v>a</v>
      </c>
      <c r="E9" s="3" t="str">
        <f t="shared" si="2"/>
        <v>r</v>
      </c>
      <c r="F9" s="3" t="str">
        <f t="shared" si="3"/>
        <v>l</v>
      </c>
      <c r="G9" s="3" t="str">
        <f t="shared" si="4"/>
        <v>a</v>
      </c>
      <c r="H9" s="3" t="str">
        <f t="shared" si="5"/>
        <v/>
      </c>
      <c r="I9" s="3" t="str">
        <f t="shared" si="6"/>
        <v/>
      </c>
      <c r="J9" s="4" t="str">
        <f t="shared" si="7"/>
        <v/>
      </c>
      <c r="K9" s="4" t="str">
        <f t="shared" si="8"/>
        <v/>
      </c>
      <c r="L9" s="4" t="str">
        <f t="shared" si="9"/>
        <v/>
      </c>
      <c r="M9" s="4" t="str">
        <f t="shared" si="10"/>
        <v/>
      </c>
      <c r="O9" s="2" t="s">
        <v>35</v>
      </c>
      <c r="P9" s="2" t="s">
        <v>36</v>
      </c>
    </row>
    <row r="10" spans="1:19" x14ac:dyDescent="0.25">
      <c r="A10" s="2" t="s">
        <v>37</v>
      </c>
      <c r="B10" s="2" t="s">
        <v>38</v>
      </c>
      <c r="C10" s="3" t="str">
        <f t="shared" si="0"/>
        <v>C</v>
      </c>
      <c r="D10" s="3" t="str">
        <f t="shared" si="1"/>
        <v>l</v>
      </c>
      <c r="E10" s="3" t="str">
        <f t="shared" si="2"/>
        <v>a</v>
      </c>
      <c r="F10" s="3" t="str">
        <f t="shared" si="3"/>
        <v>u</v>
      </c>
      <c r="G10" s="3" t="str">
        <f t="shared" si="4"/>
        <v>d</v>
      </c>
      <c r="H10" s="3" t="str">
        <f t="shared" si="5"/>
        <v>i</v>
      </c>
      <c r="I10" s="3" t="str">
        <f t="shared" si="6"/>
        <v>a</v>
      </c>
      <c r="J10" s="4" t="str">
        <f t="shared" si="7"/>
        <v/>
      </c>
      <c r="K10" s="4" t="str">
        <f t="shared" si="8"/>
        <v/>
      </c>
      <c r="L10" s="4" t="str">
        <f t="shared" si="9"/>
        <v/>
      </c>
      <c r="M10" s="4" t="str">
        <f t="shared" si="10"/>
        <v/>
      </c>
      <c r="O10" s="2" t="s">
        <v>39</v>
      </c>
      <c r="P10" s="4" t="str">
        <f>MID(O10,SEARCH("-",O10)+2,100)</f>
        <v>Itu</v>
      </c>
      <c r="Q10" s="9" t="str">
        <f ca="1">_xlfn.FORMULATEXT(P10)</f>
        <v>=EXT.TEXTO(O10;LOCALIZAR("-";O10)+2;100)</v>
      </c>
    </row>
    <row r="11" spans="1:19" x14ac:dyDescent="0.25">
      <c r="A11" s="2" t="s">
        <v>40</v>
      </c>
      <c r="B11" s="2" t="s">
        <v>41</v>
      </c>
      <c r="C11" s="3" t="str">
        <f t="shared" si="0"/>
        <v>D</v>
      </c>
      <c r="D11" s="3" t="str">
        <f t="shared" si="1"/>
        <v>a</v>
      </c>
      <c r="E11" s="3" t="str">
        <f t="shared" si="2"/>
        <v>n</v>
      </c>
      <c r="F11" s="3" t="str">
        <f t="shared" si="3"/>
        <v>i</v>
      </c>
      <c r="G11" s="3" t="str">
        <f t="shared" si="4"/>
        <v>e</v>
      </c>
      <c r="H11" s="3" t="str">
        <f t="shared" si="5"/>
        <v>l</v>
      </c>
      <c r="I11" s="3" t="str">
        <f t="shared" si="6"/>
        <v>a</v>
      </c>
      <c r="J11" s="4" t="str">
        <f t="shared" si="7"/>
        <v/>
      </c>
      <c r="K11" s="4" t="str">
        <f t="shared" si="8"/>
        <v/>
      </c>
      <c r="L11" s="4" t="str">
        <f t="shared" si="9"/>
        <v/>
      </c>
      <c r="M11" s="4" t="str">
        <f t="shared" si="10"/>
        <v/>
      </c>
      <c r="O11" s="2" t="s">
        <v>42</v>
      </c>
      <c r="P11" s="4" t="str">
        <f t="shared" ref="P11:P17" si="11">MID(O11,SEARCH("-",O11)+2,100)</f>
        <v>Aeroporto</v>
      </c>
      <c r="Q11" s="9"/>
    </row>
    <row r="12" spans="1:19" x14ac:dyDescent="0.25">
      <c r="A12" s="2" t="s">
        <v>43</v>
      </c>
      <c r="B12" s="2" t="s">
        <v>44</v>
      </c>
      <c r="C12" s="3" t="str">
        <f t="shared" si="0"/>
        <v>D</v>
      </c>
      <c r="D12" s="3" t="str">
        <f t="shared" si="1"/>
        <v>a</v>
      </c>
      <c r="E12" s="3" t="str">
        <f t="shared" si="2"/>
        <v>n</v>
      </c>
      <c r="F12" s="3" t="str">
        <f t="shared" si="3"/>
        <v>i</v>
      </c>
      <c r="G12" s="3" t="str">
        <f t="shared" si="4"/>
        <v>e</v>
      </c>
      <c r="H12" s="3" t="str">
        <f t="shared" si="5"/>
        <v>l</v>
      </c>
      <c r="I12" s="3" t="str">
        <f t="shared" si="6"/>
        <v>e</v>
      </c>
      <c r="J12" s="4" t="str">
        <f t="shared" si="7"/>
        <v/>
      </c>
      <c r="K12" s="4" t="str">
        <f t="shared" si="8"/>
        <v/>
      </c>
      <c r="L12" s="4" t="str">
        <f t="shared" si="9"/>
        <v/>
      </c>
      <c r="M12" s="4" t="str">
        <f t="shared" si="10"/>
        <v/>
      </c>
      <c r="O12" s="2" t="s">
        <v>45</v>
      </c>
      <c r="P12" s="4" t="str">
        <f t="shared" si="11"/>
        <v>Brasília</v>
      </c>
      <c r="Q12" s="9"/>
    </row>
    <row r="13" spans="1:19" x14ac:dyDescent="0.25">
      <c r="A13" s="2" t="s">
        <v>46</v>
      </c>
      <c r="B13" s="2" t="s">
        <v>47</v>
      </c>
      <c r="C13" s="3" t="str">
        <f t="shared" si="0"/>
        <v>D</v>
      </c>
      <c r="D13" s="3" t="str">
        <f t="shared" si="1"/>
        <v>e</v>
      </c>
      <c r="E13" s="3" t="str">
        <f t="shared" si="2"/>
        <v>b</v>
      </c>
      <c r="F13" s="3" t="str">
        <f t="shared" si="3"/>
        <v>o</v>
      </c>
      <c r="G13" s="3" t="str">
        <f t="shared" si="4"/>
        <v>r</v>
      </c>
      <c r="H13" s="3" t="str">
        <f t="shared" si="5"/>
        <v>a</v>
      </c>
      <c r="I13" s="3" t="str">
        <f t="shared" si="6"/>
        <v/>
      </c>
      <c r="J13" s="4" t="str">
        <f t="shared" si="7"/>
        <v/>
      </c>
      <c r="K13" s="4" t="str">
        <f t="shared" si="8"/>
        <v/>
      </c>
      <c r="L13" s="4" t="str">
        <f t="shared" si="9"/>
        <v/>
      </c>
      <c r="M13" s="4" t="str">
        <f t="shared" si="10"/>
        <v/>
      </c>
      <c r="O13" s="2" t="s">
        <v>48</v>
      </c>
      <c r="P13" s="4" t="str">
        <f t="shared" si="11"/>
        <v>DF</v>
      </c>
      <c r="Q13" s="9"/>
    </row>
    <row r="14" spans="1:19" x14ac:dyDescent="0.25">
      <c r="O14" s="2" t="s">
        <v>49</v>
      </c>
      <c r="P14" s="4" t="str">
        <f t="shared" si="11"/>
        <v>Bahia</v>
      </c>
      <c r="Q14" s="9"/>
    </row>
    <row r="15" spans="1:19" x14ac:dyDescent="0.25">
      <c r="A15" s="16" t="s">
        <v>50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O15" s="2" t="s">
        <v>51</v>
      </c>
      <c r="P15" s="4" t="str">
        <f t="shared" si="11"/>
        <v>Valinhos</v>
      </c>
      <c r="Q15" s="9"/>
    </row>
    <row r="16" spans="1:19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O16" s="2" t="s">
        <v>52</v>
      </c>
      <c r="P16" s="4" t="str">
        <f t="shared" si="11"/>
        <v>Vale Verde</v>
      </c>
      <c r="Q16" s="9"/>
    </row>
    <row r="17" spans="1:1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O17" s="2" t="s">
        <v>53</v>
      </c>
      <c r="P17" s="4" t="str">
        <f t="shared" si="11"/>
        <v>Rio de Janeiro</v>
      </c>
      <c r="Q17" s="9"/>
    </row>
    <row r="18" spans="1:1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O18" s="10"/>
    </row>
    <row r="19" spans="1:17" x14ac:dyDescent="0.25">
      <c r="O19" s="11" t="s">
        <v>54</v>
      </c>
    </row>
    <row r="20" spans="1:17" x14ac:dyDescent="0.25">
      <c r="A20" s="5" t="s">
        <v>55</v>
      </c>
      <c r="O20" s="2" t="s">
        <v>35</v>
      </c>
      <c r="P20" s="2" t="s">
        <v>36</v>
      </c>
    </row>
    <row r="21" spans="1:17" x14ac:dyDescent="0.25">
      <c r="C21" s="12">
        <v>1</v>
      </c>
      <c r="D21" s="12">
        <v>2</v>
      </c>
      <c r="E21" s="12">
        <v>3</v>
      </c>
      <c r="F21" s="12">
        <v>4</v>
      </c>
      <c r="G21" s="12">
        <v>5</v>
      </c>
      <c r="H21" s="12">
        <v>6</v>
      </c>
      <c r="I21" s="12">
        <v>7</v>
      </c>
      <c r="J21" s="12">
        <v>8</v>
      </c>
      <c r="K21" s="12">
        <v>9</v>
      </c>
      <c r="L21" s="12">
        <v>10</v>
      </c>
      <c r="M21" s="12">
        <v>11</v>
      </c>
      <c r="O21" s="2" t="s">
        <v>39</v>
      </c>
      <c r="P21" s="4"/>
    </row>
    <row r="22" spans="1:17" x14ac:dyDescent="0.25">
      <c r="A22" s="2" t="s">
        <v>12</v>
      </c>
      <c r="B22" s="2" t="s">
        <v>13</v>
      </c>
      <c r="C22" s="15" t="str">
        <f>MID($B22,C$21,1)</f>
        <v>A</v>
      </c>
      <c r="D22" s="15" t="str">
        <f t="shared" ref="D22:M33" si="12">MID($B22,D$21,1)</f>
        <v>d</v>
      </c>
      <c r="E22" s="15" t="str">
        <f t="shared" si="12"/>
        <v>r</v>
      </c>
      <c r="F22" s="15" t="str">
        <f t="shared" si="12"/>
        <v>i</v>
      </c>
      <c r="G22" s="15" t="str">
        <f t="shared" si="12"/>
        <v>a</v>
      </c>
      <c r="H22" s="15" t="str">
        <f t="shared" si="12"/>
        <v>n</v>
      </c>
      <c r="I22" s="15" t="str">
        <f t="shared" si="12"/>
        <v>a</v>
      </c>
      <c r="J22" s="15" t="str">
        <f t="shared" si="12"/>
        <v/>
      </c>
      <c r="K22" s="15" t="str">
        <f t="shared" si="12"/>
        <v/>
      </c>
      <c r="L22" s="15" t="str">
        <f t="shared" si="12"/>
        <v/>
      </c>
      <c r="M22" s="15" t="str">
        <f t="shared" si="12"/>
        <v/>
      </c>
      <c r="O22" s="2" t="s">
        <v>42</v>
      </c>
      <c r="P22" s="4"/>
    </row>
    <row r="23" spans="1:17" x14ac:dyDescent="0.25">
      <c r="A23" s="2" t="s">
        <v>15</v>
      </c>
      <c r="B23" s="2" t="s">
        <v>16</v>
      </c>
      <c r="C23" s="15" t="str">
        <f t="shared" ref="C23:C33" si="13">MID($B23,C$21,1)</f>
        <v>A</v>
      </c>
      <c r="D23" s="15" t="str">
        <f t="shared" si="12"/>
        <v>l</v>
      </c>
      <c r="E23" s="15" t="str">
        <f t="shared" si="12"/>
        <v>i</v>
      </c>
      <c r="F23" s="15" t="str">
        <f t="shared" si="12"/>
        <v>n</v>
      </c>
      <c r="G23" s="15" t="str">
        <f t="shared" si="12"/>
        <v>e</v>
      </c>
      <c r="H23" s="15" t="str">
        <f t="shared" si="12"/>
        <v/>
      </c>
      <c r="I23" s="15" t="str">
        <f t="shared" si="12"/>
        <v/>
      </c>
      <c r="J23" s="15" t="str">
        <f t="shared" si="12"/>
        <v/>
      </c>
      <c r="K23" s="15" t="str">
        <f t="shared" si="12"/>
        <v/>
      </c>
      <c r="L23" s="15" t="str">
        <f t="shared" si="12"/>
        <v/>
      </c>
      <c r="M23" s="15" t="str">
        <f t="shared" si="12"/>
        <v/>
      </c>
      <c r="O23" s="2" t="s">
        <v>45</v>
      </c>
      <c r="P23" s="4"/>
    </row>
    <row r="24" spans="1:17" x14ac:dyDescent="0.25">
      <c r="A24" s="2" t="s">
        <v>18</v>
      </c>
      <c r="B24" s="2" t="s">
        <v>19</v>
      </c>
      <c r="C24" s="15" t="str">
        <f t="shared" si="13"/>
        <v>A</v>
      </c>
      <c r="D24" s="15" t="str">
        <f t="shared" si="12"/>
        <v>n</v>
      </c>
      <c r="E24" s="15" t="str">
        <f t="shared" si="12"/>
        <v>a</v>
      </c>
      <c r="F24" s="15" t="str">
        <f t="shared" si="12"/>
        <v/>
      </c>
      <c r="G24" s="15" t="str">
        <f t="shared" si="12"/>
        <v/>
      </c>
      <c r="H24" s="15" t="str">
        <f t="shared" si="12"/>
        <v/>
      </c>
      <c r="I24" s="15" t="str">
        <f t="shared" si="12"/>
        <v/>
      </c>
      <c r="J24" s="15" t="str">
        <f t="shared" si="12"/>
        <v/>
      </c>
      <c r="K24" s="15" t="str">
        <f t="shared" si="12"/>
        <v/>
      </c>
      <c r="L24" s="15" t="str">
        <f t="shared" si="12"/>
        <v/>
      </c>
      <c r="M24" s="15" t="str">
        <f t="shared" si="12"/>
        <v/>
      </c>
      <c r="O24" s="2" t="s">
        <v>48</v>
      </c>
      <c r="P24" s="4"/>
    </row>
    <row r="25" spans="1:17" x14ac:dyDescent="0.25">
      <c r="A25" s="2" t="s">
        <v>20</v>
      </c>
      <c r="B25" s="2" t="s">
        <v>21</v>
      </c>
      <c r="C25" s="15" t="str">
        <f t="shared" si="13"/>
        <v>A</v>
      </c>
      <c r="D25" s="15" t="str">
        <f t="shared" si="12"/>
        <v>n</v>
      </c>
      <c r="E25" s="15" t="str">
        <f t="shared" si="12"/>
        <v>d</v>
      </c>
      <c r="F25" s="15" t="str">
        <f t="shared" si="12"/>
        <v>r</v>
      </c>
      <c r="G25" s="15" t="str">
        <f t="shared" si="12"/>
        <v>é</v>
      </c>
      <c r="H25" s="15" t="str">
        <f t="shared" si="12"/>
        <v/>
      </c>
      <c r="I25" s="15" t="str">
        <f t="shared" si="12"/>
        <v/>
      </c>
      <c r="J25" s="15" t="str">
        <f t="shared" si="12"/>
        <v/>
      </c>
      <c r="K25" s="15" t="str">
        <f t="shared" si="12"/>
        <v/>
      </c>
      <c r="L25" s="15" t="str">
        <f t="shared" si="12"/>
        <v/>
      </c>
      <c r="M25" s="15" t="str">
        <f t="shared" si="12"/>
        <v/>
      </c>
      <c r="O25" s="2" t="s">
        <v>49</v>
      </c>
      <c r="P25" s="4"/>
    </row>
    <row r="26" spans="1:17" x14ac:dyDescent="0.25">
      <c r="A26" s="2" t="s">
        <v>24</v>
      </c>
      <c r="B26" s="2" t="s">
        <v>25</v>
      </c>
      <c r="C26" s="15" t="str">
        <f t="shared" si="13"/>
        <v>A</v>
      </c>
      <c r="D26" s="15" t="str">
        <f t="shared" si="12"/>
        <v>n</v>
      </c>
      <c r="E26" s="15" t="str">
        <f t="shared" si="12"/>
        <v>t</v>
      </c>
      <c r="F26" s="15" t="str">
        <f t="shared" si="12"/>
        <v>o</v>
      </c>
      <c r="G26" s="15" t="str">
        <f t="shared" si="12"/>
        <v>n</v>
      </c>
      <c r="H26" s="15" t="str">
        <f t="shared" si="12"/>
        <v>i</v>
      </c>
      <c r="I26" s="15" t="str">
        <f t="shared" si="12"/>
        <v>o</v>
      </c>
      <c r="J26" s="15" t="str">
        <f t="shared" si="12"/>
        <v/>
      </c>
      <c r="K26" s="15" t="str">
        <f t="shared" si="12"/>
        <v/>
      </c>
      <c r="L26" s="15" t="str">
        <f t="shared" si="12"/>
        <v/>
      </c>
      <c r="M26" s="15" t="str">
        <f t="shared" si="12"/>
        <v/>
      </c>
      <c r="O26" s="2" t="s">
        <v>51</v>
      </c>
      <c r="P26" s="4"/>
    </row>
    <row r="27" spans="1:17" x14ac:dyDescent="0.25">
      <c r="A27" s="2" t="s">
        <v>28</v>
      </c>
      <c r="B27" s="2" t="s">
        <v>29</v>
      </c>
      <c r="C27" s="15" t="str">
        <f t="shared" si="13"/>
        <v>A</v>
      </c>
      <c r="D27" s="15" t="str">
        <f t="shared" si="12"/>
        <v>r</v>
      </c>
      <c r="E27" s="15" t="str">
        <f t="shared" si="12"/>
        <v>l</v>
      </c>
      <c r="F27" s="15" t="str">
        <f t="shared" si="12"/>
        <v>e</v>
      </c>
      <c r="G27" s="15" t="str">
        <f t="shared" si="12"/>
        <v>t</v>
      </c>
      <c r="H27" s="15" t="str">
        <f t="shared" si="12"/>
        <v>e</v>
      </c>
      <c r="I27" s="15" t="str">
        <f t="shared" si="12"/>
        <v/>
      </c>
      <c r="J27" s="15" t="str">
        <f t="shared" si="12"/>
        <v/>
      </c>
      <c r="K27" s="15" t="str">
        <f t="shared" si="12"/>
        <v/>
      </c>
      <c r="L27" s="15" t="str">
        <f t="shared" si="12"/>
        <v/>
      </c>
      <c r="M27" s="15" t="str">
        <f t="shared" si="12"/>
        <v/>
      </c>
      <c r="O27" s="2" t="s">
        <v>52</v>
      </c>
      <c r="P27" s="4"/>
    </row>
    <row r="28" spans="1:17" x14ac:dyDescent="0.25">
      <c r="A28" s="2" t="s">
        <v>30</v>
      </c>
      <c r="B28" s="2" t="s">
        <v>31</v>
      </c>
      <c r="C28" s="15" t="str">
        <f t="shared" si="13"/>
        <v>C</v>
      </c>
      <c r="D28" s="15" t="str">
        <f t="shared" si="12"/>
        <v>a</v>
      </c>
      <c r="E28" s="15" t="str">
        <f t="shared" si="12"/>
        <v>m</v>
      </c>
      <c r="F28" s="15" t="str">
        <f t="shared" si="12"/>
        <v>i</v>
      </c>
      <c r="G28" s="15" t="str">
        <f t="shared" si="12"/>
        <v>l</v>
      </c>
      <c r="H28" s="15" t="str">
        <f t="shared" si="12"/>
        <v>a</v>
      </c>
      <c r="I28" s="15" t="str">
        <f t="shared" si="12"/>
        <v/>
      </c>
      <c r="J28" s="15" t="str">
        <f t="shared" si="12"/>
        <v/>
      </c>
      <c r="K28" s="15" t="str">
        <f t="shared" si="12"/>
        <v/>
      </c>
      <c r="L28" s="15" t="str">
        <f t="shared" si="12"/>
        <v/>
      </c>
      <c r="M28" s="15" t="str">
        <f t="shared" si="12"/>
        <v/>
      </c>
      <c r="O28" s="2" t="s">
        <v>53</v>
      </c>
      <c r="P28" s="4"/>
    </row>
    <row r="29" spans="1:17" x14ac:dyDescent="0.25">
      <c r="A29" s="2" t="s">
        <v>33</v>
      </c>
      <c r="B29" s="2" t="s">
        <v>34</v>
      </c>
      <c r="C29" s="15" t="str">
        <f t="shared" si="13"/>
        <v>C</v>
      </c>
      <c r="D29" s="15" t="str">
        <f t="shared" si="12"/>
        <v>a</v>
      </c>
      <c r="E29" s="15" t="str">
        <f t="shared" si="12"/>
        <v>r</v>
      </c>
      <c r="F29" s="15" t="str">
        <f t="shared" si="12"/>
        <v>l</v>
      </c>
      <c r="G29" s="15" t="str">
        <f t="shared" si="12"/>
        <v>a</v>
      </c>
      <c r="H29" s="15" t="str">
        <f t="shared" si="12"/>
        <v/>
      </c>
      <c r="I29" s="15" t="str">
        <f t="shared" si="12"/>
        <v/>
      </c>
      <c r="J29" s="15" t="str">
        <f t="shared" si="12"/>
        <v/>
      </c>
      <c r="K29" s="15" t="str">
        <f t="shared" si="12"/>
        <v/>
      </c>
      <c r="L29" s="15" t="str">
        <f t="shared" si="12"/>
        <v/>
      </c>
      <c r="M29" s="15" t="str">
        <f t="shared" si="12"/>
        <v/>
      </c>
    </row>
    <row r="30" spans="1:17" x14ac:dyDescent="0.25">
      <c r="A30" s="2" t="s">
        <v>37</v>
      </c>
      <c r="B30" s="2" t="s">
        <v>38</v>
      </c>
      <c r="C30" s="15" t="str">
        <f t="shared" si="13"/>
        <v>C</v>
      </c>
      <c r="D30" s="15" t="str">
        <f t="shared" si="12"/>
        <v>l</v>
      </c>
      <c r="E30" s="15" t="str">
        <f t="shared" si="12"/>
        <v>a</v>
      </c>
      <c r="F30" s="15" t="str">
        <f t="shared" si="12"/>
        <v>u</v>
      </c>
      <c r="G30" s="15" t="str">
        <f t="shared" si="12"/>
        <v>d</v>
      </c>
      <c r="H30" s="15" t="str">
        <f t="shared" si="12"/>
        <v>i</v>
      </c>
      <c r="I30" s="15" t="str">
        <f t="shared" si="12"/>
        <v>a</v>
      </c>
      <c r="J30" s="15" t="str">
        <f t="shared" si="12"/>
        <v/>
      </c>
      <c r="K30" s="15" t="str">
        <f t="shared" si="12"/>
        <v/>
      </c>
      <c r="L30" s="15" t="str">
        <f t="shared" si="12"/>
        <v/>
      </c>
      <c r="M30" s="15" t="str">
        <f t="shared" si="12"/>
        <v/>
      </c>
      <c r="O30" s="8" t="s">
        <v>56</v>
      </c>
    </row>
    <row r="31" spans="1:17" x14ac:dyDescent="0.25">
      <c r="A31" s="2" t="s">
        <v>40</v>
      </c>
      <c r="B31" s="2" t="s">
        <v>41</v>
      </c>
      <c r="C31" s="15" t="str">
        <f t="shared" si="13"/>
        <v>D</v>
      </c>
      <c r="D31" s="15" t="str">
        <f t="shared" si="12"/>
        <v>a</v>
      </c>
      <c r="E31" s="15" t="str">
        <f t="shared" si="12"/>
        <v>n</v>
      </c>
      <c r="F31" s="15" t="str">
        <f t="shared" si="12"/>
        <v>i</v>
      </c>
      <c r="G31" s="15" t="str">
        <f t="shared" si="12"/>
        <v>e</v>
      </c>
      <c r="H31" s="15" t="str">
        <f t="shared" si="12"/>
        <v>l</v>
      </c>
      <c r="I31" s="15" t="str">
        <f t="shared" si="12"/>
        <v>a</v>
      </c>
      <c r="J31" s="15" t="str">
        <f t="shared" si="12"/>
        <v/>
      </c>
      <c r="K31" s="15" t="str">
        <f t="shared" si="12"/>
        <v/>
      </c>
      <c r="L31" s="15" t="str">
        <f t="shared" si="12"/>
        <v/>
      </c>
      <c r="M31" s="15" t="str">
        <f t="shared" si="12"/>
        <v/>
      </c>
      <c r="O31" s="2" t="s">
        <v>35</v>
      </c>
      <c r="P31" s="2" t="s">
        <v>36</v>
      </c>
    </row>
    <row r="32" spans="1:17" x14ac:dyDescent="0.25">
      <c r="A32" s="2" t="s">
        <v>43</v>
      </c>
      <c r="B32" s="2" t="s">
        <v>44</v>
      </c>
      <c r="C32" s="15" t="str">
        <f t="shared" si="13"/>
        <v>D</v>
      </c>
      <c r="D32" s="15" t="str">
        <f t="shared" si="12"/>
        <v>a</v>
      </c>
      <c r="E32" s="15" t="str">
        <f t="shared" si="12"/>
        <v>n</v>
      </c>
      <c r="F32" s="15" t="str">
        <f t="shared" si="12"/>
        <v>i</v>
      </c>
      <c r="G32" s="15" t="str">
        <f t="shared" si="12"/>
        <v>e</v>
      </c>
      <c r="H32" s="15" t="str">
        <f t="shared" si="12"/>
        <v>l</v>
      </c>
      <c r="I32" s="15" t="str">
        <f t="shared" si="12"/>
        <v>e</v>
      </c>
      <c r="J32" s="15" t="str">
        <f t="shared" si="12"/>
        <v/>
      </c>
      <c r="K32" s="15" t="str">
        <f t="shared" si="12"/>
        <v/>
      </c>
      <c r="L32" s="15" t="str">
        <f t="shared" si="12"/>
        <v/>
      </c>
      <c r="M32" s="15" t="str">
        <f t="shared" si="12"/>
        <v/>
      </c>
      <c r="O32" s="2" t="s">
        <v>39</v>
      </c>
      <c r="P32" s="4"/>
    </row>
    <row r="33" spans="1:16" x14ac:dyDescent="0.25">
      <c r="A33" s="2" t="s">
        <v>46</v>
      </c>
      <c r="B33" s="2" t="s">
        <v>47</v>
      </c>
      <c r="C33" s="15" t="str">
        <f t="shared" si="13"/>
        <v>D</v>
      </c>
      <c r="D33" s="15" t="str">
        <f t="shared" si="12"/>
        <v>e</v>
      </c>
      <c r="E33" s="15" t="str">
        <f t="shared" si="12"/>
        <v>b</v>
      </c>
      <c r="F33" s="15" t="str">
        <f t="shared" si="12"/>
        <v>o</v>
      </c>
      <c r="G33" s="15" t="str">
        <f t="shared" si="12"/>
        <v>r</v>
      </c>
      <c r="H33" s="15" t="str">
        <f t="shared" si="12"/>
        <v>a</v>
      </c>
      <c r="I33" s="15" t="str">
        <f t="shared" si="12"/>
        <v/>
      </c>
      <c r="J33" s="15" t="str">
        <f t="shared" si="12"/>
        <v/>
      </c>
      <c r="K33" s="15" t="str">
        <f t="shared" si="12"/>
        <v/>
      </c>
      <c r="L33" s="15" t="str">
        <f t="shared" si="12"/>
        <v/>
      </c>
      <c r="M33" s="15" t="str">
        <f t="shared" si="12"/>
        <v/>
      </c>
      <c r="O33" s="2" t="s">
        <v>42</v>
      </c>
      <c r="P33" s="4"/>
    </row>
    <row r="34" spans="1:16" x14ac:dyDescent="0.25">
      <c r="O34" s="2" t="s">
        <v>45</v>
      </c>
      <c r="P34" s="4"/>
    </row>
    <row r="35" spans="1:16" x14ac:dyDescent="0.25">
      <c r="A35" s="16" t="s">
        <v>50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O35" s="2" t="s">
        <v>48</v>
      </c>
      <c r="P35" s="4"/>
    </row>
    <row r="36" spans="1:16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O36" s="2" t="s">
        <v>49</v>
      </c>
      <c r="P36" s="4"/>
    </row>
    <row r="37" spans="1:16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O37" s="2" t="s">
        <v>51</v>
      </c>
      <c r="P37" s="4"/>
    </row>
    <row r="38" spans="1:16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O38" s="2" t="s">
        <v>52</v>
      </c>
      <c r="P38" s="4"/>
    </row>
    <row r="39" spans="1:16" x14ac:dyDescent="0.25">
      <c r="O39" s="2" t="s">
        <v>53</v>
      </c>
      <c r="P39" s="4"/>
    </row>
  </sheetData>
  <mergeCells count="2">
    <mergeCell ref="A15:M18"/>
    <mergeCell ref="A35:M38"/>
  </mergeCells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Bruno Cavalcante</cp:lastModifiedBy>
  <dcterms:created xsi:type="dcterms:W3CDTF">2014-10-27T19:57:00Z</dcterms:created>
  <dcterms:modified xsi:type="dcterms:W3CDTF">2019-01-19T19:12:18Z</dcterms:modified>
</cp:coreProperties>
</file>