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7" i="1" l="1"/>
  <c r="Q8" i="1" l="1"/>
  <c r="Q9" i="1"/>
  <c r="Q10" i="1"/>
  <c r="Q11" i="1"/>
  <c r="Q12" i="1"/>
  <c r="Q13" i="1"/>
  <c r="Q14" i="1"/>
  <c r="Q15" i="1"/>
  <c r="Q16" i="1"/>
  <c r="Q7" i="1"/>
  <c r="P7" i="1"/>
  <c r="O7" i="1"/>
  <c r="N8" i="1"/>
  <c r="N9" i="1"/>
  <c r="N10" i="1"/>
  <c r="N11" i="1"/>
  <c r="N12" i="1"/>
  <c r="N13" i="1"/>
  <c r="N14" i="1"/>
  <c r="N15" i="1"/>
  <c r="N16" i="1"/>
  <c r="N7" i="1"/>
  <c r="M16" i="1"/>
  <c r="M14" i="1"/>
  <c r="M10" i="1"/>
  <c r="M12" i="1"/>
  <c r="M11" i="1"/>
  <c r="L11" i="1"/>
  <c r="M9" i="1"/>
  <c r="M8" i="1"/>
  <c r="L15" i="1"/>
  <c r="L13" i="1"/>
  <c r="L12" i="1"/>
  <c r="L10" i="1"/>
  <c r="L9" i="1"/>
  <c r="L8" i="1"/>
  <c r="L14" i="1"/>
  <c r="L16" i="1"/>
  <c r="L7" i="1"/>
  <c r="K8" i="1"/>
  <c r="K9" i="1"/>
  <c r="K10" i="1"/>
  <c r="K11" i="1"/>
  <c r="K12" i="1"/>
  <c r="K13" i="1"/>
  <c r="K14" i="1"/>
  <c r="K15" i="1"/>
  <c r="K16" i="1"/>
  <c r="K7" i="1"/>
</calcChain>
</file>

<file path=xl/sharedStrings.xml><?xml version="1.0" encoding="utf-8"?>
<sst xmlns="http://schemas.openxmlformats.org/spreadsheetml/2006/main" count="35" uniqueCount="35">
  <si>
    <t>Meter No</t>
  </si>
  <si>
    <t>Meter's Name</t>
  </si>
  <si>
    <t>Previous unit</t>
  </si>
  <si>
    <t>Current unit</t>
  </si>
  <si>
    <t>Units Consume</t>
  </si>
  <si>
    <t>Electricity Charges</t>
  </si>
  <si>
    <t>Sub Charges</t>
  </si>
  <si>
    <t>Bill Payable</t>
  </si>
  <si>
    <t>Min</t>
  </si>
  <si>
    <t>Max</t>
  </si>
  <si>
    <t>Rank</t>
  </si>
  <si>
    <t xml:space="preserve">Electricity Bill </t>
  </si>
  <si>
    <t>For the month of October -2007</t>
  </si>
  <si>
    <t>SF- 2K'1801</t>
  </si>
  <si>
    <t>SF- 2K'1802</t>
  </si>
  <si>
    <t>SF- 2K'1803</t>
  </si>
  <si>
    <t>SF- 2K'1804</t>
  </si>
  <si>
    <t>SF- 2K'1805</t>
  </si>
  <si>
    <t>SF- 2K'1806</t>
  </si>
  <si>
    <t>SF- 2K'1807</t>
  </si>
  <si>
    <t>SF- 2K'1808</t>
  </si>
  <si>
    <t>SF- 2K'1809</t>
  </si>
  <si>
    <t>SF- 2K'1810</t>
  </si>
  <si>
    <t>Sazad</t>
  </si>
  <si>
    <t>Faruk</t>
  </si>
  <si>
    <t>Rahman</t>
  </si>
  <si>
    <t>Akter</t>
  </si>
  <si>
    <t>Reza</t>
  </si>
  <si>
    <t>Maruf</t>
  </si>
  <si>
    <t>Towhid</t>
  </si>
  <si>
    <t>Mahsin</t>
  </si>
  <si>
    <t>Masud</t>
  </si>
  <si>
    <t>Elius</t>
  </si>
  <si>
    <t>IE ICT INSTITUTE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</si>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</sst>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40"/>
      <color theme="1"/>
      <name val="Elephant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2" fillId="5" borderId="4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121920</xdr:rowOff>
    </xdr:to>
    <xdr:sp macro="" textlink="">
      <xdr:nvSpPr>
        <xdr:cNvPr id="1026" name="AutoShape 2" descr="ICT Institute - THE REAL CREST AND LOGO OF ICT INSTITUTE ..."/>
        <xdr:cNvSpPr>
          <a:spLocks noChangeAspect="1" noChangeArrowheads="1"/>
        </xdr:cNvSpPr>
      </xdr:nvSpPr>
      <xdr:spPr bwMode="auto">
        <a:xfrm>
          <a:off x="18288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121920</xdr:rowOff>
    </xdr:to>
    <xdr:sp macro="" textlink="">
      <xdr:nvSpPr>
        <xdr:cNvPr id="1029" name="AutoShape 5" descr="ICT Institute - THE REAL CREST AND LOGO OF ICT INSTITUTE ..."/>
        <xdr:cNvSpPr>
          <a:spLocks noChangeAspect="1" noChangeArrowheads="1"/>
        </xdr:cNvSpPr>
      </xdr:nvSpPr>
      <xdr:spPr bwMode="auto">
        <a:xfrm>
          <a:off x="18288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185854</xdr:colOff>
      <xdr:row>0</xdr:row>
      <xdr:rowOff>148683</xdr:rowOff>
    </xdr:from>
    <xdr:to>
      <xdr:col>5</xdr:col>
      <xdr:colOff>212617</xdr:colOff>
      <xdr:row>2</xdr:row>
      <xdr:rowOff>378157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9122" y="148683"/>
          <a:ext cx="640080" cy="601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19"/>
  <sheetViews>
    <sheetView tabSelected="1" zoomScale="82" zoomScaleNormal="82" workbookViewId="0">
      <selection activeCell="U7" sqref="U7"/>
    </sheetView>
  </sheetViews>
  <sheetFormatPr defaultRowHeight="14.4" x14ac:dyDescent="0.3"/>
  <cols>
    <col min="6" max="6" width="7.21875" customWidth="1"/>
    <col min="7" max="7" width="18.109375" customWidth="1"/>
    <col min="8" max="8" width="11.6640625" customWidth="1"/>
    <col min="12" max="12" width="9.44140625" customWidth="1"/>
    <col min="13" max="13" width="11.6640625" customWidth="1"/>
    <col min="14" max="14" width="12.33203125" customWidth="1"/>
  </cols>
  <sheetData>
    <row r="3" spans="4:17" ht="53.4" x14ac:dyDescent="1.1000000000000001">
      <c r="G3" s="11" t="s">
        <v>33</v>
      </c>
      <c r="H3" s="12"/>
      <c r="I3" s="12"/>
      <c r="J3" s="12"/>
      <c r="K3" s="12"/>
      <c r="L3" s="12"/>
      <c r="M3" s="12"/>
      <c r="N3" s="12"/>
      <c r="O3" s="12"/>
      <c r="P3" s="12"/>
      <c r="Q3" s="13"/>
    </row>
    <row r="4" spans="4:17" ht="20.399999999999999" x14ac:dyDescent="0.35">
      <c r="G4" s="19"/>
      <c r="H4" s="20"/>
      <c r="I4" s="14" t="s">
        <v>11</v>
      </c>
      <c r="J4" s="14"/>
      <c r="K4" s="14"/>
      <c r="L4" s="14"/>
      <c r="M4" s="14"/>
      <c r="N4" s="14"/>
      <c r="O4" s="14"/>
      <c r="P4" s="3"/>
      <c r="Q4" s="4"/>
    </row>
    <row r="5" spans="4:17" ht="20.399999999999999" x14ac:dyDescent="0.35">
      <c r="G5" s="21"/>
      <c r="H5" s="22"/>
      <c r="I5" s="15" t="s">
        <v>12</v>
      </c>
      <c r="J5" s="15"/>
      <c r="K5" s="15"/>
      <c r="L5" s="15"/>
      <c r="M5" s="15"/>
      <c r="N5" s="15"/>
      <c r="O5" s="15"/>
      <c r="P5" s="5"/>
      <c r="Q5" s="6"/>
    </row>
    <row r="6" spans="4:17" ht="81.599999999999994" x14ac:dyDescent="0.3">
      <c r="D6" s="2"/>
      <c r="G6" s="7" t="s">
        <v>0</v>
      </c>
      <c r="H6" s="7" t="s">
        <v>1</v>
      </c>
      <c r="I6" s="7" t="s">
        <v>2</v>
      </c>
      <c r="J6" s="7" t="s">
        <v>3</v>
      </c>
      <c r="K6" s="7" t="s">
        <v>4</v>
      </c>
      <c r="L6" s="7" t="s">
        <v>5</v>
      </c>
      <c r="M6" s="7" t="s">
        <v>6</v>
      </c>
      <c r="N6" s="7" t="s">
        <v>7</v>
      </c>
      <c r="O6" s="7" t="s">
        <v>8</v>
      </c>
      <c r="P6" s="7" t="s">
        <v>9</v>
      </c>
      <c r="Q6" s="7" t="s">
        <v>10</v>
      </c>
    </row>
    <row r="7" spans="4:17" ht="20.399999999999999" x14ac:dyDescent="0.35">
      <c r="G7" s="8" t="s">
        <v>13</v>
      </c>
      <c r="H7" s="8" t="s">
        <v>23</v>
      </c>
      <c r="I7" s="9">
        <v>70</v>
      </c>
      <c r="J7" s="9">
        <v>270</v>
      </c>
      <c r="K7" s="8">
        <f>J7-I7</f>
        <v>200</v>
      </c>
      <c r="L7" s="8">
        <f>K7*12</f>
        <v>2400</v>
      </c>
      <c r="M7" s="8">
        <f>L7*5%</f>
        <v>120</v>
      </c>
      <c r="N7" s="8">
        <f>L7+M7</f>
        <v>2520</v>
      </c>
      <c r="O7" s="16">
        <f>MAX(N7:N16)</f>
        <v>4950</v>
      </c>
      <c r="P7" s="16">
        <f>MIN(N7:N16)</f>
        <v>590</v>
      </c>
      <c r="Q7" s="9">
        <f>RANK(N7,$N$7:$N$16,0)</f>
        <v>4</v>
      </c>
    </row>
    <row r="8" spans="4:17" ht="20.399999999999999" x14ac:dyDescent="0.35">
      <c r="D8" s="1"/>
      <c r="G8" s="8" t="s">
        <v>14</v>
      </c>
      <c r="H8" s="8" t="s">
        <v>24</v>
      </c>
      <c r="I8" s="9">
        <v>60</v>
      </c>
      <c r="J8" s="9">
        <v>215</v>
      </c>
      <c r="K8" s="8">
        <f t="shared" ref="K8:K16" si="0">J8-I8</f>
        <v>155</v>
      </c>
      <c r="L8" s="8">
        <f t="shared" ref="L8:L16" si="1">K8*12</f>
        <v>1860</v>
      </c>
      <c r="M8" s="8">
        <f>L8*3%</f>
        <v>55.8</v>
      </c>
      <c r="N8" s="8">
        <f t="shared" ref="N8:N16" si="2">L8+M8</f>
        <v>1915.8</v>
      </c>
      <c r="O8" s="17"/>
      <c r="P8" s="17"/>
      <c r="Q8" s="9">
        <f t="shared" ref="Q8:Q16" si="3">RANK(N8,$N$7:$N$16,0)</f>
        <v>6</v>
      </c>
    </row>
    <row r="9" spans="4:17" ht="20.399999999999999" x14ac:dyDescent="0.35">
      <c r="G9" s="8" t="s">
        <v>15</v>
      </c>
      <c r="H9" s="8" t="s">
        <v>25</v>
      </c>
      <c r="I9" s="9">
        <v>40</v>
      </c>
      <c r="J9" s="9">
        <v>340</v>
      </c>
      <c r="K9" s="8">
        <f t="shared" si="0"/>
        <v>300</v>
      </c>
      <c r="L9" s="8">
        <f>K9*15</f>
        <v>4500</v>
      </c>
      <c r="M9" s="8">
        <f>L9*10%</f>
        <v>450</v>
      </c>
      <c r="N9" s="8">
        <f t="shared" si="2"/>
        <v>4950</v>
      </c>
      <c r="O9" s="17"/>
      <c r="P9" s="17"/>
      <c r="Q9" s="9">
        <f t="shared" si="3"/>
        <v>1</v>
      </c>
    </row>
    <row r="10" spans="4:17" ht="20.399999999999999" x14ac:dyDescent="0.35">
      <c r="G10" s="8" t="s">
        <v>16</v>
      </c>
      <c r="H10" s="8" t="s">
        <v>26</v>
      </c>
      <c r="I10" s="9">
        <v>90</v>
      </c>
      <c r="J10" s="9">
        <v>190</v>
      </c>
      <c r="K10" s="8">
        <f t="shared" si="0"/>
        <v>100</v>
      </c>
      <c r="L10" s="8">
        <f>K10*10</f>
        <v>1000</v>
      </c>
      <c r="M10" s="10">
        <f>L10*3%</f>
        <v>30</v>
      </c>
      <c r="N10" s="8">
        <f t="shared" si="2"/>
        <v>1030</v>
      </c>
      <c r="O10" s="17"/>
      <c r="P10" s="17"/>
      <c r="Q10" s="9">
        <f t="shared" si="3"/>
        <v>8</v>
      </c>
    </row>
    <row r="11" spans="4:17" ht="20.399999999999999" x14ac:dyDescent="0.35">
      <c r="G11" s="8" t="s">
        <v>17</v>
      </c>
      <c r="H11" s="8" t="s">
        <v>27</v>
      </c>
      <c r="I11" s="9">
        <v>80</v>
      </c>
      <c r="J11" s="9">
        <v>281</v>
      </c>
      <c r="K11" s="8">
        <f t="shared" si="0"/>
        <v>201</v>
      </c>
      <c r="L11" s="8">
        <f>K11*15</f>
        <v>3015</v>
      </c>
      <c r="M11" s="8">
        <f>L11*8%</f>
        <v>241.20000000000002</v>
      </c>
      <c r="N11" s="8">
        <f t="shared" si="2"/>
        <v>3256.2</v>
      </c>
      <c r="O11" s="17"/>
      <c r="P11" s="17"/>
      <c r="Q11" s="9">
        <f t="shared" si="3"/>
        <v>3</v>
      </c>
    </row>
    <row r="12" spans="4:17" ht="20.399999999999999" x14ac:dyDescent="0.35">
      <c r="G12" s="8" t="s">
        <v>18</v>
      </c>
      <c r="H12" s="8" t="s">
        <v>28</v>
      </c>
      <c r="I12" s="9">
        <v>70</v>
      </c>
      <c r="J12" s="9">
        <v>336.6</v>
      </c>
      <c r="K12" s="8">
        <f t="shared" si="0"/>
        <v>266.60000000000002</v>
      </c>
      <c r="L12" s="8">
        <f>K12*15</f>
        <v>3999.0000000000005</v>
      </c>
      <c r="M12" s="8">
        <f>L12*8%</f>
        <v>319.92</v>
      </c>
      <c r="N12" s="8">
        <f t="shared" si="2"/>
        <v>4318.92</v>
      </c>
      <c r="O12" s="17"/>
      <c r="P12" s="17"/>
      <c r="Q12" s="9">
        <f t="shared" si="3"/>
        <v>2</v>
      </c>
    </row>
    <row r="13" spans="4:17" ht="20.399999999999999" x14ac:dyDescent="0.35">
      <c r="G13" s="8" t="s">
        <v>19</v>
      </c>
      <c r="H13" s="8" t="s">
        <v>29</v>
      </c>
      <c r="I13" s="9">
        <v>60</v>
      </c>
      <c r="J13" s="9">
        <v>159.9</v>
      </c>
      <c r="K13" s="8">
        <f t="shared" si="0"/>
        <v>99.9</v>
      </c>
      <c r="L13" s="8">
        <f>K13*10</f>
        <v>999</v>
      </c>
      <c r="M13" s="10">
        <v>0</v>
      </c>
      <c r="N13" s="8">
        <f t="shared" si="2"/>
        <v>999</v>
      </c>
      <c r="O13" s="17"/>
      <c r="P13" s="17"/>
      <c r="Q13" s="9">
        <f t="shared" si="3"/>
        <v>9</v>
      </c>
    </row>
    <row r="14" spans="4:17" ht="20.399999999999999" x14ac:dyDescent="0.35">
      <c r="G14" s="8" t="s">
        <v>20</v>
      </c>
      <c r="H14" s="8" t="s">
        <v>30</v>
      </c>
      <c r="I14" s="9">
        <v>50</v>
      </c>
      <c r="J14" s="9">
        <v>221</v>
      </c>
      <c r="K14" s="8">
        <f t="shared" si="0"/>
        <v>171</v>
      </c>
      <c r="L14" s="8">
        <f t="shared" si="1"/>
        <v>2052</v>
      </c>
      <c r="M14" s="8">
        <f>L14*5%</f>
        <v>102.60000000000001</v>
      </c>
      <c r="N14" s="8">
        <f t="shared" si="2"/>
        <v>2154.6</v>
      </c>
      <c r="O14" s="17"/>
      <c r="P14" s="17"/>
      <c r="Q14" s="9">
        <f t="shared" si="3"/>
        <v>5</v>
      </c>
    </row>
    <row r="15" spans="4:17" ht="20.399999999999999" x14ac:dyDescent="0.35">
      <c r="G15" s="8" t="s">
        <v>21</v>
      </c>
      <c r="H15" s="8" t="s">
        <v>31</v>
      </c>
      <c r="I15" s="9">
        <v>40</v>
      </c>
      <c r="J15" s="9">
        <v>99</v>
      </c>
      <c r="K15" s="8">
        <f t="shared" si="0"/>
        <v>59</v>
      </c>
      <c r="L15" s="8">
        <f>K15*10</f>
        <v>590</v>
      </c>
      <c r="M15" s="10">
        <v>0</v>
      </c>
      <c r="N15" s="8">
        <f t="shared" si="2"/>
        <v>590</v>
      </c>
      <c r="O15" s="17"/>
      <c r="P15" s="17"/>
      <c r="Q15" s="9">
        <f t="shared" si="3"/>
        <v>10</v>
      </c>
    </row>
    <row r="16" spans="4:17" ht="20.399999999999999" x14ac:dyDescent="0.35">
      <c r="G16" s="8" t="s">
        <v>22</v>
      </c>
      <c r="H16" s="8" t="s">
        <v>32</v>
      </c>
      <c r="I16" s="9">
        <v>30</v>
      </c>
      <c r="J16" s="9">
        <v>150</v>
      </c>
      <c r="K16" s="8">
        <f t="shared" si="0"/>
        <v>120</v>
      </c>
      <c r="L16" s="8">
        <f t="shared" si="1"/>
        <v>1440</v>
      </c>
      <c r="M16" s="8">
        <f>L16*3%</f>
        <v>43.199999999999996</v>
      </c>
      <c r="N16" s="8">
        <f t="shared" si="2"/>
        <v>1483.2</v>
      </c>
      <c r="O16" s="18"/>
      <c r="P16" s="18"/>
      <c r="Q16" s="9">
        <f t="shared" si="3"/>
        <v>7</v>
      </c>
    </row>
    <row r="19" spans="14:14" x14ac:dyDescent="0.3">
      <c r="N19" t="s">
        <v>34</v>
      </c>
    </row>
  </sheetData>
  <mergeCells count="6">
    <mergeCell ref="G3:Q3"/>
    <mergeCell ref="I4:O4"/>
    <mergeCell ref="I5:O5"/>
    <mergeCell ref="O7:O16"/>
    <mergeCell ref="P7:P16"/>
    <mergeCell ref="G4:H5"/>
  </mergeCells>
  <pageMargins left="0.5" right="0.5" top="0.5" bottom="0.5" header="0.5" footer="0.5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2024-05-28T08:13:12Z</cp:lastPrinted>
  <dcterms:created xsi:type="dcterms:W3CDTF">2024-05-27T12:35:19Z</dcterms:created>
  <dcterms:modified xsi:type="dcterms:W3CDTF">2024-06-18T15:57:06Z</dcterms:modified>
</cp:coreProperties>
</file>