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kcs\OneDrive\Documents\"/>
    </mc:Choice>
  </mc:AlternateContent>
  <xr:revisionPtr revIDLastSave="0" documentId="8_{17AF8704-EC42-EC40-83B3-603CEC33DF12}" xr6:coauthVersionLast="47" xr6:coauthVersionMax="47" xr10:uidLastSave="{00000000-0000-0000-0000-000000000000}"/>
  <bookViews>
    <workbookView xWindow="0" yWindow="0" windowWidth="20490" windowHeight="7650" activeTab="2" xr2:uid="{00000000-000D-0000-FFFF-FFFF00000000}"/>
  </bookViews>
  <sheets>
    <sheet name="Part 2 " sheetId="1" r:id="rId1"/>
    <sheet name="Question 3" sheetId="2" r:id="rId2"/>
    <sheet name=" Question 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2" l="1"/>
  <c r="M50" i="2"/>
  <c r="M51" i="2"/>
  <c r="M52" i="2"/>
  <c r="M57" i="2"/>
  <c r="M63" i="2"/>
  <c r="M31" i="2"/>
  <c r="M32" i="2"/>
  <c r="M33" i="2"/>
  <c r="M34" i="2"/>
  <c r="M39" i="2"/>
  <c r="M45" i="2"/>
  <c r="M11" i="2"/>
  <c r="M12" i="2"/>
  <c r="M13" i="2"/>
  <c r="M14" i="2"/>
  <c r="M19" i="2"/>
  <c r="M25" i="2"/>
  <c r="P11" i="3"/>
  <c r="Q11" i="3"/>
  <c r="P10" i="3"/>
  <c r="Q10" i="3"/>
  <c r="P9" i="3"/>
  <c r="Q9" i="3"/>
  <c r="P8" i="3"/>
  <c r="Q8" i="3"/>
  <c r="Q6" i="3"/>
  <c r="P7" i="3"/>
  <c r="G8" i="3"/>
  <c r="F9" i="3"/>
  <c r="G9" i="3"/>
  <c r="G10" i="3"/>
  <c r="G11" i="3"/>
  <c r="G12" i="3"/>
  <c r="F7" i="3"/>
  <c r="G7" i="3"/>
  <c r="G13" i="3"/>
  <c r="D55" i="2"/>
  <c r="D54" i="2"/>
  <c r="D56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L5" i="1"/>
</calcChain>
</file>

<file path=xl/sharedStrings.xml><?xml version="1.0" encoding="utf-8"?>
<sst xmlns="http://schemas.openxmlformats.org/spreadsheetml/2006/main" count="410" uniqueCount="74">
  <si>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</si>
  <si>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</si>
  <si>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</si>
  <si>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</si>
  <si>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</si>
  <si>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</si>
  <si>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</si>
  <si>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</si>
  <si>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</si>
  <si>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</si>
  <si>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</si>
  <si>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</si>
  <si>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</si>
  <si>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</si>
  <si>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</si>
  <si>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</si>
  <si>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</si>
  <si>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</si>
  <si>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</si>
  <si>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</si>
  <si>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</si>
  <si>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</si>
  <si>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</si>
  <si>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</si>
  <si>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Regional Sales</t>
  </si>
  <si>
    <t>Sales</t>
  </si>
  <si>
    <t>Chattrogram</t>
  </si>
  <si>
    <t>Product wise sales</t>
  </si>
  <si>
    <t>Destop</t>
  </si>
  <si>
    <t>Sales Representatives</t>
  </si>
  <si>
    <t>Product Qunatity smartphones</t>
  </si>
  <si>
    <t>Total Sales of 3 months</t>
  </si>
  <si>
    <t>Question 1.a</t>
  </si>
  <si>
    <t>Question 1.c</t>
  </si>
  <si>
    <t>Question 1.d</t>
  </si>
  <si>
    <t>Question1.e</t>
  </si>
  <si>
    <t>1.a</t>
  </si>
  <si>
    <t>Month</t>
  </si>
  <si>
    <t>Expenses</t>
  </si>
  <si>
    <t>Retail Profit</t>
  </si>
  <si>
    <t>Profit/loss</t>
  </si>
  <si>
    <t>January</t>
  </si>
  <si>
    <t>February</t>
  </si>
  <si>
    <t>March</t>
  </si>
  <si>
    <t>Item</t>
  </si>
  <si>
    <t>Office rent</t>
  </si>
  <si>
    <t>Advertisement</t>
  </si>
  <si>
    <t>Warehouse rent</t>
  </si>
  <si>
    <t>Internet</t>
  </si>
  <si>
    <t>Staff salary</t>
  </si>
  <si>
    <t>Administration</t>
  </si>
  <si>
    <t xml:space="preserve">Computer bill </t>
  </si>
  <si>
    <t>Voucher</t>
  </si>
  <si>
    <t>printing Materials</t>
  </si>
  <si>
    <t>Additional cost</t>
  </si>
  <si>
    <t>Category</t>
  </si>
  <si>
    <t>product</t>
  </si>
  <si>
    <t>Rent expenses</t>
  </si>
  <si>
    <t>Marketing Expenses</t>
  </si>
  <si>
    <t>Office expenses</t>
  </si>
  <si>
    <t>operation expenses</t>
  </si>
  <si>
    <t>Unit price</t>
  </si>
  <si>
    <t>Total</t>
  </si>
  <si>
    <t>Id</t>
  </si>
  <si>
    <t>Name</t>
  </si>
  <si>
    <t>Salary</t>
  </si>
  <si>
    <t>Bonus</t>
  </si>
  <si>
    <t>Statistics of Sales Representative</t>
  </si>
  <si>
    <t>Avg</t>
  </si>
  <si>
    <t>Total cost</t>
  </si>
  <si>
    <t xml:space="preserve">Total </t>
  </si>
  <si>
    <t>prpfit</t>
  </si>
  <si>
    <t>loss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</si>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</sst>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/>
    <xf numFmtId="0" fontId="2" fillId="0" borderId="3" xfId="0" applyFont="1" applyFill="1" applyBorder="1"/>
    <xf numFmtId="0" fontId="0" fillId="0" borderId="3" xfId="0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Fill="1" applyBorder="1"/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'Part 2 '!$D$83:$D$84</c:f>
              <c:strCache>
                <c:ptCount val="2"/>
                <c:pt idx="0">
                  <c:v>Regional Sales</c:v>
                </c:pt>
                <c:pt idx="1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294-468F-8171-B8486A5825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294-468F-8171-B8486A5825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294-468F-8171-B8486A5825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294-468F-8171-B8486A5825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294-468F-8171-B8486A5825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294-468F-8171-B8486A58258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'Part 2 '!$C$85:$C$90</c:f>
              <c:strCache>
                <c:ptCount val="6"/>
                <c:pt idx="0">
                  <c:v>Barishal</c:v>
                </c:pt>
                <c:pt idx="1">
                  <c:v>Chattrogram</c:v>
                </c:pt>
                <c:pt idx="2">
                  <c:v>Khulna</c:v>
                </c:pt>
                <c:pt idx="3">
                  <c:v>Dhaka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'Part 2 '!$D$85:$D$90</c:f>
              <c:numCache>
                <c:formatCode>General</c:formatCode>
                <c:ptCount val="6"/>
                <c:pt idx="0">
                  <c:v>27820000</c:v>
                </c:pt>
                <c:pt idx="1">
                  <c:v>26090000</c:v>
                </c:pt>
                <c:pt idx="2">
                  <c:v>28680000</c:v>
                </c:pt>
                <c:pt idx="3">
                  <c:v>27550000</c:v>
                </c:pt>
                <c:pt idx="4">
                  <c:v>28830000</c:v>
                </c:pt>
                <c:pt idx="5">
                  <c:v>57500000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7-466F-BBF5-403366F74E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Question 2'!$C$7:$C$12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 Question 2'!$G$7:$G$12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7-4F1B-8499-EC447EEDC25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79</xdr:row>
      <xdr:rowOff>161925</xdr:rowOff>
    </xdr:from>
    <xdr:to>
      <xdr:col>12</xdr:col>
      <xdr:colOff>114300</xdr:colOff>
      <xdr:row>94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133350</xdr:rowOff>
    </xdr:from>
    <xdr:to>
      <xdr:col>17</xdr:col>
      <xdr:colOff>323850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9"/>
  <sheetViews>
    <sheetView topLeftCell="A27" workbookViewId="0">
      <selection activeCell="N112" sqref="N112"/>
    </sheetView>
  </sheetViews>
  <sheetFormatPr defaultRowHeight="15" x14ac:dyDescent="0.2"/>
  <cols>
    <col min="1" max="1" width="12.23828125" customWidth="1"/>
    <col min="2" max="2" width="10.22265625" customWidth="1"/>
    <col min="3" max="3" width="14.52734375" customWidth="1"/>
    <col min="4" max="4" width="12.64453125" customWidth="1"/>
    <col min="7" max="7" width="14.66015625" customWidth="1"/>
    <col min="11" max="11" width="12.375" customWidth="1"/>
  </cols>
  <sheetData>
    <row r="1" spans="1:12" x14ac:dyDescent="0.2">
      <c r="A1" s="17" t="s">
        <v>0</v>
      </c>
      <c r="B1" s="17"/>
      <c r="C1" s="17"/>
      <c r="D1" s="17"/>
      <c r="E1" s="17"/>
      <c r="F1" s="17"/>
      <c r="G1" s="17"/>
    </row>
    <row r="2" spans="1:12" x14ac:dyDescent="0.2">
      <c r="A2" s="17"/>
      <c r="B2" s="17"/>
      <c r="C2" s="17"/>
      <c r="D2" s="17"/>
      <c r="E2" s="17"/>
      <c r="F2" s="17"/>
      <c r="G2" s="17"/>
    </row>
    <row r="3" spans="1:12" ht="41.25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12" x14ac:dyDescent="0.2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  <c r="J4" t="s">
        <v>32</v>
      </c>
      <c r="K4" t="s">
        <v>36</v>
      </c>
    </row>
    <row r="5" spans="1:12" x14ac:dyDescent="0.2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  <c r="J5" t="s">
        <v>31</v>
      </c>
      <c r="L5">
        <f>SUM(G4:G79)</f>
        <v>28670000</v>
      </c>
    </row>
    <row r="6" spans="1:12" x14ac:dyDescent="0.2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12" x14ac:dyDescent="0.2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12" x14ac:dyDescent="0.2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12" x14ac:dyDescent="0.2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12" x14ac:dyDescent="0.2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12" x14ac:dyDescent="0.2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12" x14ac:dyDescent="0.2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12" x14ac:dyDescent="0.2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12" x14ac:dyDescent="0.2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12" x14ac:dyDescent="0.2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12" x14ac:dyDescent="0.2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2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2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2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2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2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2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2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2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x14ac:dyDescent="0.2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2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2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2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2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x14ac:dyDescent="0.2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2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2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2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2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x14ac:dyDescent="0.2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2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2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2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2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x14ac:dyDescent="0.2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2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2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2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2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x14ac:dyDescent="0.2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2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2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2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2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x14ac:dyDescent="0.2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2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2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2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2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x14ac:dyDescent="0.2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2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2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2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2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x14ac:dyDescent="0.2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2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2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2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2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x14ac:dyDescent="0.2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2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2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2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2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x14ac:dyDescent="0.2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2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2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2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2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2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2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2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2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2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  <row r="82" spans="3:4" x14ac:dyDescent="0.2">
      <c r="C82" s="3" t="s">
        <v>33</v>
      </c>
    </row>
    <row r="83" spans="3:4" x14ac:dyDescent="0.2">
      <c r="C83" s="18" t="s">
        <v>24</v>
      </c>
      <c r="D83" s="19"/>
    </row>
    <row r="84" spans="3:4" x14ac:dyDescent="0.2">
      <c r="C84" s="4" t="s">
        <v>2</v>
      </c>
      <c r="D84" s="4" t="s">
        <v>25</v>
      </c>
    </row>
    <row r="85" spans="3:4" x14ac:dyDescent="0.2">
      <c r="C85" s="4" t="s">
        <v>8</v>
      </c>
      <c r="D85" s="4">
        <v>27820000</v>
      </c>
    </row>
    <row r="86" spans="3:4" x14ac:dyDescent="0.2">
      <c r="C86" s="4" t="s">
        <v>26</v>
      </c>
      <c r="D86" s="4">
        <v>26090000</v>
      </c>
    </row>
    <row r="87" spans="3:4" x14ac:dyDescent="0.2">
      <c r="C87" s="4" t="s">
        <v>14</v>
      </c>
      <c r="D87" s="4">
        <v>28680000</v>
      </c>
    </row>
    <row r="88" spans="3:4" x14ac:dyDescent="0.2">
      <c r="C88" s="4" t="s">
        <v>22</v>
      </c>
      <c r="D88" s="4">
        <v>27550000</v>
      </c>
    </row>
    <row r="89" spans="3:4" x14ac:dyDescent="0.2">
      <c r="C89" s="4" t="s">
        <v>17</v>
      </c>
      <c r="D89" s="4">
        <v>28830000</v>
      </c>
    </row>
    <row r="90" spans="3:4" x14ac:dyDescent="0.2">
      <c r="C90" s="4" t="s">
        <v>20</v>
      </c>
      <c r="D90" s="5">
        <v>57500000</v>
      </c>
    </row>
    <row r="98" spans="3:8" x14ac:dyDescent="0.2">
      <c r="C98" t="s">
        <v>34</v>
      </c>
    </row>
    <row r="99" spans="3:8" x14ac:dyDescent="0.2">
      <c r="C99" s="18" t="s">
        <v>27</v>
      </c>
      <c r="D99" s="19"/>
    </row>
    <row r="100" spans="3:8" x14ac:dyDescent="0.2">
      <c r="C100" s="4" t="s">
        <v>4</v>
      </c>
      <c r="D100" s="4" t="s">
        <v>25</v>
      </c>
    </row>
    <row r="101" spans="3:8" x14ac:dyDescent="0.2">
      <c r="C101" s="4" t="s">
        <v>28</v>
      </c>
      <c r="D101" s="4">
        <v>27350000</v>
      </c>
    </row>
    <row r="102" spans="3:8" x14ac:dyDescent="0.2">
      <c r="C102" s="4" t="s">
        <v>10</v>
      </c>
      <c r="D102" s="4">
        <v>28520000</v>
      </c>
    </row>
    <row r="103" spans="3:8" x14ac:dyDescent="0.2">
      <c r="C103" s="4" t="s">
        <v>19</v>
      </c>
      <c r="D103" s="4">
        <v>28670000</v>
      </c>
    </row>
    <row r="104" spans="3:8" x14ac:dyDescent="0.2">
      <c r="C104" s="4" t="s">
        <v>16</v>
      </c>
      <c r="D104" s="4">
        <v>27550000</v>
      </c>
    </row>
    <row r="107" spans="3:8" x14ac:dyDescent="0.2">
      <c r="C107" t="s">
        <v>35</v>
      </c>
    </row>
    <row r="108" spans="3:8" x14ac:dyDescent="0.2">
      <c r="C108" s="18" t="s">
        <v>29</v>
      </c>
      <c r="D108" s="20"/>
      <c r="E108" s="19"/>
      <c r="F108" s="6" t="s">
        <v>30</v>
      </c>
      <c r="G108" s="6"/>
      <c r="H108" s="6"/>
    </row>
    <row r="109" spans="3:8" x14ac:dyDescent="0.2">
      <c r="C109" s="18" t="s">
        <v>9</v>
      </c>
      <c r="D109" s="20"/>
      <c r="E109" s="19"/>
      <c r="F109" s="21">
        <v>42</v>
      </c>
      <c r="G109" s="21"/>
      <c r="H109" s="21"/>
    </row>
  </sheetData>
  <mergeCells count="6">
    <mergeCell ref="A1:G2"/>
    <mergeCell ref="C83:D83"/>
    <mergeCell ref="C99:D99"/>
    <mergeCell ref="C109:E109"/>
    <mergeCell ref="F109:H109"/>
    <mergeCell ref="C108:E10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M63"/>
  <sheetViews>
    <sheetView workbookViewId="0">
      <selection activeCell="G84" sqref="G84"/>
    </sheetView>
  </sheetViews>
  <sheetFormatPr defaultRowHeight="15" x14ac:dyDescent="0.2"/>
  <cols>
    <col min="3" max="3" width="11.56640625" customWidth="1"/>
    <col min="6" max="6" width="11.703125" customWidth="1"/>
    <col min="9" max="9" width="16.94921875" customWidth="1"/>
    <col min="10" max="10" width="18.6953125" customWidth="1"/>
    <col min="13" max="13" width="12.375" customWidth="1"/>
  </cols>
  <sheetData>
    <row r="4" spans="2:13" x14ac:dyDescent="0.2">
      <c r="B4" s="4" t="s">
        <v>37</v>
      </c>
      <c r="C4" s="4" t="s">
        <v>38</v>
      </c>
      <c r="D4" s="4" t="s">
        <v>25</v>
      </c>
      <c r="E4" s="4" t="s">
        <v>39</v>
      </c>
      <c r="F4" s="4" t="s">
        <v>40</v>
      </c>
    </row>
    <row r="5" spans="2:13" x14ac:dyDescent="0.2">
      <c r="B5" s="4" t="s">
        <v>41</v>
      </c>
      <c r="C5" s="4">
        <v>7854500</v>
      </c>
      <c r="D5" s="4">
        <v>8750000</v>
      </c>
      <c r="E5" s="4">
        <v>895500</v>
      </c>
      <c r="F5" s="4" t="s">
        <v>71</v>
      </c>
    </row>
    <row r="6" spans="2:13" x14ac:dyDescent="0.2">
      <c r="B6" s="4" t="s">
        <v>42</v>
      </c>
      <c r="C6" s="4">
        <v>9998300</v>
      </c>
      <c r="D6" s="4">
        <v>9920000</v>
      </c>
      <c r="E6" s="4">
        <v>-78300</v>
      </c>
      <c r="F6" s="4" t="s">
        <v>72</v>
      </c>
    </row>
    <row r="7" spans="2:13" x14ac:dyDescent="0.2">
      <c r="B7" s="4" t="s">
        <v>43</v>
      </c>
      <c r="C7" s="4">
        <v>8985700</v>
      </c>
      <c r="D7" s="4">
        <v>10000000</v>
      </c>
      <c r="E7" s="4">
        <v>1014300</v>
      </c>
      <c r="F7" s="4" t="s">
        <v>73</v>
      </c>
    </row>
    <row r="9" spans="2:13" x14ac:dyDescent="0.2">
      <c r="I9" s="22" t="s">
        <v>41</v>
      </c>
      <c r="J9" s="22"/>
      <c r="K9" s="22"/>
      <c r="L9" s="22"/>
      <c r="M9" s="22"/>
    </row>
    <row r="10" spans="2:13" x14ac:dyDescent="0.2">
      <c r="I10" t="s">
        <v>44</v>
      </c>
      <c r="J10" t="s">
        <v>55</v>
      </c>
      <c r="K10" t="s">
        <v>5</v>
      </c>
      <c r="L10" t="s">
        <v>61</v>
      </c>
      <c r="M10" t="s">
        <v>62</v>
      </c>
    </row>
    <row r="11" spans="2:13" x14ac:dyDescent="0.2">
      <c r="I11" t="s">
        <v>10</v>
      </c>
      <c r="J11" t="s">
        <v>56</v>
      </c>
      <c r="K11">
        <v>53</v>
      </c>
      <c r="L11">
        <v>60000</v>
      </c>
      <c r="M11">
        <f>L11*K11</f>
        <v>3180000</v>
      </c>
    </row>
    <row r="12" spans="2:13" x14ac:dyDescent="0.2">
      <c r="I12" t="s">
        <v>13</v>
      </c>
      <c r="J12" t="s">
        <v>56</v>
      </c>
      <c r="K12">
        <v>48</v>
      </c>
      <c r="L12">
        <v>45000</v>
      </c>
      <c r="M12">
        <f t="shared" ref="M12:M19" si="0">L12*K12</f>
        <v>2160000</v>
      </c>
    </row>
    <row r="13" spans="2:13" x14ac:dyDescent="0.2">
      <c r="I13" t="s">
        <v>19</v>
      </c>
      <c r="J13" t="s">
        <v>56</v>
      </c>
      <c r="K13">
        <v>56</v>
      </c>
      <c r="L13">
        <v>26000</v>
      </c>
      <c r="M13">
        <f t="shared" si="0"/>
        <v>1456000</v>
      </c>
    </row>
    <row r="14" spans="2:13" x14ac:dyDescent="0.2">
      <c r="I14" t="s">
        <v>16</v>
      </c>
      <c r="J14" t="s">
        <v>56</v>
      </c>
      <c r="K14">
        <v>48</v>
      </c>
      <c r="L14">
        <v>17000</v>
      </c>
      <c r="M14">
        <f t="shared" si="0"/>
        <v>816000</v>
      </c>
    </row>
    <row r="15" spans="2:13" x14ac:dyDescent="0.2">
      <c r="I15" t="s">
        <v>45</v>
      </c>
      <c r="J15" t="s">
        <v>57</v>
      </c>
      <c r="M15">
        <v>12000</v>
      </c>
    </row>
    <row r="16" spans="2:13" x14ac:dyDescent="0.2">
      <c r="I16" t="s">
        <v>46</v>
      </c>
      <c r="J16" t="s">
        <v>58</v>
      </c>
      <c r="M16">
        <v>5000</v>
      </c>
    </row>
    <row r="17" spans="9:13" x14ac:dyDescent="0.2">
      <c r="I17" t="s">
        <v>47</v>
      </c>
      <c r="J17" t="s">
        <v>57</v>
      </c>
      <c r="M17">
        <v>8000</v>
      </c>
    </row>
    <row r="18" spans="9:13" x14ac:dyDescent="0.2">
      <c r="I18" t="s">
        <v>48</v>
      </c>
      <c r="J18" t="s">
        <v>59</v>
      </c>
      <c r="M18">
        <v>1500</v>
      </c>
    </row>
    <row r="19" spans="9:13" x14ac:dyDescent="0.2">
      <c r="I19" t="s">
        <v>49</v>
      </c>
      <c r="J19" t="s">
        <v>60</v>
      </c>
      <c r="K19">
        <v>5</v>
      </c>
      <c r="L19">
        <v>30000</v>
      </c>
      <c r="M19">
        <f t="shared" si="0"/>
        <v>150000</v>
      </c>
    </row>
    <row r="20" spans="9:13" x14ac:dyDescent="0.2">
      <c r="I20" t="s">
        <v>50</v>
      </c>
      <c r="J20" t="s">
        <v>60</v>
      </c>
      <c r="M20">
        <v>20000</v>
      </c>
    </row>
    <row r="21" spans="9:13" x14ac:dyDescent="0.2">
      <c r="I21" t="s">
        <v>51</v>
      </c>
      <c r="J21" t="s">
        <v>59</v>
      </c>
      <c r="M21">
        <v>2000</v>
      </c>
    </row>
    <row r="22" spans="9:13" x14ac:dyDescent="0.2">
      <c r="I22" t="s">
        <v>52</v>
      </c>
      <c r="J22" t="s">
        <v>58</v>
      </c>
      <c r="M22">
        <v>3000</v>
      </c>
    </row>
    <row r="23" spans="9:13" x14ac:dyDescent="0.2">
      <c r="I23" t="s">
        <v>53</v>
      </c>
      <c r="J23" t="s">
        <v>59</v>
      </c>
      <c r="M23">
        <v>1000</v>
      </c>
    </row>
    <row r="24" spans="9:13" x14ac:dyDescent="0.2">
      <c r="I24" t="s">
        <v>54</v>
      </c>
      <c r="M24">
        <v>40000</v>
      </c>
    </row>
    <row r="25" spans="9:13" x14ac:dyDescent="0.2">
      <c r="I25" t="s">
        <v>69</v>
      </c>
      <c r="M25">
        <f>SUM(M11:M24)</f>
        <v>7854500</v>
      </c>
    </row>
    <row r="29" spans="9:13" x14ac:dyDescent="0.2">
      <c r="I29" s="22" t="s">
        <v>42</v>
      </c>
      <c r="J29" s="22"/>
      <c r="K29" s="22"/>
      <c r="L29" s="22"/>
      <c r="M29" s="22"/>
    </row>
    <row r="30" spans="9:13" x14ac:dyDescent="0.2">
      <c r="I30" t="s">
        <v>44</v>
      </c>
      <c r="J30" t="s">
        <v>55</v>
      </c>
      <c r="K30" t="s">
        <v>5</v>
      </c>
      <c r="L30" t="s">
        <v>61</v>
      </c>
      <c r="M30" t="s">
        <v>62</v>
      </c>
    </row>
    <row r="31" spans="9:13" x14ac:dyDescent="0.2">
      <c r="I31" t="s">
        <v>10</v>
      </c>
      <c r="J31" t="s">
        <v>56</v>
      </c>
      <c r="K31">
        <v>55</v>
      </c>
      <c r="L31">
        <v>60000</v>
      </c>
      <c r="M31">
        <f>L31*K31</f>
        <v>3300000</v>
      </c>
    </row>
    <row r="32" spans="9:13" x14ac:dyDescent="0.2">
      <c r="I32" t="s">
        <v>13</v>
      </c>
      <c r="J32" t="s">
        <v>56</v>
      </c>
      <c r="K32">
        <v>50</v>
      </c>
      <c r="L32">
        <v>45000</v>
      </c>
      <c r="M32">
        <f t="shared" ref="M32:M34" si="1">L32*K32</f>
        <v>2250000</v>
      </c>
    </row>
    <row r="33" spans="9:13" x14ac:dyDescent="0.2">
      <c r="I33" t="s">
        <v>19</v>
      </c>
      <c r="J33" t="s">
        <v>56</v>
      </c>
      <c r="K33">
        <v>79</v>
      </c>
      <c r="L33">
        <v>26000</v>
      </c>
      <c r="M33">
        <f t="shared" si="1"/>
        <v>2054000</v>
      </c>
    </row>
    <row r="34" spans="9:13" x14ac:dyDescent="0.2">
      <c r="I34" t="s">
        <v>16</v>
      </c>
      <c r="J34" t="s">
        <v>56</v>
      </c>
      <c r="K34">
        <v>60</v>
      </c>
      <c r="L34">
        <v>17000</v>
      </c>
      <c r="M34">
        <f t="shared" si="1"/>
        <v>1020000</v>
      </c>
    </row>
    <row r="35" spans="9:13" x14ac:dyDescent="0.2">
      <c r="I35" t="s">
        <v>45</v>
      </c>
      <c r="J35" t="s">
        <v>57</v>
      </c>
      <c r="M35">
        <v>12000</v>
      </c>
    </row>
    <row r="36" spans="9:13" x14ac:dyDescent="0.2">
      <c r="I36" t="s">
        <v>46</v>
      </c>
      <c r="J36" t="s">
        <v>58</v>
      </c>
      <c r="M36">
        <v>8000</v>
      </c>
    </row>
    <row r="37" spans="9:13" x14ac:dyDescent="0.2">
      <c r="I37" t="s">
        <v>47</v>
      </c>
      <c r="J37" t="s">
        <v>57</v>
      </c>
      <c r="M37">
        <v>8000</v>
      </c>
    </row>
    <row r="38" spans="9:13" x14ac:dyDescent="0.2">
      <c r="I38" t="s">
        <v>48</v>
      </c>
      <c r="J38" t="s">
        <v>59</v>
      </c>
      <c r="M38">
        <v>1500</v>
      </c>
    </row>
    <row r="39" spans="9:13" x14ac:dyDescent="0.2">
      <c r="I39" t="s">
        <v>49</v>
      </c>
      <c r="J39" t="s">
        <v>60</v>
      </c>
      <c r="K39">
        <v>5</v>
      </c>
      <c r="L39">
        <v>30000</v>
      </c>
      <c r="M39">
        <f t="shared" ref="M39" si="2">L39*K39</f>
        <v>150000</v>
      </c>
    </row>
    <row r="40" spans="9:13" x14ac:dyDescent="0.2">
      <c r="I40" t="s">
        <v>50</v>
      </c>
      <c r="J40" t="s">
        <v>60</v>
      </c>
      <c r="M40">
        <v>20000</v>
      </c>
    </row>
    <row r="41" spans="9:13" x14ac:dyDescent="0.2">
      <c r="I41" t="s">
        <v>51</v>
      </c>
      <c r="J41" t="s">
        <v>59</v>
      </c>
      <c r="M41">
        <v>3000</v>
      </c>
    </row>
    <row r="42" spans="9:13" x14ac:dyDescent="0.2">
      <c r="I42" t="s">
        <v>52</v>
      </c>
      <c r="J42" t="s">
        <v>58</v>
      </c>
      <c r="M42">
        <v>1000</v>
      </c>
    </row>
    <row r="43" spans="9:13" x14ac:dyDescent="0.2">
      <c r="I43" t="s">
        <v>53</v>
      </c>
      <c r="J43" t="s">
        <v>59</v>
      </c>
      <c r="M43">
        <v>800</v>
      </c>
    </row>
    <row r="44" spans="9:13" x14ac:dyDescent="0.2">
      <c r="I44" t="s">
        <v>54</v>
      </c>
      <c r="M44">
        <v>1170000</v>
      </c>
    </row>
    <row r="45" spans="9:13" x14ac:dyDescent="0.2">
      <c r="I45" t="s">
        <v>70</v>
      </c>
      <c r="M45">
        <f>SUM(M31:M44)</f>
        <v>9998300</v>
      </c>
    </row>
    <row r="47" spans="9:13" x14ac:dyDescent="0.2">
      <c r="I47" s="22" t="s">
        <v>43</v>
      </c>
      <c r="J47" s="22"/>
      <c r="K47" s="22"/>
      <c r="L47" s="22"/>
      <c r="M47" s="22"/>
    </row>
    <row r="48" spans="9:13" x14ac:dyDescent="0.2">
      <c r="I48" t="s">
        <v>44</v>
      </c>
      <c r="J48" t="s">
        <v>55</v>
      </c>
      <c r="K48" t="s">
        <v>5</v>
      </c>
      <c r="L48" t="s">
        <v>61</v>
      </c>
      <c r="M48" t="s">
        <v>62</v>
      </c>
    </row>
    <row r="49" spans="2:13" x14ac:dyDescent="0.2">
      <c r="I49" t="s">
        <v>10</v>
      </c>
      <c r="J49" t="s">
        <v>56</v>
      </c>
      <c r="K49">
        <v>67</v>
      </c>
      <c r="L49">
        <v>60000</v>
      </c>
      <c r="M49">
        <f>L49*K49</f>
        <v>4020000</v>
      </c>
    </row>
    <row r="50" spans="2:13" x14ac:dyDescent="0.2">
      <c r="I50" t="s">
        <v>13</v>
      </c>
      <c r="J50" t="s">
        <v>56</v>
      </c>
      <c r="K50">
        <v>41</v>
      </c>
      <c r="L50">
        <v>45000</v>
      </c>
      <c r="M50">
        <f t="shared" ref="M50:M52" si="3">L50*K50</f>
        <v>1845000</v>
      </c>
    </row>
    <row r="51" spans="2:13" x14ac:dyDescent="0.2">
      <c r="I51" t="s">
        <v>19</v>
      </c>
      <c r="J51" t="s">
        <v>56</v>
      </c>
      <c r="K51">
        <v>70</v>
      </c>
      <c r="L51">
        <v>26000</v>
      </c>
      <c r="M51">
        <f t="shared" si="3"/>
        <v>1820000</v>
      </c>
    </row>
    <row r="52" spans="2:13" x14ac:dyDescent="0.2">
      <c r="I52" t="s">
        <v>16</v>
      </c>
      <c r="J52" t="s">
        <v>56</v>
      </c>
      <c r="K52">
        <v>58</v>
      </c>
      <c r="L52">
        <v>17000</v>
      </c>
      <c r="M52">
        <f t="shared" si="3"/>
        <v>986000</v>
      </c>
    </row>
    <row r="53" spans="2:13" x14ac:dyDescent="0.2">
      <c r="B53" s="7" t="s">
        <v>37</v>
      </c>
      <c r="C53" s="8" t="s">
        <v>55</v>
      </c>
      <c r="D53" s="8" t="s">
        <v>5</v>
      </c>
      <c r="E53" s="9"/>
      <c r="I53" t="s">
        <v>45</v>
      </c>
      <c r="J53" t="s">
        <v>57</v>
      </c>
      <c r="M53">
        <v>13000</v>
      </c>
    </row>
    <row r="54" spans="2:13" x14ac:dyDescent="0.2">
      <c r="B54" s="10" t="s">
        <v>41</v>
      </c>
      <c r="C54" s="11" t="s">
        <v>4</v>
      </c>
      <c r="D54" s="11">
        <f>SUM(K11:K14)</f>
        <v>205</v>
      </c>
      <c r="E54" s="12"/>
      <c r="I54" t="s">
        <v>46</v>
      </c>
      <c r="J54" t="s">
        <v>58</v>
      </c>
      <c r="M54">
        <v>2000</v>
      </c>
    </row>
    <row r="55" spans="2:13" x14ac:dyDescent="0.2">
      <c r="B55" s="10" t="s">
        <v>42</v>
      </c>
      <c r="C55" s="11" t="s">
        <v>4</v>
      </c>
      <c r="D55" s="11">
        <f>SUM(K31:K34)</f>
        <v>244</v>
      </c>
      <c r="E55" s="12"/>
      <c r="I55" t="s">
        <v>47</v>
      </c>
      <c r="J55" t="s">
        <v>57</v>
      </c>
      <c r="M55">
        <v>8000</v>
      </c>
    </row>
    <row r="56" spans="2:13" x14ac:dyDescent="0.2">
      <c r="B56" s="13" t="s">
        <v>43</v>
      </c>
      <c r="C56" s="14" t="s">
        <v>4</v>
      </c>
      <c r="D56" s="14">
        <f>SUM(K49:K52)</f>
        <v>236</v>
      </c>
      <c r="E56" s="15"/>
      <c r="I56" t="s">
        <v>48</v>
      </c>
      <c r="J56" t="s">
        <v>59</v>
      </c>
      <c r="M56">
        <v>1500</v>
      </c>
    </row>
    <row r="57" spans="2:13" x14ac:dyDescent="0.2">
      <c r="I57" t="s">
        <v>49</v>
      </c>
      <c r="J57" t="s">
        <v>60</v>
      </c>
      <c r="K57">
        <v>5</v>
      </c>
      <c r="L57">
        <v>30000</v>
      </c>
      <c r="M57">
        <f t="shared" ref="M57" si="4">L57*K57</f>
        <v>150000</v>
      </c>
    </row>
    <row r="58" spans="2:13" x14ac:dyDescent="0.2">
      <c r="I58" t="s">
        <v>50</v>
      </c>
      <c r="J58" t="s">
        <v>60</v>
      </c>
      <c r="M58">
        <v>20000</v>
      </c>
    </row>
    <row r="59" spans="2:13" x14ac:dyDescent="0.2">
      <c r="I59" t="s">
        <v>51</v>
      </c>
      <c r="J59" t="s">
        <v>59</v>
      </c>
      <c r="M59">
        <v>2000</v>
      </c>
    </row>
    <row r="60" spans="2:13" x14ac:dyDescent="0.2">
      <c r="I60" t="s">
        <v>52</v>
      </c>
      <c r="J60" t="s">
        <v>58</v>
      </c>
      <c r="M60">
        <v>7000</v>
      </c>
    </row>
    <row r="61" spans="2:13" x14ac:dyDescent="0.2">
      <c r="I61" t="s">
        <v>53</v>
      </c>
      <c r="J61" t="s">
        <v>59</v>
      </c>
      <c r="M61">
        <v>1200</v>
      </c>
    </row>
    <row r="62" spans="2:13" x14ac:dyDescent="0.2">
      <c r="I62" t="s">
        <v>54</v>
      </c>
      <c r="M62">
        <v>110000</v>
      </c>
    </row>
    <row r="63" spans="2:13" x14ac:dyDescent="0.2">
      <c r="I63" t="s">
        <v>69</v>
      </c>
      <c r="M63">
        <f>SUM(M49:M62)</f>
        <v>8985700</v>
      </c>
    </row>
  </sheetData>
  <mergeCells count="3">
    <mergeCell ref="I9:M9"/>
    <mergeCell ref="I29:M29"/>
    <mergeCell ref="I47:M47"/>
  </mergeCells>
  <conditionalFormatting sqref="F5:F7">
    <cfRule type="containsText" dxfId="3" priority="4" operator="containsText" text="prpfit">
      <formula>NOT(ISERROR(SEARCH("prpfit",F5)))</formula>
    </cfRule>
  </conditionalFormatting>
  <conditionalFormatting sqref="F6">
    <cfRule type="containsText" dxfId="2" priority="3" operator="containsText" text="loss">
      <formula>NOT(ISERROR(SEARCH("loss",F6)))</formula>
    </cfRule>
  </conditionalFormatting>
  <conditionalFormatting sqref="F7">
    <cfRule type="containsText" dxfId="1" priority="1" operator="containsText" text="profit">
      <formula>NOT(ISERROR(SEARCH("profit",F7)))</formula>
    </cfRule>
    <cfRule type="cellIs" dxfId="0" priority="2" operator="greaterThan">
      <formula>$F$7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Q19"/>
  <sheetViews>
    <sheetView tabSelected="1" workbookViewId="0">
      <selection activeCell="I4" sqref="I4"/>
    </sheetView>
  </sheetViews>
  <sheetFormatPr defaultRowHeight="15" x14ac:dyDescent="0.2"/>
  <cols>
    <col min="3" max="3" width="14.125" customWidth="1"/>
    <col min="5" max="5" width="12.5078125" customWidth="1"/>
  </cols>
  <sheetData>
    <row r="4" spans="2:17" x14ac:dyDescent="0.2">
      <c r="B4" s="23" t="s">
        <v>67</v>
      </c>
      <c r="C4" s="23"/>
      <c r="D4" s="23"/>
      <c r="E4" s="23"/>
      <c r="F4" s="23"/>
      <c r="G4" s="23"/>
    </row>
    <row r="5" spans="2:17" x14ac:dyDescent="0.2">
      <c r="B5" s="24" t="s">
        <v>41</v>
      </c>
      <c r="C5" s="24"/>
      <c r="D5" s="24"/>
      <c r="E5" s="24"/>
      <c r="F5" s="24"/>
      <c r="G5" s="24"/>
    </row>
    <row r="6" spans="2:17" x14ac:dyDescent="0.2">
      <c r="B6" s="4" t="s">
        <v>63</v>
      </c>
      <c r="C6" s="4" t="s">
        <v>64</v>
      </c>
      <c r="D6" s="4" t="s">
        <v>65</v>
      </c>
      <c r="E6" s="4" t="s">
        <v>25</v>
      </c>
      <c r="F6" s="4" t="s">
        <v>66</v>
      </c>
      <c r="G6" s="4" t="s">
        <v>62</v>
      </c>
      <c r="N6" s="4" t="s">
        <v>15</v>
      </c>
      <c r="P6" s="4"/>
      <c r="Q6" s="4">
        <f>SUM(N6,P6)</f>
        <v>0</v>
      </c>
    </row>
    <row r="7" spans="2:17" x14ac:dyDescent="0.2">
      <c r="B7" s="4">
        <v>1</v>
      </c>
      <c r="C7" s="4" t="s">
        <v>15</v>
      </c>
      <c r="D7" s="4">
        <v>30000</v>
      </c>
      <c r="E7" s="4">
        <v>1150000</v>
      </c>
      <c r="F7" s="4">
        <f>IF(E7&lt;1000000,E7*0.06,IF(E7&lt;2000000,E7*0.08,E7*o.1))</f>
        <v>92000</v>
      </c>
      <c r="G7" s="4">
        <f>SUM(D7,F7)</f>
        <v>122000</v>
      </c>
      <c r="M7" s="4"/>
      <c r="N7" s="4" t="s">
        <v>9</v>
      </c>
      <c r="P7" s="4">
        <f t="shared" ref="P7:Q11" si="0">SUM(M7,O7)</f>
        <v>0</v>
      </c>
      <c r="Q7" s="4"/>
    </row>
    <row r="8" spans="2:17" x14ac:dyDescent="0.2">
      <c r="B8" s="4">
        <v>2</v>
      </c>
      <c r="C8" s="4" t="s">
        <v>9</v>
      </c>
      <c r="D8" s="4">
        <v>30000</v>
      </c>
      <c r="E8" s="4">
        <v>1760000</v>
      </c>
      <c r="F8" s="4">
        <v>140800</v>
      </c>
      <c r="G8" s="4">
        <f t="shared" ref="G8:G12" si="1">SUM(D8,F8)</f>
        <v>170800</v>
      </c>
      <c r="N8" s="4" t="s">
        <v>18</v>
      </c>
      <c r="P8" s="4">
        <f t="shared" si="0"/>
        <v>0</v>
      </c>
      <c r="Q8" s="4">
        <f t="shared" si="0"/>
        <v>0</v>
      </c>
    </row>
    <row r="9" spans="2:17" x14ac:dyDescent="0.2">
      <c r="B9" s="4">
        <v>3</v>
      </c>
      <c r="C9" s="4" t="s">
        <v>18</v>
      </c>
      <c r="D9" s="4">
        <v>30000</v>
      </c>
      <c r="E9" s="4">
        <v>3340000</v>
      </c>
      <c r="F9" s="4">
        <f>IF(E9&gt;=2000000,E9*10%,IF(E9&gt;=1000000,E9*8%,IF(E9&lt;2000000,E9*8%,IF(E9&lt;1000000,E9*6%))))</f>
        <v>334000</v>
      </c>
      <c r="G9" s="4">
        <f t="shared" si="1"/>
        <v>364000</v>
      </c>
      <c r="M9" s="4"/>
      <c r="N9" s="4" t="s">
        <v>21</v>
      </c>
      <c r="P9" s="4">
        <f t="shared" si="0"/>
        <v>0</v>
      </c>
      <c r="Q9" s="4">
        <f t="shared" si="0"/>
        <v>0</v>
      </c>
    </row>
    <row r="10" spans="2:17" x14ac:dyDescent="0.2">
      <c r="B10" s="4">
        <v>4</v>
      </c>
      <c r="C10" s="4" t="s">
        <v>21</v>
      </c>
      <c r="D10" s="4">
        <v>30000</v>
      </c>
      <c r="E10" s="4">
        <v>960000</v>
      </c>
      <c r="F10" s="4">
        <v>57600</v>
      </c>
      <c r="G10" s="4">
        <f t="shared" si="1"/>
        <v>87600</v>
      </c>
      <c r="N10" s="4" t="s">
        <v>12</v>
      </c>
      <c r="P10" s="4">
        <f t="shared" si="0"/>
        <v>0</v>
      </c>
      <c r="Q10" s="4">
        <f t="shared" si="0"/>
        <v>0</v>
      </c>
    </row>
    <row r="11" spans="2:17" x14ac:dyDescent="0.2">
      <c r="B11" s="4">
        <v>5</v>
      </c>
      <c r="C11" s="4" t="s">
        <v>12</v>
      </c>
      <c r="D11" s="4">
        <v>30000</v>
      </c>
      <c r="E11" s="4">
        <v>840000</v>
      </c>
      <c r="F11" s="4">
        <v>50400</v>
      </c>
      <c r="G11" s="4">
        <f t="shared" si="1"/>
        <v>80400</v>
      </c>
      <c r="N11" s="4" t="s">
        <v>23</v>
      </c>
      <c r="P11" s="4">
        <f t="shared" si="0"/>
        <v>0</v>
      </c>
      <c r="Q11" s="4">
        <f t="shared" si="0"/>
        <v>0</v>
      </c>
    </row>
    <row r="12" spans="2:17" x14ac:dyDescent="0.2">
      <c r="B12" s="4">
        <v>6</v>
      </c>
      <c r="C12" s="4" t="s">
        <v>23</v>
      </c>
      <c r="D12" s="4">
        <v>30000</v>
      </c>
      <c r="E12" s="4">
        <v>700000</v>
      </c>
      <c r="F12" s="4">
        <v>42000</v>
      </c>
      <c r="G12" s="4">
        <f t="shared" si="1"/>
        <v>72000</v>
      </c>
    </row>
    <row r="13" spans="2:17" x14ac:dyDescent="0.2">
      <c r="F13" t="s">
        <v>68</v>
      </c>
      <c r="G13" s="16">
        <f>AVERAGE(G7:G12)</f>
        <v>149466.66666666666</v>
      </c>
    </row>
    <row r="14" spans="2:17" x14ac:dyDescent="0.2">
      <c r="M14" s="4" t="s">
        <v>15</v>
      </c>
    </row>
    <row r="15" spans="2:17" x14ac:dyDescent="0.2">
      <c r="M15" s="4" t="s">
        <v>9</v>
      </c>
    </row>
    <row r="16" spans="2:17" x14ac:dyDescent="0.2">
      <c r="M16" s="4" t="s">
        <v>18</v>
      </c>
    </row>
    <row r="17" spans="13:13" x14ac:dyDescent="0.2">
      <c r="M17" s="4" t="s">
        <v>21</v>
      </c>
    </row>
    <row r="18" spans="13:13" x14ac:dyDescent="0.2">
      <c r="M18" s="4" t="s">
        <v>12</v>
      </c>
    </row>
    <row r="19" spans="13:13" x14ac:dyDescent="0.2">
      <c r="M19" s="4" t="s">
        <v>23</v>
      </c>
    </row>
  </sheetData>
  <sortState xmlns:xlrd2="http://schemas.microsoft.com/office/spreadsheetml/2017/richdata2" ref="B7:G12">
    <sortCondition ref="B6"/>
  </sortState>
  <mergeCells count="2">
    <mergeCell ref="B4:G4"/>
    <mergeCell ref="B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2 </vt:lpstr>
      <vt:lpstr>Question 3</vt:lpstr>
      <vt:lpstr> 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kcs</cp:lastModifiedBy>
  <dcterms:created xsi:type="dcterms:W3CDTF">2024-05-29T21:50:26Z</dcterms:created>
  <dcterms:modified xsi:type="dcterms:W3CDTF">2024-06-01T14:33:42Z</dcterms:modified>
</cp:coreProperties>
</file>