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bookViews>
  <sheets>
    <sheet name="PRINTING PRESS" sheetId="23" r:id="rId1"/>
    <sheet name="Answer Report press_1" sheetId="17" r:id="rId2"/>
    <sheet name="Sensitivity Report press_1" sheetId="18" r:id="rId3"/>
    <sheet name="Answer Report press_2" sheetId="19" r:id="rId4"/>
    <sheet name="Sensitivity Report press_2" sheetId="20" r:id="rId5"/>
    <sheet name="RETAIL" sheetId="10" r:id="rId6"/>
    <sheet name="RETAIL_Answer Report " sheetId="21" r:id="rId7"/>
  </sheets>
  <definedNames>
    <definedName name="solver_adj" localSheetId="5" hidden="1">RETAIL!$C$22:$G$25</definedName>
    <definedName name="solver_cvg" localSheetId="5" hidden="1">0.0001</definedName>
    <definedName name="solver_drv" localSheetId="5" hidden="1">1</definedName>
    <definedName name="solver_eng" localSheetId="5" hidden="1">2</definedName>
    <definedName name="solver_est" localSheetId="5" hidden="1">1</definedName>
    <definedName name="solver_itr" localSheetId="5" hidden="1">2147483647</definedName>
    <definedName name="solver_lhs1" localSheetId="5" hidden="1">RETAIL!$C$22:$G$25</definedName>
    <definedName name="solver_lhs2" localSheetId="5" hidden="1">RETAIL!$C$26:$G$26</definedName>
    <definedName name="solver_lhs3" localSheetId="5" hidden="1">RETAIL!$H$22:$H$25</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3</definedName>
    <definedName name="solver_nwt" localSheetId="5" hidden="1">1</definedName>
    <definedName name="solver_opt" localSheetId="5" hidden="1">RETAIL!$C$31</definedName>
    <definedName name="solver_pre" localSheetId="5" hidden="1">0.000001</definedName>
    <definedName name="solver_rbv" localSheetId="5" hidden="1">1</definedName>
    <definedName name="solver_rel1" localSheetId="5" hidden="1">4</definedName>
    <definedName name="solver_rel2" localSheetId="5" hidden="1">2</definedName>
    <definedName name="solver_rel3" localSheetId="5" hidden="1">1</definedName>
    <definedName name="solver_rhs1" localSheetId="5" hidden="1">"integer"</definedName>
    <definedName name="solver_rhs2" localSheetId="5" hidden="1">RETAIL!$C$28:$G$28</definedName>
    <definedName name="solver_rhs3" localSheetId="5" hidden="1">RETAIL!$J$22:$J$25</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1</definedName>
    <definedName name="solver_val" localSheetId="5" hidden="1">0</definedName>
    <definedName name="solver_ver" localSheetId="5" hidden="1">3</definedName>
    <definedName name="solver_adj" localSheetId="0" hidden="1">'PRINTING PRESS'!$D$55:$H$55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'PRINTING PRESS'!$I$62:$I$66</definedName>
    <definedName name="solver_lhs2" localSheetId="0" hidden="1">'PRINTING PRESS'!$I$67:$I$69</definedName>
    <definedName name="solver_lhs3" localSheetId="0" hidden="1">'PRINTING PRESS'!$I$40:$I$42</definedName>
    <definedName name="solver_lhs4" localSheetId="0" hidden="1">'PRINTING PRESS'!$I$35:$I$39</definedName>
    <definedName name="solver_lhs5" localSheetId="0" hidden="1">'PRINTING PRESS'!$I$40:$I$42</definedName>
    <definedName name="solver_lhs6" localSheetId="0" hidden="1">'PRINTING PRESS'!$D$22:$H$22</definedName>
    <definedName name="solver_lhs7" localSheetId="0" hidden="1">'PRINTING PRESS'!$D$23:$H$23</definedName>
    <definedName name="solver_lhs8" localSheetId="0" hidden="1">'PRINTING PRESS'!$D$17:$H$17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'PRINTING PRESS'!$I$56</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3</definedName>
    <definedName name="solver_rel4" localSheetId="0" hidden="1">1</definedName>
    <definedName name="solver_rel5" localSheetId="0" hidden="1">3</definedName>
    <definedName name="solver_rel6" localSheetId="0" hidden="1">3</definedName>
    <definedName name="solver_rel7" localSheetId="0" hidden="1">3</definedName>
    <definedName name="solver_rel8" localSheetId="0" hidden="1">1</definedName>
    <definedName name="solver_rhs1" localSheetId="0" hidden="1">'PRINTING PRESS'!$K$62:$K$66</definedName>
    <definedName name="solver_rhs2" localSheetId="0" hidden="1">'PRINTING PRESS'!$K$67:$K$69</definedName>
    <definedName name="solver_rhs3" localSheetId="0" hidden="1">'PRINTING PRESS'!$K$40:$K$42</definedName>
    <definedName name="solver_rhs4" localSheetId="0" hidden="1">'PRINTING PRESS'!$K$35:$K$39</definedName>
    <definedName name="solver_rhs5" localSheetId="0" hidden="1">'PRINTING PRESS'!$K$40:$K$42</definedName>
    <definedName name="solver_rhs6" localSheetId="0" hidden="1">10</definedName>
    <definedName name="solver_rhs7" localSheetId="0" hidden="1">10</definedName>
    <definedName name="solver_rhs8" localSheetId="0" hidden="1">35</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<sst xmlns="http://schemas.openxmlformats.org/spreadsheetml/2006/main" count="549" uniqueCount="234">
  <si>
    <t>Column1</t>
  </si>
  <si>
    <t>A</t>
  </si>
  <si>
    <t>B</t>
  </si>
  <si>
    <t>C</t>
  </si>
  <si>
    <t>BO</t>
  </si>
  <si>
    <t>CO</t>
  </si>
  <si>
    <t>Time (Ma Capacity)</t>
  </si>
  <si>
    <t>Typesetting (Regular)</t>
  </si>
  <si>
    <t>Typesetting (Overtime)</t>
  </si>
  <si>
    <t>Camera</t>
  </si>
  <si>
    <t>Pressroom</t>
  </si>
  <si>
    <t>Bindery</t>
  </si>
  <si>
    <t>Objective Function (Maximum)</t>
  </si>
  <si>
    <t>Z = 200AR + 300BR + 100CR + 292BO + 88CO</t>
  </si>
  <si>
    <t>'Class A, minimum</t>
  </si>
  <si>
    <t>Class B, minimum</t>
  </si>
  <si>
    <t>Constraints</t>
  </si>
  <si>
    <t>Class C, minimum</t>
  </si>
  <si>
    <t>Regular Typesetting</t>
  </si>
  <si>
    <t>2BR + 3CR &lt;= 40</t>
  </si>
  <si>
    <t>CM</t>
  </si>
  <si>
    <t>Typesetting (Overhead)</t>
  </si>
  <si>
    <t>2BO + 3CO &lt;= 35</t>
  </si>
  <si>
    <t>3AR + BR + 3CR +BO + 3CO &lt;= 90</t>
  </si>
  <si>
    <t>3AR + 6BR + 2CR +6BO + 2CO &lt;= 200</t>
  </si>
  <si>
    <t xml:space="preserve"> B</t>
  </si>
  <si>
    <t>Total</t>
  </si>
  <si>
    <t>5AR + 4BR + 4BO  &lt;= 160</t>
  </si>
  <si>
    <t>Decision Variable</t>
  </si>
  <si>
    <t>Ma Z</t>
  </si>
  <si>
    <t>Class A, minimum</t>
  </si>
  <si>
    <t>AR =&gt; 10</t>
  </si>
  <si>
    <t>Contribution (per unit)</t>
  </si>
  <si>
    <t>BR + BO =&gt; 10</t>
  </si>
  <si>
    <t>CR + CO =&gt; 10</t>
  </si>
  <si>
    <t>CONSTRAINTS:</t>
  </si>
  <si>
    <t>Class/Process</t>
  </si>
  <si>
    <t>Time (Capacity used)</t>
  </si>
  <si>
    <t>Signs</t>
  </si>
  <si>
    <t>Ma Capacity (hrs)</t>
  </si>
  <si>
    <t>&lt;=</t>
  </si>
  <si>
    <t>Binding</t>
  </si>
  <si>
    <t>=&gt;</t>
  </si>
  <si>
    <t>CM (new)</t>
  </si>
  <si>
    <t>CM (old)</t>
  </si>
  <si>
    <t>Max Capacity (hrs)</t>
  </si>
  <si>
    <t>Microsoft Excel 16.0 Answer Report</t>
  </si>
  <si>
    <t>Worksheet: [I01 Linear Programming, Transportation &amp; Network Model_saburbello.xlsx]QUESTION 1 (PRINTING PRESS)</t>
  </si>
  <si>
    <t>Report Created: 18/05/2024 21:23:03</t>
  </si>
  <si>
    <t>Result: Solver found a solution.  All Constraints and optimality conditions are satisfied.</t>
  </si>
  <si>
    <t>Solver Engine</t>
  </si>
  <si>
    <t>Engine: Simplex LP</t>
  </si>
  <si>
    <t>Solution Time: 0.031 Seconds.</t>
  </si>
  <si>
    <t>Iterations: 7 Subproblems: 0</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</si>
  <si>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</si>
  <si>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</si>
  <si>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</si>
  <si>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</si>
  <si>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</si>
  <si>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</si>
  <si>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</si>
  <si>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</si>
  <si>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$I$23</t>
  </si>
  <si>
    <t>Contribution (per unit) Max Z</t>
  </si>
  <si>
    <t>Variable Cells</t>
  </si>
  <si>
    <t>Integer</t>
  </si>
  <si>
    <t>$D$22</t>
  </si>
  <si>
    <t>Decision Variable A</t>
  </si>
  <si>
    <t>Contin</t>
  </si>
  <si>
    <t>$E$22</t>
  </si>
  <si>
    <t>Decision Variable  B</t>
  </si>
  <si>
    <t>$F$22</t>
  </si>
  <si>
    <t>Decision Variable C</t>
  </si>
  <si>
    <t>$G$22</t>
  </si>
  <si>
    <t>Decision Variable BO</t>
  </si>
  <si>
    <t>$H$22</t>
  </si>
  <si>
    <t>Decision Variable CO</t>
  </si>
  <si>
    <t>Cell Value</t>
  </si>
  <si>
    <t>Formula</t>
  </si>
  <si>
    <t>Status</t>
  </si>
  <si>
    <t>Slack</t>
  </si>
  <si>
    <t>$I$29</t>
  </si>
  <si>
    <t>Typesetting (Regular) Time (Capacity used)</t>
  </si>
  <si>
    <t>$I$29&lt;=$K$29</t>
  </si>
  <si>
    <t>$I$30</t>
  </si>
  <si>
    <t>Typesetting (Overtime) Time (Capacity used)</t>
  </si>
  <si>
    <t>$I$30&lt;=$K$30</t>
  </si>
  <si>
    <t>$I$31</t>
  </si>
  <si>
    <t>Camera Time (Capacity used)</t>
  </si>
  <si>
    <t>$I$31&lt;=$K$31</t>
  </si>
  <si>
    <t>$I$32</t>
  </si>
  <si>
    <t>Pressroom Time (Capacity used)</t>
  </si>
  <si>
    <t>$I$32&lt;=$K$32</t>
  </si>
  <si>
    <t>Not Binding</t>
  </si>
  <si>
    <t>$I$33</t>
  </si>
  <si>
    <t>Bindery Time (Capacity used)</t>
  </si>
  <si>
    <t>$I$33&lt;=$K$33</t>
  </si>
  <si>
    <t>$I$34</t>
  </si>
  <si>
    <t>Class A, minimum Time (Capacity used)</t>
  </si>
  <si>
    <t>$I$34&gt;=$K$34</t>
  </si>
  <si>
    <t>$I$35</t>
  </si>
  <si>
    <t>Class B, minimum Time (Capacity used)</t>
  </si>
  <si>
    <t>$I$35&gt;=$K$35</t>
  </si>
  <si>
    <t>$I$36</t>
  </si>
  <si>
    <t>Class C, minimum Time (Capacity used)</t>
  </si>
  <si>
    <t>$I$36&gt;=$K$36</t>
  </si>
  <si>
    <t>Microsoft Excel 16.0 Sensitivity Report</t>
  </si>
  <si>
    <t>Report Created: 18/05/2024 21:23:04</t>
  </si>
  <si>
    <t>Final</t>
  </si>
  <si>
    <t>Reduced</t>
  </si>
  <si>
    <t>Objective</t>
  </si>
  <si>
    <t>Allowable</t>
  </si>
  <si>
    <t>Value</t>
  </si>
  <si>
    <t>Cost</t>
  </si>
  <si>
    <t>Coefficient</t>
  </si>
  <si>
    <t>Increase</t>
  </si>
  <si>
    <t>Decrease</t>
  </si>
  <si>
    <t>Shadow</t>
  </si>
  <si>
    <t>Constraint</t>
  </si>
  <si>
    <t>Price</t>
  </si>
  <si>
    <t>R.H. Side</t>
  </si>
  <si>
    <t>Report Created: 18/05/2024 21:26:21</t>
  </si>
  <si>
    <t>$I$50</t>
  </si>
  <si>
    <t>$D$49</t>
  </si>
  <si>
    <t>$E$49</t>
  </si>
  <si>
    <t>$F$49</t>
  </si>
  <si>
    <t>$G$49</t>
  </si>
  <si>
    <t>$H$49</t>
  </si>
  <si>
    <t>$I$56</t>
  </si>
  <si>
    <t>$I$56&lt;=$K$56</t>
  </si>
  <si>
    <t>$I$57</t>
  </si>
  <si>
    <t>$I$57&lt;=$K$57</t>
  </si>
  <si>
    <t>$I$58</t>
  </si>
  <si>
    <t>$I$58&lt;=$K$58</t>
  </si>
  <si>
    <t>$I$59</t>
  </si>
  <si>
    <t>$I$59&lt;=$K$59</t>
  </si>
  <si>
    <t>$I$60</t>
  </si>
  <si>
    <t>$I$60&lt;=$K$60</t>
  </si>
  <si>
    <t>$I$61</t>
  </si>
  <si>
    <t>$I$61&gt;=$K$61</t>
  </si>
  <si>
    <t>$I$62</t>
  </si>
  <si>
    <t>$I$62&gt;=$K$62</t>
  </si>
  <si>
    <t>$I$63</t>
  </si>
  <si>
    <t>$I$63&gt;=$K$63</t>
  </si>
  <si>
    <t xml:space="preserve">  R1 </t>
  </si>
  <si>
    <t>R2</t>
  </si>
  <si>
    <t>R3</t>
  </si>
  <si>
    <t>R4</t>
  </si>
  <si>
    <t>R5</t>
  </si>
  <si>
    <t>SUPPLY</t>
  </si>
  <si>
    <t>M1</t>
  </si>
  <si>
    <t>M2</t>
  </si>
  <si>
    <t>M3</t>
  </si>
  <si>
    <t>M4</t>
  </si>
  <si>
    <t>DEMAND</t>
  </si>
  <si>
    <t>Supply</t>
  </si>
  <si>
    <t>Sign</t>
  </si>
  <si>
    <t>SUPPLY (ACTUAL)</t>
  </si>
  <si>
    <t>=</t>
  </si>
  <si>
    <t>OFV</t>
  </si>
  <si>
    <t>Worksheet: [I01 Linear Programming, Transportation &amp; Network Model_saburbello.xlsx]QUESTION 2</t>
  </si>
  <si>
    <t>Report Created: 18/05/2024 21:27:28</t>
  </si>
  <si>
    <t>Solution Time: 0.032 Seconds.</t>
  </si>
  <si>
    <t>Iterations: 15 Subproblems: 0</t>
  </si>
  <si>
    <t>$C$24</t>
  </si>
  <si>
    <t>OFV =</t>
  </si>
  <si>
    <t>$C$15</t>
  </si>
  <si>
    <t xml:space="preserve">M1   R1 </t>
  </si>
  <si>
    <t>$D$15</t>
  </si>
  <si>
    <t>M1 R2</t>
  </si>
  <si>
    <t>$E$15</t>
  </si>
  <si>
    <t>M1 R3</t>
  </si>
  <si>
    <t>$F$15</t>
  </si>
  <si>
    <t>M1 R4</t>
  </si>
  <si>
    <t>$G$15</t>
  </si>
  <si>
    <t>M1 R5</t>
  </si>
  <si>
    <t>$C$16</t>
  </si>
  <si>
    <t xml:space="preserve">M2   R1 </t>
  </si>
  <si>
    <t>$D$16</t>
  </si>
  <si>
    <t>M2 R2</t>
  </si>
  <si>
    <t>$E$16</t>
  </si>
  <si>
    <t>M2 R3</t>
  </si>
  <si>
    <t>$F$16</t>
  </si>
  <si>
    <t>M2 R4</t>
  </si>
  <si>
    <t>$G$16</t>
  </si>
  <si>
    <t>M2 R5</t>
  </si>
  <si>
    <t>$C$17</t>
  </si>
  <si>
    <t xml:space="preserve">M3   R1 </t>
  </si>
  <si>
    <t>$D$17</t>
  </si>
  <si>
    <t>M3 R2</t>
  </si>
  <si>
    <t>$E$17</t>
  </si>
  <si>
    <t>M3 R3</t>
  </si>
  <si>
    <t>$F$17</t>
  </si>
  <si>
    <t>M3 R4</t>
  </si>
  <si>
    <t>$G$17</t>
  </si>
  <si>
    <t>M3 R5</t>
  </si>
  <si>
    <t>$C$18</t>
  </si>
  <si>
    <t xml:space="preserve">M4   R1 </t>
  </si>
  <si>
    <t>$D$18</t>
  </si>
  <si>
    <t>M4 R2</t>
  </si>
  <si>
    <t>$E$18</t>
  </si>
  <si>
    <t>M4 R3</t>
  </si>
  <si>
    <t>$F$18</t>
  </si>
  <si>
    <t>M4 R4</t>
  </si>
  <si>
    <t>$G$18</t>
  </si>
  <si>
    <t>M4 R5</t>
  </si>
  <si>
    <t>$C$19</t>
  </si>
  <si>
    <t xml:space="preserve">DEMAND   R1 </t>
  </si>
  <si>
    <t>$C$19=$C$21</t>
  </si>
  <si>
    <t>$D$19</t>
  </si>
  <si>
    <t>DEMAND R2</t>
  </si>
  <si>
    <t>$D$19=$D$21</t>
  </si>
  <si>
    <t>$E$19</t>
  </si>
  <si>
    <t>DEMAND R3</t>
  </si>
  <si>
    <t>$E$19=$E$21</t>
  </si>
  <si>
    <t>$F$19</t>
  </si>
  <si>
    <t>DEMAND R4</t>
  </si>
  <si>
    <t>$F$19=$F$21</t>
  </si>
  <si>
    <t>$G$19</t>
  </si>
  <si>
    <t>DEMAND R5</t>
  </si>
  <si>
    <t>$G$19=$G$21</t>
  </si>
  <si>
    <t>$H$15</t>
  </si>
  <si>
    <t>M1 Supply</t>
  </si>
  <si>
    <t>$H$15&lt;=$J$15</t>
  </si>
  <si>
    <t>$H$16</t>
  </si>
  <si>
    <t>M2 Supply</t>
  </si>
  <si>
    <t>$H$16&lt;=$J$16</t>
  </si>
  <si>
    <t>$H$17</t>
  </si>
  <si>
    <t>M3 Supply</t>
  </si>
  <si>
    <t>$H$17&lt;=$J$17</t>
  </si>
  <si>
    <t>$H$18</t>
  </si>
  <si>
    <t>M4 Supply</t>
  </si>
  <si>
    <t>$H$18&lt;=$J$18</t>
  </si>
  <si>
    <t>$C$15:$G$18=Integer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</si>
</sst>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1"/>
      <color theme="1"/>
      <name val="Calibri"/>
      <charset val="134"/>
      <scheme val="minor"/>
    </font>
    <font>
      <b/>
      <sz val="11"/>
      <color theme="1"/>
      <name val="Calibri"/>
      <charset val="134"/>
      <scheme val="minor"/>
    </font>
    <font>
      <b/>
      <sz val="11"/>
      <color indexed="18"/>
      <name val="Calibri"/>
      <charset val="134"/>
      <scheme val="minor"/>
    </font>
    <font>
      <sz val="11"/>
      <color theme="1"/>
      <name val="Calibri"/>
      <charset val="134"/>
      <scheme val="minor"/>
    </font>
    <font>
      <sz val="11"/>
      <color theme="1"/>
      <name val="Times New Roman"/>
      <charset val="134"/>
    </font>
    <font>
      <sz val="11"/>
      <color theme="5"/>
      <name val="Calibri"/>
      <charset val="134"/>
      <scheme val="minor"/>
    </font>
    <font>
      <sz val="12"/>
      <color theme="1"/>
      <name val="Times New Roman"/>
      <charset val="134"/>
    </font>
    <font>
      <b/>
      <sz val="12"/>
      <color theme="1"/>
      <name val="Times New Roman"/>
      <charset val="134"/>
    </font>
    <font>
      <sz val="11"/>
      <name val="Calibri"/>
      <charset val="134"/>
      <scheme val="minor"/>
    </font>
    <font>
      <sz val="11"/>
      <color theme="9"/>
      <name val="Calibri"/>
      <charset val="134"/>
      <scheme val="minor"/>
    </font>
    <font>
      <sz val="11"/>
      <name val="Calibri"/>
      <charset val="134"/>
      <scheme val="minor"/>
    </font>
    <font>
      <sz val="11"/>
      <color theme="3"/>
      <name val="Calibri"/>
      <charset val="134"/>
      <scheme val="minor"/>
    </font>
    <font>
      <b/>
      <sz val="11"/>
      <color theme="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5">
    <fill>
      <patternFill patternType="none"/>
    </fill>
    <fill>
      <patternFill patternType="gray125"/>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3"/>
        <bgColor indexed="64"/>
      </patternFill>
    </fill>
    <fill>
      <patternFill patternType="solid">
        <fgColor theme="4" tint="0.799951170384838"/>
        <bgColor theme="4" tint="0.799951170384838"/>
      </patternFill>
    </fill>
    <fill>
      <patternFill patternType="solid">
        <fgColor theme="4" tint="0.399945066682943"/>
        <bgColor indexed="64"/>
      </patternFill>
    </fill>
    <fill>
      <patternFill patternType="solid">
        <fgColor rgb="FFFFFF00"/>
        <bgColor indexed="64"/>
      </patternFill>
    </fill>
    <fill>
      <patternFill patternType="solid">
        <fgColor theme="4" tint="0.799981688894314"/>
        <bgColor theme="4" tint="0.799981688894314"/>
      </patternFill>
    </fill>
    <fill>
      <patternFill patternType="solid">
        <fgColor theme="7" tint="0.799951170384838"/>
        <bgColor theme="7" tint="0.799951170384838"/>
      </patternFill>
    </fill>
    <fill>
      <patternFill patternType="solid">
        <fgColor theme="5"/>
        <bgColor indexed="64"/>
      </patternFill>
    </fill>
    <fill>
      <patternFill patternType="solid">
        <fgColor theme="7"/>
        <bgColor theme="7"/>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2">
    <border>
      <left/>
      <right/>
      <top/>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right/>
      <top style="medium">
        <color indexed="23"/>
      </top>
      <bottom/>
      <diagonal/>
    </border>
    <border>
      <left/>
      <right/>
      <top/>
      <bottom style="medium">
        <color indexed="23"/>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medium">
        <color auto="1"/>
      </left>
      <right/>
      <top/>
      <bottom/>
      <diagonal/>
    </border>
    <border>
      <left style="thin">
        <color auto="1"/>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4" borderId="24"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25" applyNumberFormat="0" applyFill="0" applyAlignment="0" applyProtection="0">
      <alignment vertical="center"/>
    </xf>
    <xf numFmtId="0" fontId="19" fillId="0" borderId="25" applyNumberFormat="0" applyFill="0" applyAlignment="0" applyProtection="0">
      <alignment vertical="center"/>
    </xf>
    <xf numFmtId="0" fontId="20" fillId="0" borderId="26" applyNumberFormat="0" applyFill="0" applyAlignment="0" applyProtection="0">
      <alignment vertical="center"/>
    </xf>
    <xf numFmtId="0" fontId="20" fillId="0" borderId="0" applyNumberFormat="0" applyFill="0" applyBorder="0" applyAlignment="0" applyProtection="0">
      <alignment vertical="center"/>
    </xf>
    <xf numFmtId="0" fontId="21" fillId="15" borderId="27" applyNumberFormat="0" applyAlignment="0" applyProtection="0">
      <alignment vertical="center"/>
    </xf>
    <xf numFmtId="0" fontId="22" fillId="16" borderId="28" applyNumberFormat="0" applyAlignment="0" applyProtection="0">
      <alignment vertical="center"/>
    </xf>
    <xf numFmtId="0" fontId="23" fillId="16" borderId="27" applyNumberFormat="0" applyAlignment="0" applyProtection="0">
      <alignment vertical="center"/>
    </xf>
    <xf numFmtId="0" fontId="24" fillId="17" borderId="29" applyNumberFormat="0" applyAlignment="0" applyProtection="0">
      <alignment vertical="center"/>
    </xf>
    <xf numFmtId="0" fontId="25" fillId="0" borderId="30" applyNumberFormat="0" applyFill="0" applyAlignment="0" applyProtection="0">
      <alignment vertical="center"/>
    </xf>
    <xf numFmtId="0" fontId="26" fillId="0" borderId="31" applyNumberFormat="0" applyFill="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31" fillId="38" borderId="0" applyNumberFormat="0" applyBorder="0" applyAlignment="0" applyProtection="0">
      <alignment vertical="center"/>
    </xf>
    <xf numFmtId="0" fontId="31" fillId="39" borderId="0" applyNumberFormat="0" applyBorder="0" applyAlignment="0" applyProtection="0">
      <alignment vertical="center"/>
    </xf>
    <xf numFmtId="0" fontId="30" fillId="40" borderId="0" applyNumberFormat="0" applyBorder="0" applyAlignment="0" applyProtection="0">
      <alignment vertical="center"/>
    </xf>
    <xf numFmtId="0" fontId="30" fillId="41" borderId="0" applyNumberFormat="0" applyBorder="0" applyAlignment="0" applyProtection="0">
      <alignment vertical="center"/>
    </xf>
    <xf numFmtId="0" fontId="31" fillId="42" borderId="0" applyNumberFormat="0" applyBorder="0" applyAlignment="0" applyProtection="0">
      <alignment vertical="center"/>
    </xf>
    <xf numFmtId="0" fontId="31" fillId="43" borderId="0" applyNumberFormat="0" applyBorder="0" applyAlignment="0" applyProtection="0">
      <alignment vertical="center"/>
    </xf>
    <xf numFmtId="0" fontId="30" fillId="44" borderId="0" applyNumberFormat="0" applyBorder="0" applyAlignment="0" applyProtection="0">
      <alignment vertical="center"/>
    </xf>
  </cellStyleXfs>
  <cellXfs count="86">
    <xf numFmtId="0" fontId="0" fillId="0" borderId="0" xfId="0"/>
    <xf numFmtId="0" fontId="1" fillId="0" borderId="0" xfId="0" applyFont="1"/>
    <xf numFmtId="0" fontId="2" fillId="0" borderId="1" xfId="0" applyFont="1" applyFill="1" applyBorder="1" applyAlignment="1">
      <alignment horizontal="center"/>
    </xf>
    <xf numFmtId="0" fontId="0" fillId="0" borderId="2" xfId="0" applyFill="1" applyBorder="1" applyAlignment="1"/>
    <xf numFmtId="0" fontId="0" fillId="0" borderId="2" xfId="0" applyNumberFormat="1" applyFill="1" applyBorder="1" applyAlignment="1"/>
    <xf numFmtId="0" fontId="0" fillId="0" borderId="3" xfId="0" applyFill="1" applyBorder="1" applyAlignment="1"/>
    <xf numFmtId="0" fontId="0" fillId="0" borderId="3" xfId="0" applyNumberFormat="1" applyFill="1" applyBorder="1" applyAlignment="1"/>
    <xf numFmtId="0" fontId="0" fillId="0" borderId="4" xfId="0" applyBorder="1"/>
    <xf numFmtId="0" fontId="3" fillId="0" borderId="4" xfId="0" applyFont="1" applyBorder="1"/>
    <xf numFmtId="0" fontId="3" fillId="0" borderId="0" xfId="0" applyFont="1"/>
    <xf numFmtId="0" fontId="0" fillId="2" borderId="4" xfId="0" applyFill="1" applyBorder="1"/>
    <xf numFmtId="0" fontId="0" fillId="3" borderId="0" xfId="0" applyFill="1"/>
    <xf numFmtId="0" fontId="3" fillId="2" borderId="4" xfId="0" applyFont="1" applyFill="1" applyBorder="1"/>
    <xf numFmtId="0" fontId="3" fillId="0" borderId="0" xfId="0" applyFont="1" applyAlignment="1">
      <alignment horizontal="center"/>
    </xf>
    <xf numFmtId="0" fontId="4" fillId="0" borderId="0" xfId="0" applyFont="1"/>
    <xf numFmtId="0" fontId="0" fillId="4" borderId="0" xfId="0" applyFill="1"/>
    <xf numFmtId="0" fontId="3" fillId="0" borderId="0" xfId="0" applyFont="1" applyFill="1" applyAlignment="1">
      <alignment wrapText="1"/>
    </xf>
    <xf numFmtId="0" fontId="0" fillId="0" borderId="0" xfId="0" applyFill="1"/>
    <xf numFmtId="0" fontId="3" fillId="0" borderId="0" xfId="0" applyFont="1" applyFill="1"/>
    <xf numFmtId="0" fontId="3" fillId="0" borderId="0" xfId="0" applyFont="1" applyFill="1" applyAlignment="1">
      <alignment horizontal="center" vertical="center" wrapText="1"/>
    </xf>
    <xf numFmtId="0" fontId="3" fillId="0" borderId="4" xfId="0" applyFont="1" applyBorder="1" applyAlignment="1">
      <alignment wrapText="1"/>
    </xf>
    <xf numFmtId="0" fontId="3" fillId="0" borderId="0" xfId="0" applyFont="1" applyAlignment="1">
      <alignment wrapText="1"/>
    </xf>
    <xf numFmtId="0" fontId="5" fillId="0" borderId="0" xfId="0" applyFont="1"/>
    <xf numFmtId="0" fontId="2" fillId="0" borderId="5" xfId="0" applyFont="1" applyFill="1" applyBorder="1" applyAlignment="1">
      <alignment horizontal="center"/>
    </xf>
    <xf numFmtId="0" fontId="2" fillId="0" borderId="6" xfId="0" applyFont="1" applyFill="1" applyBorder="1" applyAlignment="1">
      <alignment horizontal="center"/>
    </xf>
    <xf numFmtId="0" fontId="0" fillId="5" borderId="0" xfId="0" applyFill="1"/>
    <xf numFmtId="0" fontId="6" fillId="6" borderId="7" xfId="0" applyFont="1" applyFill="1" applyBorder="1" applyAlignment="1">
      <alignment vertical="center" wrapText="1"/>
    </xf>
    <xf numFmtId="0" fontId="6" fillId="6" borderId="8" xfId="0" applyFont="1" applyFill="1" applyBorder="1" applyAlignment="1">
      <alignment vertical="center" wrapText="1"/>
    </xf>
    <xf numFmtId="0" fontId="6" fillId="6" borderId="9" xfId="0" applyFont="1" applyFill="1" applyBorder="1" applyAlignment="1">
      <alignment vertical="center" wrapText="1"/>
    </xf>
    <xf numFmtId="0" fontId="6" fillId="6" borderId="10" xfId="0" applyFont="1" applyFill="1" applyBorder="1" applyAlignment="1">
      <alignment vertical="center" wrapText="1"/>
    </xf>
    <xf numFmtId="0" fontId="6" fillId="6" borderId="4" xfId="0" applyFont="1" applyFill="1" applyBorder="1" applyAlignment="1">
      <alignment vertical="center" wrapText="1"/>
    </xf>
    <xf numFmtId="0" fontId="6" fillId="6" borderId="11" xfId="0" applyFont="1" applyFill="1" applyBorder="1" applyAlignment="1">
      <alignment vertical="center" wrapText="1"/>
    </xf>
    <xf numFmtId="0" fontId="6" fillId="0" borderId="10" xfId="0" applyFont="1" applyBorder="1" applyAlignment="1">
      <alignment vertical="center" wrapText="1"/>
    </xf>
    <xf numFmtId="0" fontId="6" fillId="0" borderId="4" xfId="0" applyFont="1" applyBorder="1" applyAlignment="1">
      <alignment vertical="center" wrapText="1"/>
    </xf>
    <xf numFmtId="0" fontId="6" fillId="0" borderId="11" xfId="0" applyFont="1" applyBorder="1" applyAlignment="1">
      <alignment vertical="center" wrapText="1"/>
    </xf>
    <xf numFmtId="0" fontId="7" fillId="6" borderId="12" xfId="0" applyFont="1" applyFill="1" applyBorder="1" applyAlignment="1">
      <alignment vertical="center" wrapText="1"/>
    </xf>
    <xf numFmtId="0" fontId="0" fillId="6" borderId="13" xfId="0" applyFill="1" applyBorder="1"/>
    <xf numFmtId="0" fontId="0" fillId="6" borderId="14" xfId="0" applyFill="1" applyBorder="1"/>
    <xf numFmtId="0" fontId="3" fillId="7" borderId="7" xfId="0" applyFont="1" applyFill="1" applyBorder="1"/>
    <xf numFmtId="0" fontId="0" fillId="7" borderId="8" xfId="0" applyFill="1" applyBorder="1"/>
    <xf numFmtId="0" fontId="3" fillId="7" borderId="9" xfId="0" applyFont="1" applyFill="1" applyBorder="1"/>
    <xf numFmtId="0" fontId="8" fillId="2" borderId="10" xfId="0" applyFont="1" applyFill="1" applyBorder="1"/>
    <xf numFmtId="0" fontId="0" fillId="8" borderId="4" xfId="0" applyFill="1" applyBorder="1"/>
    <xf numFmtId="0" fontId="0" fillId="8" borderId="11" xfId="0" applyFill="1" applyBorder="1"/>
    <xf numFmtId="0" fontId="0" fillId="7" borderId="12" xfId="0" applyFill="1" applyBorder="1"/>
    <xf numFmtId="0" fontId="0" fillId="7" borderId="13" xfId="0" applyFill="1" applyBorder="1"/>
    <xf numFmtId="0" fontId="0" fillId="7" borderId="14" xfId="0" applyFill="1" applyBorder="1"/>
    <xf numFmtId="0" fontId="0" fillId="0" borderId="0" xfId="0" applyAlignment="1">
      <alignment horizontal="center"/>
    </xf>
    <xf numFmtId="0" fontId="9" fillId="0" borderId="0" xfId="0" applyFont="1"/>
    <xf numFmtId="0" fontId="6" fillId="9" borderId="4" xfId="0" applyFont="1" applyFill="1" applyBorder="1" applyAlignment="1">
      <alignment vertical="center" wrapText="1"/>
    </xf>
    <xf numFmtId="0" fontId="6" fillId="9" borderId="11" xfId="0" applyFont="1" applyFill="1" applyBorder="1" applyAlignment="1">
      <alignment vertical="center" wrapText="1"/>
    </xf>
    <xf numFmtId="0" fontId="6" fillId="0" borderId="15" xfId="0" applyFont="1" applyBorder="1" applyAlignment="1">
      <alignment vertical="center" wrapText="1"/>
    </xf>
    <xf numFmtId="0" fontId="6" fillId="3" borderId="4" xfId="0" applyFont="1" applyFill="1" applyBorder="1" applyAlignment="1">
      <alignment vertical="center" wrapText="1"/>
    </xf>
    <xf numFmtId="0" fontId="1" fillId="0" borderId="4" xfId="0" applyFont="1" applyBorder="1"/>
    <xf numFmtId="0" fontId="7" fillId="10" borderId="4" xfId="0" applyFont="1" applyFill="1" applyBorder="1" applyAlignment="1">
      <alignment vertical="center" wrapText="1"/>
    </xf>
    <xf numFmtId="0" fontId="1" fillId="5" borderId="0" xfId="0" applyFont="1" applyFill="1"/>
    <xf numFmtId="0" fontId="0" fillId="2" borderId="10" xfId="0" applyFill="1" applyBorder="1"/>
    <xf numFmtId="0" fontId="0" fillId="7" borderId="12" xfId="0" applyFill="1" applyBorder="1" applyAlignment="1">
      <alignment wrapText="1"/>
    </xf>
    <xf numFmtId="0" fontId="1" fillId="6" borderId="9" xfId="0" applyFont="1" applyFill="1" applyBorder="1" applyAlignment="1">
      <alignment wrapText="1"/>
    </xf>
    <xf numFmtId="0" fontId="1" fillId="6" borderId="11" xfId="0" applyFont="1" applyFill="1" applyBorder="1"/>
    <xf numFmtId="0" fontId="1" fillId="0" borderId="11" xfId="0" applyFont="1" applyBorder="1"/>
    <xf numFmtId="0" fontId="10" fillId="2" borderId="16" xfId="0" applyFont="1" applyFill="1" applyBorder="1"/>
    <xf numFmtId="0" fontId="5" fillId="11" borderId="17" xfId="0" applyFont="1" applyFill="1" applyBorder="1"/>
    <xf numFmtId="0" fontId="3" fillId="11" borderId="18" xfId="0" applyFont="1" applyFill="1" applyBorder="1"/>
    <xf numFmtId="0" fontId="5" fillId="11" borderId="19" xfId="0" applyFont="1" applyFill="1" applyBorder="1"/>
    <xf numFmtId="0" fontId="5" fillId="11" borderId="0" xfId="0" applyFont="1" applyFill="1"/>
    <xf numFmtId="0" fontId="1" fillId="11" borderId="20" xfId="0" applyFont="1" applyFill="1" applyBorder="1"/>
    <xf numFmtId="0" fontId="11" fillId="0" borderId="0" xfId="0" applyFont="1"/>
    <xf numFmtId="0" fontId="0" fillId="11" borderId="19" xfId="0" applyFill="1" applyBorder="1"/>
    <xf numFmtId="0" fontId="0" fillId="11" borderId="0" xfId="0" applyFill="1"/>
    <xf numFmtId="0" fontId="0" fillId="11" borderId="20" xfId="0" applyFill="1" applyBorder="1"/>
    <xf numFmtId="0" fontId="3" fillId="11" borderId="19" xfId="0" applyFont="1" applyFill="1" applyBorder="1"/>
    <xf numFmtId="0" fontId="3" fillId="11" borderId="20" xfId="0" applyFont="1" applyFill="1" applyBorder="1"/>
    <xf numFmtId="0" fontId="0" fillId="7" borderId="9" xfId="0" applyFill="1" applyBorder="1"/>
    <xf numFmtId="0" fontId="1" fillId="7" borderId="11" xfId="0" applyFont="1" applyFill="1" applyBorder="1"/>
    <xf numFmtId="0" fontId="0" fillId="8" borderId="14" xfId="0" applyFill="1" applyBorder="1"/>
    <xf numFmtId="0" fontId="12" fillId="0" borderId="0" xfId="0" applyFont="1"/>
    <xf numFmtId="0" fontId="0" fillId="11" borderId="21" xfId="0" applyFill="1" applyBorder="1"/>
    <xf numFmtId="0" fontId="0" fillId="11" borderId="22" xfId="0" applyFill="1" applyBorder="1"/>
    <xf numFmtId="0" fontId="0" fillId="11" borderId="23" xfId="0" applyFill="1" applyBorder="1"/>
    <xf numFmtId="0" fontId="0" fillId="0" borderId="4" xfId="0" applyBorder="1" applyAlignment="1">
      <alignment horizontal="center"/>
    </xf>
    <xf numFmtId="0" fontId="12" fillId="12" borderId="4" xfId="0" applyFont="1" applyFill="1" applyBorder="1" applyAlignment="1">
      <alignment wrapText="1"/>
    </xf>
    <xf numFmtId="0" fontId="0" fillId="13" borderId="4" xfId="0" applyFill="1" applyBorder="1" applyAlignment="1">
      <alignment horizontal="center"/>
    </xf>
    <xf numFmtId="0" fontId="6" fillId="0" borderId="4" xfId="0" applyFont="1" applyBorder="1" applyAlignment="1">
      <alignment horizontal="center" wrapText="1"/>
    </xf>
    <xf numFmtId="0" fontId="3" fillId="5" borderId="0" xfId="0" applyFont="1" applyFill="1"/>
    <xf numFmtId="0" fontId="12" fillId="12" borderId="4" xfId="0" applyFont="1" applyFill="1" applyBorder="1"/>
    <xf numFmtId="0" fontId="6" fillId="6" borderId="7" xfId="0" applyFont="1" applyFill="1" applyBorder="1" applyAlignment="1" quotePrefix="1">
      <alignment vertical="center" wrapText="1"/>
    </xf>
    <xf numFmtId="0" fontId="6" fillId="6" borderId="10" xfId="0" applyFont="1" applyFill="1" applyBorder="1" applyAlignment="1" quotePrefix="1">
      <alignment vertical="center" wrapText="1"/>
    </xf>
    <xf numFmtId="0" fontId="6" fillId="0" borderId="10" xfId="0" applyFont="1" applyBorder="1" applyAlignment="1" quotePrefix="1">
      <alignment vertical="center" wrapText="1"/>
    </xf>
    <xf numFmtId="0" fontId="3" fillId="11" borderId="18" xfId="0" applyFont="1" applyFill="1" applyBorder="1" quotePrefix="1"/>
    <xf numFmtId="0" fontId="1" fillId="11" borderId="20" xfId="0" applyFont="1" applyFill="1" applyBorder="1" quotePrefix="1"/>
    <xf numFmtId="0" fontId="0" fillId="11" borderId="20" xfId="0" applyFill="1" applyBorder="1" quotePrefix="1"/>
    <xf numFmtId="0" fontId="3" fillId="11" borderId="20" xfId="0" applyFont="1" applyFill="1" applyBorder="1" quotePrefix="1"/>
    <xf numFmtId="0" fontId="1" fillId="7" borderId="11" xfId="0" applyFont="1" applyFill="1" applyBorder="1" quotePrefix="1"/>
    <xf numFmtId="0" fontId="0" fillId="11" borderId="23" xfId="0" applyFill="1" applyBorder="1" quotePrefix="1"/>
    <xf numFmtId="0" fontId="0" fillId="0" borderId="4" xfId="0" applyBorder="1" applyAlignment="1" quotePrefix="1">
      <alignment horizontal="center"/>
    </xf>
    <xf numFmtId="0" fontId="6" fillId="0" borderId="4" xfId="0" applyFont="1" applyBorder="1" applyAlignment="1" quotePrefix="1">
      <alignment horizontal="center" wrapText="1"/>
    </xf>
    <xf numFmtId="0" fontId="3" fillId="0" borderId="0" xfId="0" applyFont="1" quotePrefix="1"/>
    <xf numFmtId="0" fontId="3" fillId="0" borderId="0" xfId="0" applyFont="1" applyAlignment="1" quotePrefix="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CC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11</xdr:col>
      <xdr:colOff>462643</xdr:colOff>
      <xdr:row>14</xdr:row>
      <xdr:rowOff>119831</xdr:rowOff>
    </xdr:from>
    <xdr:ext cx="966107" cy="96920"/>
    <xdr:sp>
      <xdr:nvSpPr>
        <xdr:cNvPr id="2" name="TextBox 2"/>
        <xdr:cNvSpPr txBox="1"/>
      </xdr:nvSpPr>
      <xdr:spPr>
        <a:xfrm>
          <a:off x="10436860" y="2679700"/>
          <a:ext cx="966470" cy="97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en-US" sz="1100" baseline="0"/>
        </a:p>
      </xdr:txBody>
    </xdr:sp>
    <xdr:clientData/>
  </xdr:oneCellAnchor>
  <xdr:twoCellAnchor>
    <xdr:from>
      <xdr:col>9</xdr:col>
      <xdr:colOff>365760</xdr:colOff>
      <xdr:row>12</xdr:row>
      <xdr:rowOff>40640</xdr:rowOff>
    </xdr:from>
    <xdr:to>
      <xdr:col>11</xdr:col>
      <xdr:colOff>934720</xdr:colOff>
      <xdr:row>14</xdr:row>
      <xdr:rowOff>142240</xdr:rowOff>
    </xdr:to>
    <xdr:cxnSp>
      <xdr:nvCxnSpPr>
        <xdr:cNvPr id="3" name="Straight Arrow Connector 2"/>
        <xdr:cNvCxnSpPr/>
      </xdr:nvCxnSpPr>
      <xdr:spPr>
        <a:xfrm flipV="1">
          <a:off x="8785860" y="2235200"/>
          <a:ext cx="2123440" cy="4673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914399</xdr:colOff>
      <xdr:row>10</xdr:row>
      <xdr:rowOff>132079</xdr:rowOff>
    </xdr:from>
    <xdr:ext cx="2061713" cy="615543"/>
    <xdr:sp>
      <xdr:nvSpPr>
        <xdr:cNvPr id="4" name="TextBox 4"/>
        <xdr:cNvSpPr txBox="1"/>
      </xdr:nvSpPr>
      <xdr:spPr>
        <a:xfrm>
          <a:off x="10888345" y="1960245"/>
          <a:ext cx="2061845" cy="61595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sz="1100">
              <a:latin typeface="Times New Roman" panose="02020603050405020304" pitchFamily="18" charset="0"/>
              <a:cs typeface="Times New Roman" panose="02020603050405020304" pitchFamily="18" charset="0"/>
            </a:rPr>
            <a:t>B0</a:t>
          </a:r>
          <a:r>
            <a:rPr lang="en-US" sz="1100" baseline="0">
              <a:latin typeface="Times New Roman" panose="02020603050405020304" pitchFamily="18" charset="0"/>
              <a:cs typeface="Times New Roman" panose="02020603050405020304" pitchFamily="18" charset="0"/>
            </a:rPr>
            <a:t> AND C0 becuase typesetting only affects Class B and C production process</a:t>
          </a:r>
          <a:endParaRPr lang="en-US" sz="1100" baseline="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12</xdr:col>
      <xdr:colOff>86265</xdr:colOff>
      <xdr:row>49</xdr:row>
      <xdr:rowOff>112058</xdr:rowOff>
    </xdr:from>
    <xdr:ext cx="10668000" cy="4737033"/>
    <xdr:sp>
      <xdr:nvSpPr>
        <xdr:cNvPr id="5" name="TextBox 5"/>
        <xdr:cNvSpPr txBox="1"/>
      </xdr:nvSpPr>
      <xdr:spPr>
        <a:xfrm>
          <a:off x="11880215" y="9792970"/>
          <a:ext cx="10668000" cy="47371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sz="2200" b="0">
              <a:solidFill>
                <a:sysClr val="windowText" lastClr="000000"/>
              </a:solidFill>
              <a:latin typeface="Times New Roman" panose="02020603050405020304" pitchFamily="18" charset="0"/>
              <a:cs typeface="Times New Roman" panose="02020603050405020304" pitchFamily="18" charset="0"/>
            </a:rPr>
            <a:t>Question 2: </a:t>
          </a:r>
          <a:r>
            <a:rPr lang="en-US" sz="2200" b="0" i="1">
              <a:solidFill>
                <a:sysClr val="windowText" lastClr="000000"/>
              </a:solidFill>
              <a:latin typeface="Times New Roman" panose="02020603050405020304" pitchFamily="18" charset="0"/>
              <a:cs typeface="Times New Roman" panose="02020603050405020304" pitchFamily="18" charset="0"/>
            </a:rPr>
            <a:t>Why is the shadow price of regular typesetting different from the shadow price of overtime typesetting?</a:t>
          </a:r>
          <a:endParaRPr lang="en-US" sz="2200" b="0" i="1">
            <a:solidFill>
              <a:sysClr val="windowText" lastClr="000000"/>
            </a:solidFill>
            <a:latin typeface="Times New Roman" panose="02020603050405020304" pitchFamily="18" charset="0"/>
            <a:cs typeface="Times New Roman" panose="02020603050405020304" pitchFamily="18" charset="0"/>
          </a:endParaRPr>
        </a:p>
        <a:p>
          <a:endParaRPr lang="en-US" sz="2200" b="0">
            <a:solidFill>
              <a:sysClr val="windowText" lastClr="000000"/>
            </a:solidFill>
            <a:latin typeface="Times New Roman" panose="02020603050405020304" pitchFamily="18" charset="0"/>
            <a:cs typeface="Times New Roman" panose="02020603050405020304" pitchFamily="18" charset="0"/>
          </a:endParaRPr>
        </a:p>
        <a:p>
          <a:r>
            <a:rPr lang="en-US" sz="2200" b="0">
              <a:solidFill>
                <a:srgbClr val="FF0000"/>
              </a:solidFill>
              <a:latin typeface="Times New Roman" panose="02020603050405020304" pitchFamily="18" charset="0"/>
              <a:cs typeface="Times New Roman" panose="02020603050405020304" pitchFamily="18" charset="0"/>
            </a:rPr>
            <a:t>A</a:t>
          </a:r>
          <a:r>
            <a:rPr lang="en-US" sz="2200" b="0">
              <a:solidFill>
                <a:sysClr val="windowText" lastClr="000000"/>
              </a:solidFill>
              <a:latin typeface="Times New Roman" panose="02020603050405020304" pitchFamily="18" charset="0"/>
              <a:cs typeface="Times New Roman" panose="02020603050405020304" pitchFamily="18" charset="0"/>
            </a:rPr>
            <a:t>:</a:t>
          </a:r>
          <a:endParaRPr lang="en-US" sz="2200" b="0">
            <a:solidFill>
              <a:sysClr val="windowText" lastClr="000000"/>
            </a:solidFill>
            <a:latin typeface="Times New Roman" panose="02020603050405020304" pitchFamily="18" charset="0"/>
            <a:cs typeface="Times New Roman" panose="02020603050405020304" pitchFamily="18" charset="0"/>
          </a:endParaRPr>
        </a:p>
        <a:p>
          <a:r>
            <a:rPr lang="en-US" sz="2200" b="0">
              <a:solidFill>
                <a:sysClr val="windowText" lastClr="000000"/>
              </a:solidFill>
              <a:latin typeface="Times New Roman" panose="02020603050405020304" pitchFamily="18" charset="0"/>
              <a:cs typeface="Times New Roman" panose="02020603050405020304" pitchFamily="18" charset="0"/>
            </a:rPr>
            <a:t>Shadow price is the change in objective function for a unit of change of a constraint.</a:t>
          </a:r>
          <a:endParaRPr lang="en-US" sz="2200" b="0">
            <a:solidFill>
              <a:sysClr val="windowText" lastClr="000000"/>
            </a:solidFill>
            <a:latin typeface="Times New Roman" panose="02020603050405020304" pitchFamily="18" charset="0"/>
            <a:cs typeface="Times New Roman" panose="02020603050405020304" pitchFamily="18" charset="0"/>
          </a:endParaRPr>
        </a:p>
        <a:p>
          <a:r>
            <a:rPr lang="en-US" sz="2200" b="0" baseline="0">
              <a:solidFill>
                <a:sysClr val="windowText" lastClr="000000"/>
              </a:solidFill>
              <a:latin typeface="Times New Roman" panose="02020603050405020304" pitchFamily="18" charset="0"/>
              <a:cs typeface="Times New Roman" panose="02020603050405020304" pitchFamily="18" charset="0"/>
            </a:rPr>
            <a:t> </a:t>
          </a:r>
          <a:endParaRPr lang="en-US" sz="2200" b="0" baseline="0">
            <a:solidFill>
              <a:sysClr val="windowText" lastClr="000000"/>
            </a:solidFill>
            <a:latin typeface="Times New Roman" panose="02020603050405020304" pitchFamily="18" charset="0"/>
            <a:cs typeface="Times New Roman" panose="02020603050405020304" pitchFamily="18" charset="0"/>
          </a:endParaRPr>
        </a:p>
        <a:p>
          <a:r>
            <a:rPr lang="en-US" sz="2200" b="0" baseline="0">
              <a:solidFill>
                <a:sysClr val="windowText" lastClr="000000"/>
              </a:solidFill>
              <a:latin typeface="Times New Roman" panose="02020603050405020304" pitchFamily="18" charset="0"/>
              <a:cs typeface="Times New Roman" panose="02020603050405020304" pitchFamily="18" charset="0"/>
            </a:rPr>
            <a:t>An additional unit change in the maximum capacity hours of the T</a:t>
          </a:r>
          <a:r>
            <a:rPr lang="en-US" sz="2200" b="0">
              <a:solidFill>
                <a:sysClr val="windowText" lastClr="000000"/>
              </a:solidFill>
              <a:latin typeface="Times New Roman" panose="02020603050405020304" pitchFamily="18" charset="0"/>
              <a:cs typeface="Times New Roman" panose="02020603050405020304" pitchFamily="18" charset="0"/>
            </a:rPr>
            <a:t>ypesetting</a:t>
          </a:r>
          <a:r>
            <a:rPr lang="en-US" sz="2200" b="0" baseline="0">
              <a:solidFill>
                <a:sysClr val="windowText" lastClr="000000"/>
              </a:solidFill>
              <a:latin typeface="Times New Roman" panose="02020603050405020304" pitchFamily="18" charset="0"/>
              <a:cs typeface="Times New Roman" panose="02020603050405020304" pitchFamily="18" charset="0"/>
            </a:rPr>
            <a:t> (Overtime) variable will increase Contribution per unit </a:t>
          </a:r>
          <a:r>
            <a:rPr lang="en-US" sz="2200" b="0" baseline="0">
              <a:solidFill>
                <a:sysClr val="windowText" lastClr="000000"/>
              </a:solidFill>
              <a:effectLst/>
              <a:latin typeface="Times New Roman" panose="02020603050405020304" pitchFamily="18" charset="0"/>
              <a:ea typeface="+mn-ea"/>
              <a:cs typeface="Times New Roman" panose="02020603050405020304" pitchFamily="18" charset="0"/>
            </a:rPr>
            <a:t>from $10110 to $10226.67 </a:t>
          </a:r>
          <a:r>
            <a:rPr lang="en-US" sz="2200" b="0" baseline="0">
              <a:solidFill>
                <a:srgbClr val="00B050"/>
              </a:solidFill>
              <a:effectLst/>
              <a:latin typeface="Times New Roman" panose="02020603050405020304" pitchFamily="18" charset="0"/>
              <a:ea typeface="+mn-ea"/>
              <a:cs typeface="Times New Roman" panose="02020603050405020304" pitchFamily="18" charset="0"/>
            </a:rPr>
            <a:t>($116)</a:t>
          </a:r>
          <a:r>
            <a:rPr lang="en-US" sz="2200" b="0" baseline="0">
              <a:solidFill>
                <a:sysClr val="windowText" lastClr="000000"/>
              </a:solidFill>
              <a:effectLst/>
              <a:latin typeface="Times New Roman" panose="02020603050405020304" pitchFamily="18" charset="0"/>
              <a:ea typeface="+mn-ea"/>
              <a:cs typeface="Times New Roman" panose="02020603050405020304" pitchFamily="18" charset="0"/>
            </a:rPr>
            <a:t> WHILE for Typestting(Regular ) will slightly have a less positive impact of </a:t>
          </a:r>
          <a:r>
            <a:rPr lang="en-US" sz="2200" b="0" baseline="0">
              <a:solidFill>
                <a:schemeClr val="accent6"/>
              </a:solidFill>
              <a:effectLst/>
              <a:latin typeface="Times New Roman" panose="02020603050405020304" pitchFamily="18" charset="0"/>
              <a:ea typeface="+mn-ea"/>
              <a:cs typeface="Times New Roman" panose="02020603050405020304" pitchFamily="18" charset="0"/>
            </a:rPr>
            <a:t>($112.66). </a:t>
          </a:r>
          <a:r>
            <a:rPr lang="en-US" sz="2200" b="0" baseline="0">
              <a:solidFill>
                <a:sysClr val="windowText" lastClr="000000"/>
              </a:solidFill>
              <a:effectLst/>
              <a:latin typeface="Times New Roman" panose="02020603050405020304" pitchFamily="18" charset="0"/>
              <a:ea typeface="+mn-ea"/>
              <a:cs typeface="Times New Roman" panose="02020603050405020304" pitchFamily="18" charset="0"/>
            </a:rPr>
            <a:t>(check answer report)</a:t>
          </a:r>
          <a:endParaRPr lang="en-US" sz="2200" b="0" baseline="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2200" b="0" baseline="0">
              <a:solidFill>
                <a:sysClr val="windowText" lastClr="000000"/>
              </a:solidFill>
              <a:effectLst/>
              <a:latin typeface="Times New Roman" panose="02020603050405020304" pitchFamily="18" charset="0"/>
              <a:ea typeface="+mn-ea"/>
              <a:cs typeface="Times New Roman" panose="02020603050405020304" pitchFamily="18" charset="0"/>
            </a:rPr>
            <a:t>This could be be asa result of:</a:t>
          </a:r>
          <a:endParaRPr lang="en-US" sz="2200" b="0" baseline="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2200" b="0" baseline="0">
              <a:solidFill>
                <a:sysClr val="windowText" lastClr="000000"/>
              </a:solidFill>
              <a:effectLst/>
              <a:latin typeface="Times New Roman" panose="02020603050405020304" pitchFamily="18" charset="0"/>
              <a:ea typeface="+mn-ea"/>
              <a:cs typeface="Times New Roman" panose="02020603050405020304" pitchFamily="18" charset="0"/>
            </a:rPr>
            <a:t>- Cost of Overtime: Typesetting(Overtime) hrs deduct an extra $4 from  the contribution per unit</a:t>
          </a:r>
          <a:endParaRPr lang="en-US" sz="2200" b="0" baseline="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2200" b="0" baseline="0">
              <a:solidFill>
                <a:sysClr val="windowText" lastClr="000000"/>
              </a:solidFill>
              <a:effectLst/>
              <a:latin typeface="Times New Roman" panose="02020603050405020304" pitchFamily="18" charset="0"/>
              <a:ea typeface="+mn-ea"/>
              <a:cs typeface="Times New Roman" panose="02020603050405020304" pitchFamily="18" charset="0"/>
            </a:rPr>
            <a:t>- Available Overtime: Overtime available is 35hrs while Regular is 40hrs.</a:t>
          </a:r>
          <a:endParaRPr lang="en-US" sz="2200" b="0" baseline="0">
            <a:solidFill>
              <a:sysClr val="windowText" lastClr="000000"/>
            </a:solidFill>
            <a:effectLst/>
            <a:latin typeface="Times New Roman" panose="02020603050405020304" pitchFamily="18" charset="0"/>
            <a:ea typeface="+mn-ea"/>
            <a:cs typeface="Times New Roman" panose="02020603050405020304" pitchFamily="18" charset="0"/>
          </a:endParaRPr>
        </a:p>
      </xdr:txBody>
    </xdr:sp>
    <xdr:clientData/>
  </xdr:oneCellAnchor>
  <xdr:oneCellAnchor>
    <xdr:from>
      <xdr:col>2</xdr:col>
      <xdr:colOff>14376</xdr:colOff>
      <xdr:row>79</xdr:row>
      <xdr:rowOff>100640</xdr:rowOff>
    </xdr:from>
    <xdr:ext cx="12625859" cy="3677610"/>
    <xdr:sp>
      <xdr:nvSpPr>
        <xdr:cNvPr id="6" name="TextBox 6"/>
        <xdr:cNvSpPr txBox="1"/>
      </xdr:nvSpPr>
      <xdr:spPr>
        <a:xfrm>
          <a:off x="1248410" y="15435580"/>
          <a:ext cx="12625705" cy="3677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sz="2200">
              <a:latin typeface="Times New Roman" panose="02020603050405020304" pitchFamily="18" charset="0"/>
              <a:cs typeface="Times New Roman" panose="02020603050405020304" pitchFamily="18" charset="0"/>
            </a:rPr>
            <a:t>Question 3: If the printing firm has a chance to sell a new type of work that requires 0 hours of typesetting, 2 hours of camera, 2 hours of pressroom, and 1 hour of bindery, what contribution is required to make it attractive?   </a:t>
          </a:r>
          <a:endParaRPr lang="en-US" sz="2200">
            <a:latin typeface="Times New Roman" panose="02020603050405020304" pitchFamily="18" charset="0"/>
            <a:cs typeface="Times New Roman" panose="02020603050405020304" pitchFamily="18" charset="0"/>
          </a:endParaRPr>
        </a:p>
        <a:p>
          <a:endParaRPr lang="en-US" sz="2200">
            <a:latin typeface="Times New Roman" panose="02020603050405020304" pitchFamily="18" charset="0"/>
            <a:cs typeface="Times New Roman" panose="02020603050405020304" pitchFamily="18" charset="0"/>
          </a:endParaRPr>
        </a:p>
        <a:p>
          <a:endParaRPr lang="en-US" sz="2200">
            <a:latin typeface="Times New Roman" panose="02020603050405020304" pitchFamily="18" charset="0"/>
            <a:cs typeface="Times New Roman" panose="02020603050405020304" pitchFamily="18" charset="0"/>
          </a:endParaRPr>
        </a:p>
        <a:p>
          <a:r>
            <a:rPr lang="en-US" sz="2200">
              <a:solidFill>
                <a:srgbClr val="FF0000"/>
              </a:solidFill>
              <a:latin typeface="Times New Roman" panose="02020603050405020304" pitchFamily="18" charset="0"/>
              <a:cs typeface="Times New Roman" panose="02020603050405020304" pitchFamily="18" charset="0"/>
            </a:rPr>
            <a:t>A</a:t>
          </a:r>
          <a:r>
            <a:rPr lang="en-US" sz="2200">
              <a:solidFill>
                <a:sysClr val="windowText" lastClr="000000"/>
              </a:solidFill>
              <a:latin typeface="Times New Roman" panose="02020603050405020304" pitchFamily="18" charset="0"/>
              <a:cs typeface="Times New Roman" panose="02020603050405020304" pitchFamily="18" charset="0"/>
            </a:rPr>
            <a:t>:</a:t>
          </a:r>
          <a:endParaRPr lang="en-US" sz="2200">
            <a:solidFill>
              <a:srgbClr val="FF0000"/>
            </a:solidFill>
            <a:latin typeface="Times New Roman" panose="02020603050405020304" pitchFamily="18" charset="0"/>
            <a:cs typeface="Times New Roman" panose="02020603050405020304" pitchFamily="18" charset="0"/>
          </a:endParaRPr>
        </a:p>
        <a:p>
          <a:r>
            <a:rPr lang="en-US" sz="2200">
              <a:latin typeface="Times New Roman" panose="02020603050405020304" pitchFamily="18" charset="0"/>
              <a:cs typeface="Times New Roman" panose="02020603050405020304" pitchFamily="18" charset="0"/>
            </a:rPr>
            <a:t>(2*SPcamera) +(2*SPpressroom)+ (1*SPbindery)  =</a:t>
          </a:r>
          <a:r>
            <a:rPr lang="en-US" sz="2200" baseline="0">
              <a:latin typeface="Times New Roman" panose="02020603050405020304" pitchFamily="18" charset="0"/>
              <a:cs typeface="Times New Roman" panose="02020603050405020304" pitchFamily="18" charset="0"/>
            </a:rPr>
            <a:t> Contribution needed</a:t>
          </a:r>
          <a:endParaRPr lang="en-US" sz="2200">
            <a:latin typeface="Times New Roman" panose="02020603050405020304" pitchFamily="18" charset="0"/>
            <a:cs typeface="Times New Roman" panose="02020603050405020304" pitchFamily="18" charset="0"/>
          </a:endParaRPr>
        </a:p>
        <a:p>
          <a:endParaRPr lang="en-US" sz="2200">
            <a:latin typeface="Times New Roman" panose="02020603050405020304" pitchFamily="18" charset="0"/>
            <a:cs typeface="Times New Roman" panose="02020603050405020304" pitchFamily="18" charset="0"/>
          </a:endParaRPr>
        </a:p>
        <a:p>
          <a:r>
            <a:rPr lang="en-US" sz="2200">
              <a:latin typeface="Times New Roman" panose="02020603050405020304" pitchFamily="18" charset="0"/>
              <a:cs typeface="Times New Roman" panose="02020603050405020304" pitchFamily="18" charset="0"/>
            </a:rPr>
            <a:t>(2*66.666+(2*0)+(1*0) = 133.332</a:t>
          </a:r>
          <a:endParaRPr lang="en-US" sz="2200">
            <a:latin typeface="Times New Roman" panose="02020603050405020304" pitchFamily="18" charset="0"/>
            <a:cs typeface="Times New Roman" panose="02020603050405020304" pitchFamily="18" charset="0"/>
          </a:endParaRPr>
        </a:p>
        <a:p>
          <a:endParaRPr lang="en-US" sz="2200">
            <a:latin typeface="Times New Roman" panose="02020603050405020304" pitchFamily="18" charset="0"/>
            <a:cs typeface="Times New Roman" panose="02020603050405020304" pitchFamily="18" charset="0"/>
          </a:endParaRPr>
        </a:p>
        <a:p>
          <a:r>
            <a:rPr lang="en-US" sz="2200">
              <a:latin typeface="Times New Roman" panose="02020603050405020304" pitchFamily="18" charset="0"/>
              <a:cs typeface="Times New Roman" panose="02020603050405020304" pitchFamily="18" charset="0"/>
            </a:rPr>
            <a:t>where</a:t>
          </a:r>
          <a:r>
            <a:rPr lang="en-US" sz="2200" baseline="0">
              <a:latin typeface="Times New Roman" panose="02020603050405020304" pitchFamily="18" charset="0"/>
              <a:cs typeface="Times New Roman" panose="02020603050405020304" pitchFamily="18" charset="0"/>
            </a:rPr>
            <a:t> SP = Shadow price</a:t>
          </a:r>
          <a:endParaRPr lang="en-US" sz="2200">
            <a:latin typeface="Times New Roman" panose="02020603050405020304" pitchFamily="18" charset="0"/>
            <a:cs typeface="Times New Roman" panose="02020603050405020304" pitchFamily="18" charset="0"/>
          </a:endParaRPr>
        </a:p>
      </xdr:txBody>
    </xdr:sp>
    <xdr:clientData/>
  </xdr:oneCellAnchor>
  <xdr:twoCellAnchor>
    <xdr:from>
      <xdr:col>2</xdr:col>
      <xdr:colOff>57509</xdr:colOff>
      <xdr:row>10</xdr:row>
      <xdr:rowOff>115019</xdr:rowOff>
    </xdr:from>
    <xdr:to>
      <xdr:col>5</xdr:col>
      <xdr:colOff>575094</xdr:colOff>
      <xdr:row>13</xdr:row>
      <xdr:rowOff>28754</xdr:rowOff>
    </xdr:to>
    <xdr:sp>
      <xdr:nvSpPr>
        <xdr:cNvPr id="7" name="TextBox 7"/>
        <xdr:cNvSpPr txBox="1"/>
      </xdr:nvSpPr>
      <xdr:spPr>
        <a:xfrm>
          <a:off x="1291590" y="1943735"/>
          <a:ext cx="3596005" cy="46228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2200">
              <a:solidFill>
                <a:srgbClr val="00B0F0"/>
              </a:solidFill>
            </a:rPr>
            <a:t>Commercial Printing</a:t>
          </a:r>
          <a:r>
            <a:rPr lang="en-US" sz="2200" baseline="0">
              <a:solidFill>
                <a:srgbClr val="00B0F0"/>
              </a:solidFill>
            </a:rPr>
            <a:t> F</a:t>
          </a:r>
          <a:r>
            <a:rPr lang="en-US" sz="2200">
              <a:solidFill>
                <a:srgbClr val="00B0F0"/>
              </a:solidFill>
            </a:rPr>
            <a:t>irm</a:t>
          </a:r>
          <a:endParaRPr lang="en-US" sz="2200">
            <a:solidFill>
              <a:srgbClr val="00B0F0"/>
            </a:solidFill>
          </a:endParaRPr>
        </a:p>
      </xdr:txBody>
    </xdr:sp>
    <xdr:clientData/>
  </xdr:twoCellAnchor>
  <xdr:twoCellAnchor>
    <xdr:from>
      <xdr:col>0</xdr:col>
      <xdr:colOff>100642</xdr:colOff>
      <xdr:row>49</xdr:row>
      <xdr:rowOff>100640</xdr:rowOff>
    </xdr:from>
    <xdr:to>
      <xdr:col>1</xdr:col>
      <xdr:colOff>301925</xdr:colOff>
      <xdr:row>52</xdr:row>
      <xdr:rowOff>71887</xdr:rowOff>
    </xdr:to>
    <xdr:sp>
      <xdr:nvSpPr>
        <xdr:cNvPr id="8" name="TextBox 10"/>
        <xdr:cNvSpPr txBox="1"/>
      </xdr:nvSpPr>
      <xdr:spPr>
        <a:xfrm>
          <a:off x="100330" y="9781540"/>
          <a:ext cx="818515" cy="520065"/>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2200">
              <a:solidFill>
                <a:schemeClr val="bg2"/>
              </a:solidFill>
            </a:rPr>
            <a:t>2</a:t>
          </a:r>
          <a:endParaRPr lang="en-US" sz="2200">
            <a:solidFill>
              <a:schemeClr val="bg2"/>
            </a:solidFill>
          </a:endParaRPr>
        </a:p>
      </xdr:txBody>
    </xdr:sp>
    <xdr:clientData/>
  </xdr:twoCellAnchor>
  <xdr:twoCellAnchor>
    <xdr:from>
      <xdr:col>0</xdr:col>
      <xdr:colOff>86264</xdr:colOff>
      <xdr:row>78</xdr:row>
      <xdr:rowOff>129396</xdr:rowOff>
    </xdr:from>
    <xdr:to>
      <xdr:col>1</xdr:col>
      <xdr:colOff>287547</xdr:colOff>
      <xdr:row>81</xdr:row>
      <xdr:rowOff>100643</xdr:rowOff>
    </xdr:to>
    <xdr:sp>
      <xdr:nvSpPr>
        <xdr:cNvPr id="9" name="TextBox 11"/>
        <xdr:cNvSpPr txBox="1"/>
      </xdr:nvSpPr>
      <xdr:spPr>
        <a:xfrm>
          <a:off x="85725" y="15281275"/>
          <a:ext cx="818515" cy="520065"/>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2200">
              <a:solidFill>
                <a:schemeClr val="bg2"/>
              </a:solidFill>
            </a:rPr>
            <a:t>3</a:t>
          </a:r>
          <a:endParaRPr lang="en-US" sz="2200">
            <a:solidFill>
              <a:schemeClr val="bg2"/>
            </a:solidFill>
          </a:endParaRPr>
        </a:p>
      </xdr:txBody>
    </xdr:sp>
    <xdr:clientData/>
  </xdr:twoCellAnchor>
  <xdr:oneCellAnchor>
    <xdr:from>
      <xdr:col>11</xdr:col>
      <xdr:colOff>8255</xdr:colOff>
      <xdr:row>15</xdr:row>
      <xdr:rowOff>8255</xdr:rowOff>
    </xdr:from>
    <xdr:ext cx="3892550" cy="857250"/>
    <xdr:sp>
      <xdr:nvSpPr>
        <xdr:cNvPr id="10" name="TextBox 1"/>
        <xdr:cNvSpPr txBox="1"/>
      </xdr:nvSpPr>
      <xdr:spPr>
        <a:xfrm>
          <a:off x="9982835" y="2766695"/>
          <a:ext cx="3892550" cy="85725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sz="1100"/>
            <a:t>Contribution</a:t>
          </a:r>
          <a:r>
            <a:rPr lang="en-US" sz="1100" baseline="0"/>
            <a:t> per Unit given Overtime Incremental Cost:</a:t>
          </a:r>
          <a:br>
            <a:rPr lang="en-US" sz="1100" baseline="0"/>
          </a:br>
          <a:endParaRPr lang="en-US" sz="1100" baseline="0"/>
        </a:p>
        <a:p>
          <a:r>
            <a:rPr lang="en-US" sz="1100" baseline="0"/>
            <a:t>$300 - ($4)*2 = 292</a:t>
          </a:r>
          <a:endParaRPr lang="en-US" sz="1100" baseline="0"/>
        </a:p>
        <a:p>
          <a:r>
            <a:rPr lang="en-US" sz="1100" baseline="0"/>
            <a:t>$100 - ($4)*2 = 88</a:t>
          </a:r>
          <a:endParaRPr lang="en-US" sz="1100"/>
        </a:p>
      </xdr:txBody>
    </xdr:sp>
    <xdr:clientData/>
  </xdr:oneCellAnchor>
  <xdr:twoCellAnchor>
    <xdr:from>
      <xdr:col>0</xdr:col>
      <xdr:colOff>138430</xdr:colOff>
      <xdr:row>0</xdr:row>
      <xdr:rowOff>116840</xdr:rowOff>
    </xdr:from>
    <xdr:to>
      <xdr:col>12</xdr:col>
      <xdr:colOff>32385</xdr:colOff>
      <xdr:row>9</xdr:row>
      <xdr:rowOff>54610</xdr:rowOff>
    </xdr:to>
    <xdr:sp>
      <xdr:nvSpPr>
        <xdr:cNvPr id="11" name="Text Box 10"/>
        <xdr:cNvSpPr txBox="1"/>
      </xdr:nvSpPr>
      <xdr:spPr>
        <a:xfrm>
          <a:off x="138430" y="116840"/>
          <a:ext cx="11688445" cy="1583690"/>
        </a:xfrm>
        <a:prstGeom prst="rect">
          <a:avLst/>
        </a:prstGeom>
        <a:solidFill>
          <a:schemeClr val="lt1"/>
        </a:solidFill>
        <a:ln w="12700"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200">
              <a:latin typeface="Times New Roman" panose="02020603050405020304" pitchFamily="18" charset="0"/>
              <a:cs typeface="Times New Roman" panose="02020603050405020304" pitchFamily="18" charset="0"/>
            </a:rPr>
            <a:t>A commercial printing firm is trying to determine the best mix of printing jobs it should seek, given its current capacity constraints in its four capital-intensive departments: typesetting, camera, pressroom, and bindery. It has classified its commercial work into three classes: A, B, and C, each requiring different amounts of time in the four major departments. The production requirements in hours per unit of product are as follows:</a:t>
          </a:r>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Assuming these units of work are produced using regular time, the contribution to overhead and profit is $200 for each unit of Class A work, $300 for each unit of Class B work, and $100 for each unit of Class C work. The firm currently has the following regular-time capacity available in each department for the next time period: typesetting, 40 hours; camera, 90 hours; pressroom, 200 hours; bindery, 160 hours. In addition to this regular time, the firm could utilize an overtime shift in typesetting, which would make available an additional 35 hours in that department. The premium for this overtime (i.e., incremental costs in addition to regular time) would be $4/hour. Since the firm wants to find the optimal job mix for its equipment, management assumes it can sell all it produces. However, to satisfy long-established customers, management decides to produce at least 10 units of each class of work in each time period.</a:t>
          </a:r>
          <a:endParaRPr lang="en-US" sz="1200">
            <a:latin typeface="Times New Roman" panose="02020603050405020304" pitchFamily="18" charset="0"/>
            <a:cs typeface="Times New Roman" panose="02020603050405020304" pitchFamily="18" charset="0"/>
          </a:endParaRPr>
        </a:p>
        <a:p>
          <a:pPr algn="l"/>
          <a:endParaRPr lang="en-US" sz="1200">
            <a:latin typeface="Times New Roman" panose="02020603050405020304" pitchFamily="18" charset="0"/>
            <a:cs typeface="Times New Roman" panose="02020603050405020304" pitchFamily="18" charset="0"/>
          </a:endParaRPr>
        </a:p>
        <a:p>
          <a:pPr algn="l"/>
          <a:endParaRPr lang="en-US" sz="12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434340</xdr:colOff>
      <xdr:row>7</xdr:row>
      <xdr:rowOff>144780</xdr:rowOff>
    </xdr:from>
    <xdr:to>
      <xdr:col>7</xdr:col>
      <xdr:colOff>601980</xdr:colOff>
      <xdr:row>10</xdr:row>
      <xdr:rowOff>30480</xdr:rowOff>
    </xdr:to>
    <xdr:sp>
      <xdr:nvSpPr>
        <xdr:cNvPr id="2" name="TextBox 1"/>
        <xdr:cNvSpPr txBox="1"/>
      </xdr:nvSpPr>
      <xdr:spPr>
        <a:xfrm>
          <a:off x="434340" y="1424940"/>
          <a:ext cx="4663440" cy="43434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a:solidFill>
                <a:schemeClr val="accent2"/>
              </a:solidFill>
              <a:effectLst/>
              <a:latin typeface="Times New Roman" panose="02020603050405020304" pitchFamily="18" charset="0"/>
              <a:ea typeface="+mn-ea"/>
              <a:cs typeface="Times New Roman" panose="02020603050405020304" pitchFamily="18" charset="0"/>
            </a:rPr>
            <a:t>A large retail sporting-goods chain</a:t>
          </a:r>
          <a:endParaRPr lang="en-US" sz="2200">
            <a:solidFill>
              <a:schemeClr val="accent2"/>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0</xdr:colOff>
      <xdr:row>21</xdr:row>
      <xdr:rowOff>0</xdr:rowOff>
    </xdr:from>
    <xdr:to>
      <xdr:col>15</xdr:col>
      <xdr:colOff>7620</xdr:colOff>
      <xdr:row>29</xdr:row>
      <xdr:rowOff>15240</xdr:rowOff>
    </xdr:to>
    <xdr:sp>
      <xdr:nvSpPr>
        <xdr:cNvPr id="3" name="TextBox 2"/>
        <xdr:cNvSpPr txBox="1"/>
      </xdr:nvSpPr>
      <xdr:spPr>
        <a:xfrm>
          <a:off x="7010400" y="4023360"/>
          <a:ext cx="4991100" cy="147828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'Constraints M3 and M4 are binding. Additional units of nonbinding constraints are useless ; Additional units of binding constraints may improve the objective function.</a:t>
          </a:r>
          <a:endParaRPr lang="en-US" sz="1400">
            <a:latin typeface="Times New Roman" panose="02020603050405020304" pitchFamily="18" charset="0"/>
            <a:cs typeface="Times New Roman" panose="02020603050405020304" pitchFamily="18" charset="0"/>
          </a:endParaRPr>
        </a:p>
        <a:p>
          <a:r>
            <a:rPr lang="en-US" sz="1400">
              <a:latin typeface="Times New Roman" panose="02020603050405020304" pitchFamily="18" charset="0"/>
              <a:cs typeface="Times New Roman" panose="02020603050405020304" pitchFamily="18" charset="0"/>
            </a:rPr>
            <a:t>From</a:t>
          </a:r>
          <a:r>
            <a:rPr lang="en-US" sz="1400" baseline="0">
              <a:latin typeface="Times New Roman" panose="02020603050405020304" pitchFamily="18" charset="0"/>
              <a:cs typeface="Times New Roman" panose="02020603050405020304" pitchFamily="18" charset="0"/>
            </a:rPr>
            <a:t> the Answer report, the non-zero shdow prices are associated with the binding constraints. Demand of R1-R5 and Supply M3 and M4.</a:t>
          </a:r>
          <a:endParaRPr lang="en-US" sz="1400">
            <a:latin typeface="Times New Roman" panose="02020603050405020304" pitchFamily="18" charset="0"/>
            <a:cs typeface="Times New Roman" panose="02020603050405020304" pitchFamily="18" charset="0"/>
          </a:endParaRPr>
        </a:p>
      </xdr:txBody>
    </xdr:sp>
    <xdr:clientData/>
  </xdr:twoCellAnchor>
  <xdr:twoCellAnchor>
    <xdr:from>
      <xdr:col>10</xdr:col>
      <xdr:colOff>601980</xdr:colOff>
      <xdr:row>9</xdr:row>
      <xdr:rowOff>7620</xdr:rowOff>
    </xdr:from>
    <xdr:to>
      <xdr:col>15</xdr:col>
      <xdr:colOff>15240</xdr:colOff>
      <xdr:row>20</xdr:row>
      <xdr:rowOff>266700</xdr:rowOff>
    </xdr:to>
    <xdr:sp>
      <xdr:nvSpPr>
        <xdr:cNvPr id="4" name="TextBox 3"/>
        <xdr:cNvSpPr txBox="1"/>
      </xdr:nvSpPr>
      <xdr:spPr>
        <a:xfrm>
          <a:off x="6995160" y="1653540"/>
          <a:ext cx="5013960" cy="227076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'Let XiJ be the number of racquets (i) purchased from Manufacuturers to Large retailer</a:t>
          </a:r>
          <a:r>
            <a:rPr lang="en-US" sz="1400" baseline="0"/>
            <a:t> </a:t>
          </a:r>
          <a:r>
            <a:rPr lang="en-US" sz="1400"/>
            <a:t>(J) where I =(M1, M2, M3, M4, M5) &amp; J=(R1, R2, R3, R4, R5)</a:t>
          </a:r>
          <a:endParaRPr lang="en-US" sz="1400"/>
        </a:p>
        <a:p>
          <a:endParaRPr lang="en-US" sz="1400">
            <a:latin typeface="Times New Roman" panose="02020603050405020304" pitchFamily="18" charset="0"/>
            <a:cs typeface="Times New Roman" panose="02020603050405020304" pitchFamily="18" charset="0"/>
          </a:endParaRPr>
        </a:p>
        <a:p>
          <a:r>
            <a:rPr lang="en-US" sz="1400"/>
            <a:t> 'Objective Function 'Z(Max)</a:t>
          </a:r>
          <a:r>
            <a:rPr lang="en-US" sz="1400" baseline="0"/>
            <a:t> </a:t>
          </a:r>
          <a:r>
            <a:rPr lang="en-US" sz="1400"/>
            <a:t>= </a:t>
          </a:r>
          <a:r>
            <a:rPr lang="el-GR" sz="1400"/>
            <a:t>Σ(</a:t>
          </a:r>
          <a:r>
            <a:rPr lang="en-US" sz="1400"/>
            <a:t>p_ij * X_ij)</a:t>
          </a:r>
          <a:endParaRPr lang="en-US" sz="1400"/>
        </a:p>
        <a:p>
          <a:endParaRPr lang="en-US"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*constraints:</a:t>
          </a:r>
          <a:endParaRPr lang="en-US" sz="1200">
            <a:effectLst/>
            <a:latin typeface="Times New Roman" panose="02020603050405020304" pitchFamily="18" charset="0"/>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'5.5R1 + 7R1 + 8.5R3 + 4.5R4 + 3R5 &lt;= 600   (M1)</a:t>
          </a:r>
          <a:endParaRPr lang="en-US" sz="1200">
            <a:effectLst/>
            <a:latin typeface="Times New Roman" panose="02020603050405020304" pitchFamily="18" charset="0"/>
            <a:cs typeface="Times New Roman" panose="02020603050405020304" pitchFamily="18" charset="0"/>
          </a:endParaRPr>
        </a:p>
        <a:p>
          <a:r>
            <a:rPr lang="en-US" sz="1200" b="0" i="0">
              <a:solidFill>
                <a:schemeClr val="dk1"/>
              </a:solidFill>
              <a:effectLst/>
              <a:latin typeface="Times New Roman" panose="02020603050405020304" pitchFamily="18" charset="0"/>
              <a:ea typeface="+mn-ea"/>
              <a:cs typeface="Times New Roman" panose="02020603050405020304" pitchFamily="18" charset="0"/>
            </a:rPr>
            <a:t>'6R1 +</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6.5R2 +</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9R3 +</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3.5R4</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2R5 &lt;=</a:t>
          </a:r>
          <a:r>
            <a:rPr lang="en-US" sz="1200" b="0" i="0" baseline="0">
              <a:solidFill>
                <a:schemeClr val="dk1"/>
              </a:solidFill>
              <a:effectLst/>
              <a:latin typeface="Times New Roman" panose="02020603050405020304" pitchFamily="18" charset="0"/>
              <a:ea typeface="+mn-ea"/>
              <a:cs typeface="Times New Roman" panose="02020603050405020304" pitchFamily="18" charset="0"/>
            </a:rPr>
            <a:t> 500  (M2)</a:t>
          </a:r>
          <a:endParaRPr lang="en-US" sz="1200">
            <a:effectLst/>
            <a:latin typeface="Times New Roman" panose="02020603050405020304" pitchFamily="18" charset="0"/>
            <a:cs typeface="Times New Roman" panose="02020603050405020304" pitchFamily="18" charset="0"/>
          </a:endParaRPr>
        </a:p>
        <a:p>
          <a:pPr eaLnBrk="1" fontAlgn="auto" latinLnBrk="0" hangingPunct="1"/>
          <a:r>
            <a:rPr lang="en-US" sz="1200" b="0" i="0">
              <a:solidFill>
                <a:schemeClr val="dk1"/>
              </a:solidFill>
              <a:effectLst/>
              <a:latin typeface="Times New Roman" panose="02020603050405020304" pitchFamily="18" charset="0"/>
              <a:ea typeface="+mn-ea"/>
              <a:cs typeface="Times New Roman" panose="02020603050405020304" pitchFamily="18" charset="0"/>
            </a:rPr>
            <a:t>'5R1 +</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7R2 +</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9.5R3 +</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4R4</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2.5R5 &lt;=</a:t>
          </a:r>
          <a:r>
            <a:rPr lang="en-US" sz="1200" b="0" i="0" baseline="0">
              <a:solidFill>
                <a:schemeClr val="dk1"/>
              </a:solidFill>
              <a:effectLst/>
              <a:latin typeface="Times New Roman" panose="02020603050405020304" pitchFamily="18" charset="0"/>
              <a:ea typeface="+mn-ea"/>
              <a:cs typeface="Times New Roman" panose="02020603050405020304" pitchFamily="18" charset="0"/>
            </a:rPr>
            <a:t> 300   (M3)</a:t>
          </a:r>
          <a:endParaRPr lang="en-US" sz="1200">
            <a:effectLst/>
            <a:latin typeface="Times New Roman" panose="02020603050405020304" pitchFamily="18" charset="0"/>
            <a:cs typeface="Times New Roman" panose="02020603050405020304" pitchFamily="18" charset="0"/>
          </a:endParaRPr>
        </a:p>
        <a:p>
          <a:pPr eaLnBrk="1" fontAlgn="auto" latinLnBrk="0" hangingPunct="1"/>
          <a:r>
            <a:rPr lang="en-US" sz="1200" b="0" i="0">
              <a:solidFill>
                <a:schemeClr val="dk1"/>
              </a:solidFill>
              <a:effectLst/>
              <a:latin typeface="Times New Roman" panose="02020603050405020304" pitchFamily="18" charset="0"/>
              <a:ea typeface="+mn-ea"/>
              <a:cs typeface="Times New Roman" panose="02020603050405020304" pitchFamily="18" charset="0"/>
            </a:rPr>
            <a:t>'6.5R1 +</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5.5R2 +</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8R3 +</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5R4</a:t>
          </a:r>
          <a:r>
            <a:rPr lang="en-US" sz="1200">
              <a:solidFill>
                <a:schemeClr val="dk1"/>
              </a:solidFill>
              <a:effectLst/>
              <a:latin typeface="Times New Roman" panose="02020603050405020304" pitchFamily="18" charset="0"/>
              <a:ea typeface="+mn-ea"/>
              <a:cs typeface="Times New Roman" panose="02020603050405020304" pitchFamily="18" charset="0"/>
            </a:rPr>
            <a:t> +</a:t>
          </a:r>
          <a:r>
            <a:rPr lang="en-US" sz="1200" b="0" i="0">
              <a:solidFill>
                <a:schemeClr val="dk1"/>
              </a:solidFill>
              <a:effectLst/>
              <a:latin typeface="Times New Roman" panose="02020603050405020304" pitchFamily="18" charset="0"/>
              <a:ea typeface="+mn-ea"/>
              <a:cs typeface="Times New Roman" panose="02020603050405020304" pitchFamily="18" charset="0"/>
            </a:rPr>
            <a:t>3.5R5 &lt;=</a:t>
          </a:r>
          <a:r>
            <a:rPr lang="en-US" sz="1200" b="0" i="0" baseline="0">
              <a:solidFill>
                <a:schemeClr val="dk1"/>
              </a:solidFill>
              <a:effectLst/>
              <a:latin typeface="Times New Roman" panose="02020603050405020304" pitchFamily="18" charset="0"/>
              <a:ea typeface="+mn-ea"/>
              <a:cs typeface="Times New Roman" panose="02020603050405020304" pitchFamily="18" charset="0"/>
            </a:rPr>
            <a:t> 400 (M4) ; </a:t>
          </a:r>
          <a:r>
            <a:rPr lang="en-US" sz="1200" b="0" i="0" baseline="0">
              <a:solidFill>
                <a:schemeClr val="accent1"/>
              </a:solidFill>
              <a:effectLst/>
              <a:latin typeface="Times New Roman" panose="02020603050405020304" pitchFamily="18" charset="0"/>
              <a:ea typeface="+mn-ea"/>
              <a:cs typeface="Times New Roman" panose="02020603050405020304" pitchFamily="18" charset="0"/>
            </a:rPr>
            <a:t>Blue cell is constraints.</a:t>
          </a:r>
          <a:endParaRPr lang="en-US" sz="1200" b="0" i="0" baseline="0">
            <a:solidFill>
              <a:schemeClr val="accent1"/>
            </a:solidFill>
            <a:effectLst/>
            <a:latin typeface="Times New Roman" panose="02020603050405020304" pitchFamily="18" charset="0"/>
            <a:ea typeface="+mn-ea"/>
            <a:cs typeface="Times New Roman" panose="02020603050405020304" pitchFamily="18" charset="0"/>
          </a:endParaRPr>
        </a:p>
        <a:p>
          <a:pPr eaLnBrk="1" fontAlgn="auto" latinLnBrk="0" hangingPunct="1"/>
          <a:endParaRPr lang="en-US" sz="1200">
            <a:effectLst/>
            <a:latin typeface="Times New Roman" panose="02020603050405020304" pitchFamily="18" charset="0"/>
            <a:cs typeface="Times New Roman" panose="02020603050405020304" pitchFamily="18" charset="0"/>
          </a:endParaRPr>
        </a:p>
        <a:p>
          <a:endParaRPr lang="en-US" sz="1400"/>
        </a:p>
      </xdr:txBody>
    </xdr:sp>
    <xdr:clientData/>
  </xdr:twoCellAnchor>
  <xdr:twoCellAnchor>
    <xdr:from>
      <xdr:col>0</xdr:col>
      <xdr:colOff>153035</xdr:colOff>
      <xdr:row>0</xdr:row>
      <xdr:rowOff>54610</xdr:rowOff>
    </xdr:from>
    <xdr:to>
      <xdr:col>14</xdr:col>
      <xdr:colOff>0</xdr:colOff>
      <xdr:row>7</xdr:row>
      <xdr:rowOff>0</xdr:rowOff>
    </xdr:to>
    <xdr:sp>
      <xdr:nvSpPr>
        <xdr:cNvPr id="5" name="Text Box 4"/>
        <xdr:cNvSpPr txBox="1"/>
      </xdr:nvSpPr>
      <xdr:spPr>
        <a:xfrm>
          <a:off x="153035" y="54610"/>
          <a:ext cx="8709025" cy="1225550"/>
        </a:xfrm>
        <a:prstGeom prst="rect">
          <a:avLst/>
        </a:prstGeom>
        <a:solidFill>
          <a:schemeClr val="lt1"/>
        </a:solidFill>
        <a:ln w="12700" cmpd="sng">
          <a:solidFill>
            <a:schemeClr val="accent4"/>
          </a:solidFill>
          <a:roun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200">
              <a:latin typeface="Times New Roman" panose="02020603050405020304" pitchFamily="18" charset="0"/>
              <a:cs typeface="Times New Roman" panose="02020603050405020304" pitchFamily="18" charset="0"/>
            </a:rPr>
            <a:t>A large retail sporting-goods chain desires to purchase 300, 200, 150, 500, and 400 tennis racquets of five different types. Inquiries are received from four manufacturers who will supply not more than the following combines quantities of racquets. M1: 600; M2: 500; M3: 300; M4: 400 The store estimates that its profit per racquet will vary with the manufacturer as shown below:</a:t>
          </a:r>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1. Define the Decision Variables and solve it using solver</a:t>
          </a:r>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2. Interpret and explain the non-zero shadow prices associated with the variables</a:t>
          </a:r>
          <a:endParaRPr lang="en-US" sz="1200">
            <a:latin typeface="Times New Roman" panose="02020603050405020304" pitchFamily="18" charset="0"/>
            <a:cs typeface="Times New Roman" panose="02020603050405020304" pitchFamily="18" charset="0"/>
          </a:endParaRPr>
        </a:p>
      </xdr:txBody>
    </xdr:sp>
    <xdr:clientData/>
  </xdr:twoCellAnchor>
</xdr:wsDr>
</file>

<file path=xl/tables/table1.xml><?xml version="1.0" encoding="utf-8"?>
<table xmlns="http://schemas.openxmlformats.org/spreadsheetml/2006/main" id="1" name="Table111520_2" displayName="Table111520_2" ref="C54:C56" totalsRowShown="0">
  <autoFilter ref="C54:C56"/>
  <tableColumns count="1">
    <tableColumn id="1" name="Column1"/>
  </tableColumns>
  <tableStyleInfo name="TableStyleMedium2" showFirstColumn="0" showLastColumn="0" showRowStripes="1" showColumnStripes="0"/>
</table>
</file>

<file path=xl/tables/table2.xml><?xml version="1.0" encoding="utf-8"?>
<table xmlns="http://schemas.openxmlformats.org/spreadsheetml/2006/main" id="2" name="Table1371151419_3" displayName="Table1371151419_3" ref="C61:C70" totalsRowShown="0">
  <autoFilter ref="C61:C70"/>
  <tableColumns count="1">
    <tableColumn id="1" name="Class/Process"/>
  </tableColumns>
  <tableStyleInfo showFirstColumn="0" showLastColumn="0" showRowStripes="1" showColumnStripes="0"/>
</table>
</file>

<file path=xl/tables/table3.xml><?xml version="1.0" encoding="utf-8"?>
<table xmlns="http://schemas.openxmlformats.org/spreadsheetml/2006/main" id="3" name="Table1118_4" displayName="Table1118_4" ref="C27:C29" totalsRowShown="0">
  <autoFilter ref="C27:C29"/>
  <tableColumns count="1">
    <tableColumn id="1" name="Column1"/>
  </tableColumns>
  <tableStyleInfo name="TableStyleMedium2" showFirstColumn="0" showLastColumn="0" showRowStripes="1" showColumnStripes="0"/>
</table>
</file>

<file path=xl/tables/table4.xml><?xml version="1.0" encoding="utf-8"?>
<table xmlns="http://schemas.openxmlformats.org/spreadsheetml/2006/main" id="4" name="Table31017_5" displayName="Table31017_5" ref="C15:I24" totalsRowShown="0">
  <tableColumns count="7">
    <tableColumn id="1" name="Column1"/>
    <tableColumn id="2" name="A"/>
    <tableColumn id="3" name="B"/>
    <tableColumn id="4" name="C"/>
    <tableColumn id="5" name="BO"/>
    <tableColumn id="6" name="CO"/>
    <tableColumn id="7" name="Time (Ma Capacity)"/>
  </tableColumns>
  <tableStyleInfo name="TableStyleMedium2" showFirstColumn="0" showLastColumn="0" showRowStripes="1" showColumnStripes="0"/>
</table>
</file>

<file path=xl/tables/table5.xml><?xml version="1.0" encoding="utf-8"?>
<table xmlns="http://schemas.openxmlformats.org/spreadsheetml/2006/main" id="5" name="Table13711516_6" displayName="Table13711516_6" ref="C34:C43" totalsRowShown="0">
  <autoFilter ref="C34:C43"/>
  <tableColumns count="1">
    <tableColumn id="1" name="Class/Proces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5:AF81"/>
  <sheetViews>
    <sheetView tabSelected="1" zoomScale="85" zoomScaleNormal="85" workbookViewId="0">
      <selection activeCell="N7" sqref="N7"/>
    </sheetView>
  </sheetViews>
  <sheetFormatPr defaultColWidth="9" defaultRowHeight="14.4"/>
  <cols>
    <col min="3" max="3" width="20" customWidth="1"/>
    <col min="4" max="4" width="12.5555555555556" customWidth="1"/>
    <col min="5" max="5" width="12.3333333333333" customWidth="1"/>
    <col min="6" max="6" width="13.2222222222222" customWidth="1"/>
    <col min="7" max="7" width="14.3333333333333" customWidth="1"/>
    <col min="8" max="8" width="13.7777777777778" customWidth="1"/>
    <col min="9" max="9" width="18.5555555555556" customWidth="1"/>
    <col min="11" max="11" width="13.6666666666667" customWidth="1"/>
    <col min="12" max="12" width="26.537037037037" customWidth="1"/>
    <col min="13" max="13" width="12" customWidth="1"/>
    <col min="14" max="14" width="45" customWidth="1"/>
  </cols>
  <sheetData>
    <row r="15" ht="15.6" spans="3:9">
      <c r="C15" s="86" t="s">
        <v>0</v>
      </c>
      <c r="D15" s="27" t="s">
        <v>1</v>
      </c>
      <c r="E15" s="27" t="s">
        <v>2</v>
      </c>
      <c r="F15" s="27" t="s">
        <v>3</v>
      </c>
      <c r="G15" s="28" t="s">
        <v>4</v>
      </c>
      <c r="H15" s="28" t="s">
        <v>5</v>
      </c>
      <c r="I15" s="58" t="s">
        <v>6</v>
      </c>
    </row>
    <row r="16" ht="15.6" spans="3:9">
      <c r="C16" s="87" t="s">
        <v>7</v>
      </c>
      <c r="D16" s="30">
        <v>0</v>
      </c>
      <c r="E16" s="30">
        <v>2</v>
      </c>
      <c r="F16" s="30">
        <v>3</v>
      </c>
      <c r="G16" s="31">
        <v>0</v>
      </c>
      <c r="H16" s="31">
        <v>0</v>
      </c>
      <c r="I16" s="59">
        <v>40</v>
      </c>
    </row>
    <row r="17" ht="31.2" spans="3:9">
      <c r="C17" s="88" t="s">
        <v>8</v>
      </c>
      <c r="D17" s="33">
        <v>0</v>
      </c>
      <c r="E17" s="33">
        <v>0</v>
      </c>
      <c r="F17" s="33">
        <v>0</v>
      </c>
      <c r="G17" s="34">
        <v>2</v>
      </c>
      <c r="H17" s="34">
        <v>3</v>
      </c>
      <c r="I17" s="60">
        <v>35</v>
      </c>
    </row>
    <row r="18" ht="15.6" spans="3:9">
      <c r="C18" s="32" t="s">
        <v>9</v>
      </c>
      <c r="D18" s="33">
        <v>3</v>
      </c>
      <c r="E18" s="33">
        <v>1</v>
      </c>
      <c r="F18" s="33">
        <v>3</v>
      </c>
      <c r="G18" s="34">
        <v>1</v>
      </c>
      <c r="H18" s="34">
        <v>3</v>
      </c>
      <c r="I18" s="60">
        <v>90</v>
      </c>
    </row>
    <row r="19" ht="16.35" spans="3:9">
      <c r="C19" s="29" t="s">
        <v>10</v>
      </c>
      <c r="D19" s="30">
        <v>3</v>
      </c>
      <c r="E19" s="30">
        <v>6</v>
      </c>
      <c r="F19" s="30">
        <v>2</v>
      </c>
      <c r="G19" s="31">
        <v>6</v>
      </c>
      <c r="H19" s="31">
        <v>2</v>
      </c>
      <c r="I19" s="59">
        <v>200</v>
      </c>
    </row>
    <row r="20" ht="15.6" spans="3:14">
      <c r="C20" s="29" t="s">
        <v>11</v>
      </c>
      <c r="D20" s="30">
        <v>5</v>
      </c>
      <c r="E20" s="30">
        <v>4</v>
      </c>
      <c r="F20" s="30">
        <v>0</v>
      </c>
      <c r="G20" s="31">
        <v>4</v>
      </c>
      <c r="H20" s="31">
        <v>0</v>
      </c>
      <c r="I20" s="59">
        <v>160</v>
      </c>
      <c r="L20" s="61" t="s">
        <v>12</v>
      </c>
      <c r="M20" s="62"/>
      <c r="N20" s="89" t="s">
        <v>13</v>
      </c>
    </row>
    <row r="21" ht="15.6" spans="3:14">
      <c r="C21" s="29" t="s">
        <v>14</v>
      </c>
      <c r="D21" s="30">
        <v>1</v>
      </c>
      <c r="E21" s="30">
        <v>0</v>
      </c>
      <c r="F21" s="30">
        <v>0</v>
      </c>
      <c r="G21" s="31">
        <v>0</v>
      </c>
      <c r="H21" s="31">
        <v>0</v>
      </c>
      <c r="I21" s="59">
        <v>10</v>
      </c>
      <c r="L21" s="64"/>
      <c r="M21" s="65"/>
      <c r="N21" s="66"/>
    </row>
    <row r="22" ht="15.6" spans="3:16">
      <c r="C22" s="87" t="s">
        <v>15</v>
      </c>
      <c r="D22" s="30">
        <v>0</v>
      </c>
      <c r="E22" s="30">
        <v>1</v>
      </c>
      <c r="F22" s="30">
        <v>0</v>
      </c>
      <c r="G22" s="31">
        <v>1</v>
      </c>
      <c r="H22" s="31">
        <v>0</v>
      </c>
      <c r="I22" s="59">
        <v>10</v>
      </c>
      <c r="L22" s="64"/>
      <c r="M22" s="65"/>
      <c r="N22" s="90" t="s">
        <v>16</v>
      </c>
      <c r="P22" s="67"/>
    </row>
    <row r="23" ht="15.6" spans="3:14">
      <c r="C23" s="88" t="s">
        <v>17</v>
      </c>
      <c r="D23" s="33">
        <v>0</v>
      </c>
      <c r="E23" s="33">
        <v>0</v>
      </c>
      <c r="F23" s="33">
        <v>1</v>
      </c>
      <c r="G23" s="34">
        <v>0</v>
      </c>
      <c r="H23" s="34">
        <v>1</v>
      </c>
      <c r="I23" s="60">
        <v>10</v>
      </c>
      <c r="L23" s="68" t="s">
        <v>18</v>
      </c>
      <c r="M23" s="69"/>
      <c r="N23" s="91" t="s">
        <v>19</v>
      </c>
    </row>
    <row r="24" ht="15.6" spans="3:14">
      <c r="C24" s="35" t="s">
        <v>20</v>
      </c>
      <c r="D24" s="36">
        <v>200</v>
      </c>
      <c r="E24" s="36">
        <v>300</v>
      </c>
      <c r="F24" s="36">
        <v>100</v>
      </c>
      <c r="G24" s="37">
        <v>292</v>
      </c>
      <c r="H24" s="37">
        <v>88</v>
      </c>
      <c r="I24" s="37"/>
      <c r="L24" s="71" t="s">
        <v>21</v>
      </c>
      <c r="M24" s="69"/>
      <c r="N24" s="91" t="s">
        <v>22</v>
      </c>
    </row>
    <row r="25" spans="12:14">
      <c r="L25" s="68" t="s">
        <v>9</v>
      </c>
      <c r="M25" s="69"/>
      <c r="N25" s="92" t="s">
        <v>23</v>
      </c>
    </row>
    <row r="26" spans="12:14">
      <c r="L26" s="68" t="s">
        <v>10</v>
      </c>
      <c r="M26" s="69"/>
      <c r="N26" s="92" t="s">
        <v>24</v>
      </c>
    </row>
    <row r="27" spans="3:14">
      <c r="C27" s="38" t="s">
        <v>0</v>
      </c>
      <c r="D27" s="39" t="s">
        <v>1</v>
      </c>
      <c r="E27" s="39" t="s">
        <v>25</v>
      </c>
      <c r="F27" s="39" t="s">
        <v>3</v>
      </c>
      <c r="G27" s="40" t="s">
        <v>4</v>
      </c>
      <c r="H27" s="40" t="s">
        <v>5</v>
      </c>
      <c r="I27" s="73" t="s">
        <v>26</v>
      </c>
      <c r="L27" s="68" t="s">
        <v>11</v>
      </c>
      <c r="M27" s="69"/>
      <c r="N27" s="91" t="s">
        <v>27</v>
      </c>
    </row>
    <row r="28" spans="3:14">
      <c r="C28" s="41" t="s">
        <v>28</v>
      </c>
      <c r="D28" s="42">
        <v>12.5</v>
      </c>
      <c r="E28" s="42">
        <v>20</v>
      </c>
      <c r="F28" s="42">
        <v>0</v>
      </c>
      <c r="G28" s="43">
        <v>2.5</v>
      </c>
      <c r="H28" s="43">
        <v>10</v>
      </c>
      <c r="I28" s="93" t="s">
        <v>29</v>
      </c>
      <c r="L28" s="68" t="s">
        <v>30</v>
      </c>
      <c r="M28" s="69"/>
      <c r="N28" s="91" t="s">
        <v>31</v>
      </c>
    </row>
    <row r="29" spans="3:14">
      <c r="C29" s="44" t="s">
        <v>32</v>
      </c>
      <c r="D29" s="45">
        <v>200</v>
      </c>
      <c r="E29" s="45">
        <v>300</v>
      </c>
      <c r="F29" s="45">
        <v>100</v>
      </c>
      <c r="G29" s="46">
        <v>292</v>
      </c>
      <c r="H29" s="46">
        <v>88</v>
      </c>
      <c r="I29" s="75">
        <f>SUMPRODUCT(D28:H28,D29:H29)</f>
        <v>10110</v>
      </c>
      <c r="L29" s="68" t="s">
        <v>15</v>
      </c>
      <c r="M29" s="69"/>
      <c r="N29" s="91" t="s">
        <v>33</v>
      </c>
    </row>
    <row r="30" ht="15.15" spans="8:14">
      <c r="H30" s="47"/>
      <c r="I30" s="76"/>
      <c r="L30" s="77" t="s">
        <v>17</v>
      </c>
      <c r="M30" s="78"/>
      <c r="N30" s="94" t="s">
        <v>34</v>
      </c>
    </row>
    <row r="31" spans="5:9">
      <c r="E31" s="48"/>
      <c r="H31" s="47"/>
      <c r="I31" s="1"/>
    </row>
    <row r="32" spans="3:9">
      <c r="C32" t="s">
        <v>35</v>
      </c>
      <c r="H32" s="47"/>
      <c r="I32" s="1"/>
    </row>
    <row r="33" spans="8:9">
      <c r="H33" s="47"/>
      <c r="I33" s="1"/>
    </row>
    <row r="34" ht="28.8" spans="3:11">
      <c r="C34" s="8" t="s">
        <v>36</v>
      </c>
      <c r="D34" s="7" t="s">
        <v>1</v>
      </c>
      <c r="E34" s="7" t="s">
        <v>2</v>
      </c>
      <c r="F34" s="7" t="s">
        <v>3</v>
      </c>
      <c r="G34" s="8" t="s">
        <v>4</v>
      </c>
      <c r="H34" s="8" t="s">
        <v>5</v>
      </c>
      <c r="I34" s="8" t="s">
        <v>37</v>
      </c>
      <c r="J34" s="80" t="s">
        <v>38</v>
      </c>
      <c r="K34" s="81" t="s">
        <v>39</v>
      </c>
    </row>
    <row r="35" ht="15.6" spans="3:12">
      <c r="C35" s="8" t="s">
        <v>7</v>
      </c>
      <c r="D35" s="30">
        <v>0</v>
      </c>
      <c r="E35" s="30">
        <v>2</v>
      </c>
      <c r="F35" s="30">
        <v>3</v>
      </c>
      <c r="G35" s="31">
        <v>0</v>
      </c>
      <c r="H35" s="31">
        <v>0</v>
      </c>
      <c r="I35" s="82">
        <f t="shared" ref="I35:I42" si="0">SUMPRODUCT(D$28:H$28,D35:H35)</f>
        <v>40</v>
      </c>
      <c r="J35" s="95" t="s">
        <v>40</v>
      </c>
      <c r="K35" s="7">
        <v>40</v>
      </c>
      <c r="L35" s="9" t="s">
        <v>41</v>
      </c>
    </row>
    <row r="36" ht="15.6" spans="3:12">
      <c r="C36" s="8" t="s">
        <v>8</v>
      </c>
      <c r="D36" s="33">
        <v>0</v>
      </c>
      <c r="E36" s="33">
        <v>0</v>
      </c>
      <c r="F36" s="33">
        <v>0</v>
      </c>
      <c r="G36" s="34">
        <v>2</v>
      </c>
      <c r="H36" s="34">
        <v>3</v>
      </c>
      <c r="I36" s="82">
        <f t="shared" si="0"/>
        <v>35</v>
      </c>
      <c r="J36" s="95" t="s">
        <v>40</v>
      </c>
      <c r="K36" s="7">
        <v>35</v>
      </c>
      <c r="L36" s="9" t="s">
        <v>41</v>
      </c>
    </row>
    <row r="37" ht="15.6" spans="3:12">
      <c r="C37" s="7" t="s">
        <v>9</v>
      </c>
      <c r="D37" s="49">
        <v>3</v>
      </c>
      <c r="E37" s="49">
        <v>1</v>
      </c>
      <c r="F37" s="49">
        <v>3</v>
      </c>
      <c r="G37" s="50">
        <v>1</v>
      </c>
      <c r="H37" s="50">
        <v>3</v>
      </c>
      <c r="I37" s="82">
        <f t="shared" si="0"/>
        <v>90</v>
      </c>
      <c r="J37" s="95" t="s">
        <v>40</v>
      </c>
      <c r="K37" s="7">
        <v>90</v>
      </c>
      <c r="L37" s="9" t="s">
        <v>41</v>
      </c>
    </row>
    <row r="38" ht="15.6" spans="3:11">
      <c r="C38" s="7" t="s">
        <v>10</v>
      </c>
      <c r="D38" s="30">
        <v>3</v>
      </c>
      <c r="E38" s="30">
        <v>6</v>
      </c>
      <c r="F38" s="30">
        <v>2</v>
      </c>
      <c r="G38" s="31">
        <v>6</v>
      </c>
      <c r="H38" s="31">
        <v>2</v>
      </c>
      <c r="I38" s="82">
        <f t="shared" si="0"/>
        <v>192.5</v>
      </c>
      <c r="J38" s="95" t="s">
        <v>40</v>
      </c>
      <c r="K38" s="7">
        <v>200</v>
      </c>
    </row>
    <row r="39" ht="15.6" spans="3:11">
      <c r="C39" s="7" t="s">
        <v>11</v>
      </c>
      <c r="D39" s="30">
        <v>5</v>
      </c>
      <c r="E39" s="30">
        <v>4</v>
      </c>
      <c r="F39" s="30">
        <v>0</v>
      </c>
      <c r="G39" s="31">
        <v>4</v>
      </c>
      <c r="H39" s="31">
        <v>0</v>
      </c>
      <c r="I39" s="82">
        <f t="shared" si="0"/>
        <v>152.5</v>
      </c>
      <c r="J39" s="95" t="s">
        <v>40</v>
      </c>
      <c r="K39" s="7">
        <v>160</v>
      </c>
    </row>
    <row r="40" ht="15.6" spans="3:11">
      <c r="C40" s="7" t="s">
        <v>30</v>
      </c>
      <c r="D40" s="30">
        <v>1</v>
      </c>
      <c r="E40" s="30">
        <v>0</v>
      </c>
      <c r="F40" s="30">
        <v>0</v>
      </c>
      <c r="G40" s="31">
        <v>0</v>
      </c>
      <c r="H40" s="31">
        <v>0</v>
      </c>
      <c r="I40" s="82">
        <f t="shared" si="0"/>
        <v>12.5</v>
      </c>
      <c r="J40" s="96" t="s">
        <v>42</v>
      </c>
      <c r="K40" s="7">
        <v>10</v>
      </c>
    </row>
    <row r="41" ht="15.6" spans="3:12">
      <c r="C41" s="7" t="s">
        <v>15</v>
      </c>
      <c r="D41" s="30">
        <v>0</v>
      </c>
      <c r="E41" s="30">
        <v>1</v>
      </c>
      <c r="F41" s="30">
        <v>0</v>
      </c>
      <c r="G41" s="31">
        <v>1</v>
      </c>
      <c r="H41" s="31">
        <v>0</v>
      </c>
      <c r="I41" s="82">
        <f t="shared" si="0"/>
        <v>22.5</v>
      </c>
      <c r="J41" s="96" t="s">
        <v>42</v>
      </c>
      <c r="K41" s="7">
        <v>10</v>
      </c>
      <c r="L41" s="9"/>
    </row>
    <row r="42" ht="15.6" spans="3:14">
      <c r="C42" s="7" t="s">
        <v>17</v>
      </c>
      <c r="D42" s="33">
        <v>0</v>
      </c>
      <c r="E42" s="33">
        <v>0</v>
      </c>
      <c r="F42" s="33">
        <v>1</v>
      </c>
      <c r="G42" s="34">
        <v>0</v>
      </c>
      <c r="H42" s="34">
        <v>1</v>
      </c>
      <c r="I42" s="82">
        <f t="shared" si="0"/>
        <v>10</v>
      </c>
      <c r="J42" s="96" t="s">
        <v>42</v>
      </c>
      <c r="K42" s="7">
        <v>10</v>
      </c>
      <c r="L42" s="9" t="s">
        <v>41</v>
      </c>
      <c r="N42" s="9"/>
    </row>
    <row r="43" ht="15.6" spans="3:11">
      <c r="C43" s="51" t="s">
        <v>43</v>
      </c>
      <c r="D43" s="52">
        <f t="shared" ref="D43:H43" si="1">SUM(D35:D42)</f>
        <v>12</v>
      </c>
      <c r="E43" s="52">
        <f t="shared" si="1"/>
        <v>14</v>
      </c>
      <c r="F43" s="52">
        <f t="shared" si="1"/>
        <v>9</v>
      </c>
      <c r="G43" s="52">
        <f t="shared" si="1"/>
        <v>14</v>
      </c>
      <c r="H43" s="52">
        <f t="shared" si="1"/>
        <v>9</v>
      </c>
      <c r="I43" s="7"/>
      <c r="J43" s="7"/>
      <c r="K43" s="7"/>
    </row>
    <row r="44" ht="15.6" spans="3:14">
      <c r="C44" s="53"/>
      <c r="D44" s="33"/>
      <c r="E44" s="33"/>
      <c r="F44" s="33"/>
      <c r="G44" s="33"/>
      <c r="H44" s="33"/>
      <c r="I44" s="7"/>
      <c r="J44" s="7"/>
      <c r="K44" s="7"/>
      <c r="N44" s="9"/>
    </row>
    <row r="45" ht="15.6" spans="3:11">
      <c r="C45" s="54" t="s">
        <v>44</v>
      </c>
      <c r="D45" s="54">
        <v>200</v>
      </c>
      <c r="E45" s="54">
        <v>300</v>
      </c>
      <c r="F45" s="54">
        <v>100</v>
      </c>
      <c r="G45" s="54">
        <v>292</v>
      </c>
      <c r="H45" s="54">
        <v>88</v>
      </c>
      <c r="I45" s="7"/>
      <c r="J45" s="7"/>
      <c r="K45" s="7"/>
    </row>
    <row r="48" spans="1:32">
      <c r="A48" s="25"/>
      <c r="B48" s="25"/>
      <c r="C48" s="5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row>
    <row r="49" spans="1:32">
      <c r="A49" s="25"/>
      <c r="B49" s="25"/>
      <c r="C49" s="25"/>
      <c r="D49" s="25"/>
      <c r="E49" s="25"/>
      <c r="F49" s="25"/>
      <c r="G49" s="25"/>
      <c r="H49" s="25"/>
      <c r="I49" s="25"/>
      <c r="J49" s="25"/>
      <c r="K49" s="25"/>
      <c r="L49" s="84"/>
      <c r="M49" s="25"/>
      <c r="N49" s="25"/>
      <c r="O49" s="25"/>
      <c r="P49" s="25"/>
      <c r="Q49" s="25"/>
      <c r="R49" s="25"/>
      <c r="S49" s="25"/>
      <c r="T49" s="25"/>
      <c r="U49" s="25"/>
      <c r="V49" s="25"/>
      <c r="W49" s="25"/>
      <c r="X49" s="25"/>
      <c r="Y49" s="25"/>
      <c r="Z49" s="25"/>
      <c r="AA49" s="25"/>
      <c r="AB49" s="25"/>
      <c r="AC49" s="25"/>
      <c r="AD49" s="25"/>
      <c r="AE49" s="25"/>
      <c r="AF49" s="25"/>
    </row>
    <row r="54" spans="3:9">
      <c r="C54" s="38" t="s">
        <v>0</v>
      </c>
      <c r="D54" s="39" t="s">
        <v>1</v>
      </c>
      <c r="E54" s="39" t="s">
        <v>25</v>
      </c>
      <c r="F54" s="39" t="s">
        <v>3</v>
      </c>
      <c r="G54" s="40" t="s">
        <v>4</v>
      </c>
      <c r="H54" s="40" t="s">
        <v>5</v>
      </c>
      <c r="I54" s="73" t="s">
        <v>26</v>
      </c>
    </row>
    <row r="55" spans="3:9">
      <c r="C55" s="56" t="s">
        <v>28</v>
      </c>
      <c r="D55" s="42">
        <v>12.3333333333333</v>
      </c>
      <c r="E55" s="42">
        <v>20.5</v>
      </c>
      <c r="F55" s="42">
        <v>0</v>
      </c>
      <c r="G55" s="43">
        <v>2.5</v>
      </c>
      <c r="H55" s="43">
        <v>10</v>
      </c>
      <c r="I55" s="93" t="s">
        <v>29</v>
      </c>
    </row>
    <row r="56" spans="3:9">
      <c r="C56" s="57" t="s">
        <v>32</v>
      </c>
      <c r="D56" s="45">
        <v>200</v>
      </c>
      <c r="E56" s="45">
        <v>300</v>
      </c>
      <c r="F56" s="45">
        <v>100</v>
      </c>
      <c r="G56" s="46">
        <v>292</v>
      </c>
      <c r="H56" s="46">
        <v>88</v>
      </c>
      <c r="I56" s="75">
        <f>SUMPRODUCT(D55:H55,D56:H56)</f>
        <v>10226.6666666667</v>
      </c>
    </row>
    <row r="57" spans="8:9">
      <c r="H57" s="47"/>
      <c r="I57" s="76"/>
    </row>
    <row r="58" spans="8:9">
      <c r="H58" s="47"/>
      <c r="I58" s="1"/>
    </row>
    <row r="59" spans="3:9">
      <c r="C59" t="s">
        <v>35</v>
      </c>
      <c r="H59" s="47"/>
      <c r="I59" s="1"/>
    </row>
    <row r="60" spans="8:9">
      <c r="H60" s="47"/>
      <c r="I60" s="1"/>
    </row>
    <row r="61" spans="3:11">
      <c r="C61" s="8" t="s">
        <v>36</v>
      </c>
      <c r="D61" s="7" t="s">
        <v>1</v>
      </c>
      <c r="E61" s="7" t="s">
        <v>2</v>
      </c>
      <c r="F61" s="7" t="s">
        <v>3</v>
      </c>
      <c r="G61" s="8" t="s">
        <v>4</v>
      </c>
      <c r="H61" s="8" t="s">
        <v>5</v>
      </c>
      <c r="I61" s="8" t="s">
        <v>37</v>
      </c>
      <c r="J61" s="80" t="s">
        <v>38</v>
      </c>
      <c r="K61" s="85" t="s">
        <v>45</v>
      </c>
    </row>
    <row r="62" ht="15.6" spans="3:12">
      <c r="C62" s="8" t="s">
        <v>7</v>
      </c>
      <c r="D62" s="30">
        <v>0</v>
      </c>
      <c r="E62" s="30">
        <v>2</v>
      </c>
      <c r="F62" s="30">
        <v>3</v>
      </c>
      <c r="G62" s="31">
        <v>0</v>
      </c>
      <c r="H62" s="31">
        <v>0</v>
      </c>
      <c r="I62" s="82">
        <f t="shared" ref="I62:I69" si="2">SUMPRODUCT(D$55:H$55,D62:H62)</f>
        <v>41</v>
      </c>
      <c r="J62" s="95" t="s">
        <v>40</v>
      </c>
      <c r="K62" s="7">
        <v>41</v>
      </c>
      <c r="L62" s="9" t="s">
        <v>41</v>
      </c>
    </row>
    <row r="63" ht="15.6" spans="3:12">
      <c r="C63" s="8" t="s">
        <v>8</v>
      </c>
      <c r="D63" s="33">
        <v>0</v>
      </c>
      <c r="E63" s="33">
        <v>0</v>
      </c>
      <c r="F63" s="33">
        <v>0</v>
      </c>
      <c r="G63" s="34">
        <v>2</v>
      </c>
      <c r="H63" s="34">
        <v>3</v>
      </c>
      <c r="I63" s="82">
        <f t="shared" si="2"/>
        <v>35</v>
      </c>
      <c r="J63" s="95" t="s">
        <v>40</v>
      </c>
      <c r="K63" s="7">
        <v>35</v>
      </c>
      <c r="L63" s="9" t="s">
        <v>41</v>
      </c>
    </row>
    <row r="64" ht="15.6" spans="3:12">
      <c r="C64" s="7" t="s">
        <v>9</v>
      </c>
      <c r="D64" s="49">
        <v>3</v>
      </c>
      <c r="E64" s="49">
        <v>1</v>
      </c>
      <c r="F64" s="49">
        <v>3</v>
      </c>
      <c r="G64" s="50">
        <v>1</v>
      </c>
      <c r="H64" s="50">
        <v>3</v>
      </c>
      <c r="I64" s="82">
        <f t="shared" si="2"/>
        <v>90</v>
      </c>
      <c r="J64" s="95" t="s">
        <v>40</v>
      </c>
      <c r="K64" s="7">
        <v>90</v>
      </c>
      <c r="L64" s="9" t="s">
        <v>41</v>
      </c>
    </row>
    <row r="65" ht="15.6" spans="3:11">
      <c r="C65" s="7" t="s">
        <v>10</v>
      </c>
      <c r="D65" s="30">
        <v>3</v>
      </c>
      <c r="E65" s="30">
        <v>6</v>
      </c>
      <c r="F65" s="30">
        <v>2</v>
      </c>
      <c r="G65" s="31">
        <v>6</v>
      </c>
      <c r="H65" s="31">
        <v>2</v>
      </c>
      <c r="I65" s="82">
        <f t="shared" si="2"/>
        <v>195</v>
      </c>
      <c r="J65" s="95" t="s">
        <v>40</v>
      </c>
      <c r="K65" s="7">
        <v>200</v>
      </c>
    </row>
    <row r="66" ht="15.6" spans="3:11">
      <c r="C66" s="7" t="s">
        <v>11</v>
      </c>
      <c r="D66" s="30">
        <v>5</v>
      </c>
      <c r="E66" s="30">
        <v>4</v>
      </c>
      <c r="F66" s="30">
        <v>0</v>
      </c>
      <c r="G66" s="31">
        <v>4</v>
      </c>
      <c r="H66" s="31">
        <v>0</v>
      </c>
      <c r="I66" s="82">
        <f t="shared" si="2"/>
        <v>153.666666666667</v>
      </c>
      <c r="J66" s="95" t="s">
        <v>40</v>
      </c>
      <c r="K66" s="7">
        <v>160</v>
      </c>
    </row>
    <row r="67" ht="15.6" spans="3:11">
      <c r="C67" s="7" t="s">
        <v>30</v>
      </c>
      <c r="D67" s="30">
        <v>1</v>
      </c>
      <c r="E67" s="30">
        <v>0</v>
      </c>
      <c r="F67" s="30">
        <v>0</v>
      </c>
      <c r="G67" s="31">
        <v>0</v>
      </c>
      <c r="H67" s="31">
        <v>0</v>
      </c>
      <c r="I67" s="82">
        <f t="shared" si="2"/>
        <v>12.3333333333333</v>
      </c>
      <c r="J67" s="96" t="s">
        <v>42</v>
      </c>
      <c r="K67" s="7">
        <v>10</v>
      </c>
    </row>
    <row r="68" ht="15.6" spans="3:12">
      <c r="C68" s="7" t="s">
        <v>15</v>
      </c>
      <c r="D68" s="30">
        <v>0</v>
      </c>
      <c r="E68" s="30">
        <v>1</v>
      </c>
      <c r="F68" s="30">
        <v>0</v>
      </c>
      <c r="G68" s="31">
        <v>1</v>
      </c>
      <c r="H68" s="31">
        <v>0</v>
      </c>
      <c r="I68" s="82">
        <f t="shared" si="2"/>
        <v>23</v>
      </c>
      <c r="J68" s="96" t="s">
        <v>42</v>
      </c>
      <c r="K68" s="7">
        <v>10</v>
      </c>
      <c r="L68" s="9"/>
    </row>
    <row r="69" ht="15.6" spans="3:12">
      <c r="C69" s="7" t="s">
        <v>17</v>
      </c>
      <c r="D69" s="33">
        <v>0</v>
      </c>
      <c r="E69" s="33">
        <v>0</v>
      </c>
      <c r="F69" s="33">
        <v>1</v>
      </c>
      <c r="G69" s="34">
        <v>0</v>
      </c>
      <c r="H69" s="34">
        <v>1</v>
      </c>
      <c r="I69" s="82">
        <f t="shared" si="2"/>
        <v>10</v>
      </c>
      <c r="J69" s="96" t="s">
        <v>42</v>
      </c>
      <c r="K69" s="7">
        <v>10</v>
      </c>
      <c r="L69" s="9" t="s">
        <v>41</v>
      </c>
    </row>
    <row r="70" ht="15.6" spans="3:11">
      <c r="C70" s="51" t="s">
        <v>43</v>
      </c>
      <c r="D70" s="52">
        <f t="shared" ref="D70:H70" si="3">SUM(D62:D69)</f>
        <v>12</v>
      </c>
      <c r="E70" s="52">
        <f t="shared" si="3"/>
        <v>14</v>
      </c>
      <c r="F70" s="52">
        <f t="shared" si="3"/>
        <v>9</v>
      </c>
      <c r="G70" s="52">
        <f t="shared" si="3"/>
        <v>14</v>
      </c>
      <c r="H70" s="52">
        <f t="shared" si="3"/>
        <v>9</v>
      </c>
      <c r="I70" s="7"/>
      <c r="J70" s="7"/>
      <c r="K70" s="7"/>
    </row>
    <row r="71" ht="15.6" spans="3:11">
      <c r="C71" s="53"/>
      <c r="D71" s="33"/>
      <c r="E71" s="33"/>
      <c r="F71" s="33"/>
      <c r="G71" s="33"/>
      <c r="H71" s="33"/>
      <c r="I71" s="7"/>
      <c r="J71" s="7"/>
      <c r="K71" s="7"/>
    </row>
    <row r="72" ht="15.6" spans="3:11">
      <c r="C72" s="54" t="s">
        <v>44</v>
      </c>
      <c r="D72" s="54">
        <v>200</v>
      </c>
      <c r="E72" s="54">
        <v>300</v>
      </c>
      <c r="F72" s="54">
        <v>100</v>
      </c>
      <c r="G72" s="54">
        <v>292</v>
      </c>
      <c r="H72" s="54">
        <v>88</v>
      </c>
      <c r="I72" s="7"/>
      <c r="J72" s="7"/>
      <c r="K72" s="7"/>
    </row>
    <row r="74" spans="12:12">
      <c r="L74" s="9"/>
    </row>
    <row r="75" spans="12:12">
      <c r="L75" s="9"/>
    </row>
    <row r="76" s="25" customFormat="1" spans="12:12">
      <c r="L76" s="84"/>
    </row>
    <row r="77" s="25" customFormat="1"/>
    <row r="80" spans="12:12">
      <c r="L80" s="9"/>
    </row>
    <row r="81" spans="12:12">
      <c r="L81" s="9"/>
    </row>
  </sheetData>
  <pageMargins left="0.7" right="0.7" top="0.75" bottom="0.75" header="0.3" footer="0.3"/>
  <pageSetup paperSize="1" orientation="portrait"/>
  <headerFooter/>
  <drawing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G37"/>
  <sheetViews>
    <sheetView showGridLines="0" topLeftCell="A25" workbookViewId="0">
      <selection activeCell="A1" sqref="A1"/>
    </sheetView>
  </sheetViews>
  <sheetFormatPr defaultColWidth="9" defaultRowHeight="14.4" outlineLevelCol="6"/>
  <cols>
    <col min="1" max="1" width="2.33333333333333" customWidth="1"/>
    <col min="2" max="2" width="5.55555555555556" customWidth="1"/>
    <col min="3" max="3" width="37.3333333333333" customWidth="1"/>
    <col min="4" max="4" width="12.6666666666667" customWidth="1"/>
    <col min="5" max="5" width="12.5555555555556" customWidth="1"/>
    <col min="6" max="6" width="10.4444444444444" customWidth="1"/>
    <col min="7" max="7" width="5.33333333333333" customWidth="1"/>
  </cols>
  <sheetData>
    <row r="1" spans="1:1">
      <c r="A1" s="1" t="s">
        <v>46</v>
      </c>
    </row>
    <row r="2" spans="1:1">
      <c r="A2" s="1" t="s">
        <v>47</v>
      </c>
    </row>
    <row r="3" spans="1:1">
      <c r="A3" s="1" t="s">
        <v>48</v>
      </c>
    </row>
    <row r="4" spans="1:1">
      <c r="A4" s="1" t="s">
        <v>49</v>
      </c>
    </row>
    <row r="5" spans="1:1">
      <c r="A5" s="1" t="s">
        <v>50</v>
      </c>
    </row>
    <row r="6" spans="1:2">
      <c r="A6" s="1"/>
      <c r="B6" t="s">
        <v>51</v>
      </c>
    </row>
    <row r="7" spans="1:2">
      <c r="A7" s="1"/>
      <c r="B7" t="s">
        <v>52</v>
      </c>
    </row>
    <row r="8" spans="1:2">
      <c r="A8" s="1"/>
      <c r="B8" t="s">
        <v>53</v>
      </c>
    </row>
    <row r="9" spans="1:1">
      <c r="A9" s="1" t="s">
        <v>54</v>
      </c>
    </row>
    <row r="10" spans="2:2">
      <c r="B10" t="s">
        <v>55</v>
      </c>
    </row>
    <row r="11" spans="2:2">
      <c r="B11" t="s">
        <v>56</v>
      </c>
    </row>
    <row r="14" ht="15.15" spans="1:1">
      <c r="A14" t="s">
        <v>57</v>
      </c>
    </row>
    <row r="15" ht="15.15" spans="2:5">
      <c r="B15" s="2" t="s">
        <v>58</v>
      </c>
      <c r="C15" s="2" t="s">
        <v>59</v>
      </c>
      <c r="D15" s="2" t="s">
        <v>60</v>
      </c>
      <c r="E15" s="2" t="s">
        <v>61</v>
      </c>
    </row>
    <row r="16" ht="15.15" spans="2:5">
      <c r="B16" s="3" t="s">
        <v>62</v>
      </c>
      <c r="C16" s="3" t="s">
        <v>63</v>
      </c>
      <c r="D16" s="4">
        <v>10110</v>
      </c>
      <c r="E16" s="4">
        <v>10110</v>
      </c>
    </row>
    <row r="19" ht="15.15" spans="1:1">
      <c r="A19" t="s">
        <v>64</v>
      </c>
    </row>
    <row r="20" ht="15.15" spans="2:6">
      <c r="B20" s="2" t="s">
        <v>58</v>
      </c>
      <c r="C20" s="2" t="s">
        <v>59</v>
      </c>
      <c r="D20" s="2" t="s">
        <v>60</v>
      </c>
      <c r="E20" s="2" t="s">
        <v>61</v>
      </c>
      <c r="F20" s="2" t="s">
        <v>65</v>
      </c>
    </row>
    <row r="21" spans="2:6">
      <c r="B21" s="5" t="s">
        <v>66</v>
      </c>
      <c r="C21" s="5" t="s">
        <v>67</v>
      </c>
      <c r="D21" s="6">
        <v>12.5</v>
      </c>
      <c r="E21" s="6">
        <v>12.5</v>
      </c>
      <c r="F21" s="5" t="s">
        <v>68</v>
      </c>
    </row>
    <row r="22" spans="2:6">
      <c r="B22" s="5" t="s">
        <v>69</v>
      </c>
      <c r="C22" s="5" t="s">
        <v>70</v>
      </c>
      <c r="D22" s="6">
        <v>20</v>
      </c>
      <c r="E22" s="6">
        <v>20</v>
      </c>
      <c r="F22" s="5" t="s">
        <v>68</v>
      </c>
    </row>
    <row r="23" spans="2:6">
      <c r="B23" s="5" t="s">
        <v>71</v>
      </c>
      <c r="C23" s="5" t="s">
        <v>72</v>
      </c>
      <c r="D23" s="6">
        <v>0</v>
      </c>
      <c r="E23" s="6">
        <v>0</v>
      </c>
      <c r="F23" s="5" t="s">
        <v>68</v>
      </c>
    </row>
    <row r="24" spans="2:6">
      <c r="B24" s="5" t="s">
        <v>73</v>
      </c>
      <c r="C24" s="5" t="s">
        <v>74</v>
      </c>
      <c r="D24" s="6">
        <v>2.5</v>
      </c>
      <c r="E24" s="6">
        <v>2.5</v>
      </c>
      <c r="F24" s="5" t="s">
        <v>68</v>
      </c>
    </row>
    <row r="25" ht="15.15" spans="2:6">
      <c r="B25" s="3" t="s">
        <v>75</v>
      </c>
      <c r="C25" s="3" t="s">
        <v>76</v>
      </c>
      <c r="D25" s="4">
        <v>10</v>
      </c>
      <c r="E25" s="4">
        <v>10</v>
      </c>
      <c r="F25" s="3" t="s">
        <v>68</v>
      </c>
    </row>
    <row r="28" ht="15.15" spans="1:1">
      <c r="A28" t="s">
        <v>16</v>
      </c>
    </row>
    <row r="29" ht="15.15" spans="2:7">
      <c r="B29" s="2" t="s">
        <v>58</v>
      </c>
      <c r="C29" s="2" t="s">
        <v>59</v>
      </c>
      <c r="D29" s="2" t="s">
        <v>77</v>
      </c>
      <c r="E29" s="2" t="s">
        <v>78</v>
      </c>
      <c r="F29" s="2" t="s">
        <v>79</v>
      </c>
      <c r="G29" s="2" t="s">
        <v>80</v>
      </c>
    </row>
    <row r="30" spans="2:7">
      <c r="B30" s="5" t="s">
        <v>81</v>
      </c>
      <c r="C30" s="5" t="s">
        <v>82</v>
      </c>
      <c r="D30" s="6">
        <v>40</v>
      </c>
      <c r="E30" s="5" t="s">
        <v>83</v>
      </c>
      <c r="F30" s="5" t="s">
        <v>41</v>
      </c>
      <c r="G30" s="5">
        <v>0</v>
      </c>
    </row>
    <row r="31" spans="2:7">
      <c r="B31" s="5" t="s">
        <v>84</v>
      </c>
      <c r="C31" s="5" t="s">
        <v>85</v>
      </c>
      <c r="D31" s="6">
        <v>35</v>
      </c>
      <c r="E31" s="5" t="s">
        <v>86</v>
      </c>
      <c r="F31" s="5" t="s">
        <v>41</v>
      </c>
      <c r="G31" s="5">
        <v>0</v>
      </c>
    </row>
    <row r="32" spans="2:7">
      <c r="B32" s="5" t="s">
        <v>87</v>
      </c>
      <c r="C32" s="5" t="s">
        <v>88</v>
      </c>
      <c r="D32" s="6">
        <v>90</v>
      </c>
      <c r="E32" s="5" t="s">
        <v>89</v>
      </c>
      <c r="F32" s="5" t="s">
        <v>41</v>
      </c>
      <c r="G32" s="5">
        <v>0</v>
      </c>
    </row>
    <row r="33" spans="2:7">
      <c r="B33" s="5" t="s">
        <v>90</v>
      </c>
      <c r="C33" s="5" t="s">
        <v>91</v>
      </c>
      <c r="D33" s="6">
        <v>192.5</v>
      </c>
      <c r="E33" s="5" t="s">
        <v>92</v>
      </c>
      <c r="F33" s="5" t="s">
        <v>93</v>
      </c>
      <c r="G33" s="5">
        <v>7.5</v>
      </c>
    </row>
    <row r="34" spans="2:7">
      <c r="B34" s="5" t="s">
        <v>94</v>
      </c>
      <c r="C34" s="5" t="s">
        <v>95</v>
      </c>
      <c r="D34" s="6">
        <v>152.5</v>
      </c>
      <c r="E34" s="5" t="s">
        <v>96</v>
      </c>
      <c r="F34" s="5" t="s">
        <v>93</v>
      </c>
      <c r="G34" s="5">
        <v>7.5</v>
      </c>
    </row>
    <row r="35" spans="2:7">
      <c r="B35" s="5" t="s">
        <v>97</v>
      </c>
      <c r="C35" s="5" t="s">
        <v>98</v>
      </c>
      <c r="D35" s="6">
        <v>12.5</v>
      </c>
      <c r="E35" s="5" t="s">
        <v>99</v>
      </c>
      <c r="F35" s="5" t="s">
        <v>93</v>
      </c>
      <c r="G35" s="6">
        <v>2.5</v>
      </c>
    </row>
    <row r="36" spans="2:7">
      <c r="B36" s="5" t="s">
        <v>100</v>
      </c>
      <c r="C36" s="5" t="s">
        <v>101</v>
      </c>
      <c r="D36" s="6">
        <v>22.5</v>
      </c>
      <c r="E36" s="5" t="s">
        <v>102</v>
      </c>
      <c r="F36" s="5" t="s">
        <v>93</v>
      </c>
      <c r="G36" s="6">
        <v>12.5</v>
      </c>
    </row>
    <row r="37" ht="15.15" spans="2:7">
      <c r="B37" s="3" t="s">
        <v>103</v>
      </c>
      <c r="C37" s="3" t="s">
        <v>104</v>
      </c>
      <c r="D37" s="4">
        <v>10</v>
      </c>
      <c r="E37" s="3" t="s">
        <v>105</v>
      </c>
      <c r="F37" s="3" t="s">
        <v>41</v>
      </c>
      <c r="G37" s="4">
        <v>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H25"/>
  <sheetViews>
    <sheetView showGridLines="0" workbookViewId="0">
      <selection activeCell="E19" sqref="E19"/>
    </sheetView>
  </sheetViews>
  <sheetFormatPr defaultColWidth="9" defaultRowHeight="14.4" outlineLevelCol="7"/>
  <cols>
    <col min="1" max="1" width="2.33333333333333" customWidth="1"/>
    <col min="2" max="2" width="6.22222222222222" customWidth="1"/>
    <col min="3" max="3" width="37.3333333333333" customWidth="1"/>
    <col min="4" max="4" width="6" customWidth="1"/>
    <col min="5" max="5" width="12" customWidth="1"/>
    <col min="6" max="6" width="10.1111111111111" customWidth="1"/>
    <col min="7" max="8" width="12" customWidth="1"/>
  </cols>
  <sheetData>
    <row r="1" spans="1:1">
      <c r="A1" s="1" t="s">
        <v>106</v>
      </c>
    </row>
    <row r="2" spans="1:1">
      <c r="A2" s="1" t="s">
        <v>47</v>
      </c>
    </row>
    <row r="3" spans="1:1">
      <c r="A3" s="1" t="s">
        <v>107</v>
      </c>
    </row>
    <row r="6" ht="15.15" spans="1:1">
      <c r="A6" t="s">
        <v>64</v>
      </c>
    </row>
    <row r="7" spans="2:8">
      <c r="B7" s="23"/>
      <c r="C7" s="23"/>
      <c r="D7" s="23" t="s">
        <v>108</v>
      </c>
      <c r="E7" s="23" t="s">
        <v>109</v>
      </c>
      <c r="F7" s="23" t="s">
        <v>110</v>
      </c>
      <c r="G7" s="23" t="s">
        <v>111</v>
      </c>
      <c r="H7" s="23" t="s">
        <v>111</v>
      </c>
    </row>
    <row r="8" ht="15.15" spans="2:8">
      <c r="B8" s="24" t="s">
        <v>58</v>
      </c>
      <c r="C8" s="24" t="s">
        <v>59</v>
      </c>
      <c r="D8" s="24" t="s">
        <v>112</v>
      </c>
      <c r="E8" s="24" t="s">
        <v>113</v>
      </c>
      <c r="F8" s="24" t="s">
        <v>114</v>
      </c>
      <c r="G8" s="24" t="s">
        <v>115</v>
      </c>
      <c r="H8" s="24" t="s">
        <v>116</v>
      </c>
    </row>
    <row r="9" spans="2:8">
      <c r="B9" s="5" t="s">
        <v>66</v>
      </c>
      <c r="C9" s="5" t="s">
        <v>67</v>
      </c>
      <c r="D9" s="5">
        <v>12.5</v>
      </c>
      <c r="E9" s="5">
        <v>0</v>
      </c>
      <c r="F9" s="5">
        <v>200</v>
      </c>
      <c r="G9" s="5">
        <v>676</v>
      </c>
      <c r="H9" s="5">
        <v>200</v>
      </c>
    </row>
    <row r="10" spans="2:8">
      <c r="B10" s="5" t="s">
        <v>69</v>
      </c>
      <c r="C10" s="5" t="s">
        <v>70</v>
      </c>
      <c r="D10" s="5">
        <v>20</v>
      </c>
      <c r="E10" s="5">
        <v>0</v>
      </c>
      <c r="F10" s="5">
        <v>300</v>
      </c>
      <c r="G10" s="5">
        <v>1e+30</v>
      </c>
      <c r="H10" s="5">
        <v>0</v>
      </c>
    </row>
    <row r="11" spans="2:8">
      <c r="B11" s="5" t="s">
        <v>71</v>
      </c>
      <c r="C11" s="5" t="s">
        <v>72</v>
      </c>
      <c r="D11" s="5">
        <v>0</v>
      </c>
      <c r="E11" s="5">
        <v>0</v>
      </c>
      <c r="F11" s="5">
        <v>100</v>
      </c>
      <c r="G11" s="5">
        <v>0</v>
      </c>
      <c r="H11" s="5">
        <v>1e+30</v>
      </c>
    </row>
    <row r="12" spans="2:8">
      <c r="B12" s="5" t="s">
        <v>73</v>
      </c>
      <c r="C12" s="5" t="s">
        <v>74</v>
      </c>
      <c r="D12" s="5">
        <v>2.5</v>
      </c>
      <c r="E12" s="5">
        <v>0</v>
      </c>
      <c r="F12" s="5">
        <v>292</v>
      </c>
      <c r="G12" s="5">
        <v>0</v>
      </c>
      <c r="H12" s="5">
        <v>225.333333333333</v>
      </c>
    </row>
    <row r="13" ht="15.15" spans="2:8">
      <c r="B13" s="3" t="s">
        <v>75</v>
      </c>
      <c r="C13" s="3" t="s">
        <v>76</v>
      </c>
      <c r="D13" s="3">
        <v>10</v>
      </c>
      <c r="E13" s="3">
        <v>0</v>
      </c>
      <c r="F13" s="3">
        <v>88</v>
      </c>
      <c r="G13" s="3">
        <v>450</v>
      </c>
      <c r="H13" s="3">
        <v>0</v>
      </c>
    </row>
    <row r="15" ht="15.15" spans="1:1">
      <c r="A15" t="s">
        <v>16</v>
      </c>
    </row>
    <row r="16" spans="2:8">
      <c r="B16" s="23"/>
      <c r="C16" s="23"/>
      <c r="D16" s="23" t="s">
        <v>108</v>
      </c>
      <c r="E16" s="23" t="s">
        <v>117</v>
      </c>
      <c r="F16" s="23" t="s">
        <v>118</v>
      </c>
      <c r="G16" s="23" t="s">
        <v>111</v>
      </c>
      <c r="H16" s="23" t="s">
        <v>111</v>
      </c>
    </row>
    <row r="17" ht="15.15" spans="2:8">
      <c r="B17" s="24" t="s">
        <v>58</v>
      </c>
      <c r="C17" s="24" t="s">
        <v>59</v>
      </c>
      <c r="D17" s="24" t="s">
        <v>112</v>
      </c>
      <c r="E17" s="24" t="s">
        <v>119</v>
      </c>
      <c r="F17" s="24" t="s">
        <v>120</v>
      </c>
      <c r="G17" s="24" t="s">
        <v>115</v>
      </c>
      <c r="H17" s="24" t="s">
        <v>116</v>
      </c>
    </row>
    <row r="18" spans="2:8">
      <c r="B18" s="5" t="s">
        <v>81</v>
      </c>
      <c r="C18" s="5" t="s">
        <v>82</v>
      </c>
      <c r="D18" s="5">
        <v>40</v>
      </c>
      <c r="E18" s="5">
        <v>116.666666666667</v>
      </c>
      <c r="F18" s="5">
        <v>40</v>
      </c>
      <c r="G18" s="5">
        <v>3</v>
      </c>
      <c r="H18" s="5">
        <v>25</v>
      </c>
    </row>
    <row r="19" spans="2:8">
      <c r="B19" s="5" t="s">
        <v>84</v>
      </c>
      <c r="C19" s="5" t="s">
        <v>85</v>
      </c>
      <c r="D19" s="5">
        <v>35</v>
      </c>
      <c r="E19" s="5">
        <v>112.666666666667</v>
      </c>
      <c r="F19" s="5">
        <v>35</v>
      </c>
      <c r="G19" s="5">
        <v>3</v>
      </c>
      <c r="H19" s="5">
        <v>5</v>
      </c>
    </row>
    <row r="20" spans="2:8">
      <c r="B20" s="5" t="s">
        <v>87</v>
      </c>
      <c r="C20" s="5" t="s">
        <v>88</v>
      </c>
      <c r="D20" s="5">
        <v>90</v>
      </c>
      <c r="E20" s="5">
        <v>66.6666666666667</v>
      </c>
      <c r="F20" s="5">
        <v>90</v>
      </c>
      <c r="G20" s="5">
        <v>4.5</v>
      </c>
      <c r="H20" s="5">
        <v>7.5</v>
      </c>
    </row>
    <row r="21" spans="2:8">
      <c r="B21" s="5" t="s">
        <v>90</v>
      </c>
      <c r="C21" s="5" t="s">
        <v>91</v>
      </c>
      <c r="D21" s="5">
        <v>192.5</v>
      </c>
      <c r="E21" s="5">
        <v>0</v>
      </c>
      <c r="F21" s="5">
        <v>200</v>
      </c>
      <c r="G21" s="5">
        <v>1e+30</v>
      </c>
      <c r="H21" s="5">
        <v>7.5</v>
      </c>
    </row>
    <row r="22" spans="2:8">
      <c r="B22" s="5" t="s">
        <v>94</v>
      </c>
      <c r="C22" s="5" t="s">
        <v>95</v>
      </c>
      <c r="D22" s="5">
        <v>152.5</v>
      </c>
      <c r="E22" s="5">
        <v>0</v>
      </c>
      <c r="F22" s="5">
        <v>160</v>
      </c>
      <c r="G22" s="5">
        <v>1e+30</v>
      </c>
      <c r="H22" s="5">
        <v>7.5</v>
      </c>
    </row>
    <row r="23" spans="2:8">
      <c r="B23" s="5" t="s">
        <v>97</v>
      </c>
      <c r="C23" s="5" t="s">
        <v>98</v>
      </c>
      <c r="D23" s="5">
        <v>12.5</v>
      </c>
      <c r="E23" s="5">
        <v>0</v>
      </c>
      <c r="F23" s="5">
        <v>10</v>
      </c>
      <c r="G23" s="5">
        <v>2.5</v>
      </c>
      <c r="H23" s="5">
        <v>1e+30</v>
      </c>
    </row>
    <row r="24" spans="2:8">
      <c r="B24" s="5" t="s">
        <v>100</v>
      </c>
      <c r="C24" s="5" t="s">
        <v>101</v>
      </c>
      <c r="D24" s="5">
        <v>22.5</v>
      </c>
      <c r="E24" s="5">
        <v>0</v>
      </c>
      <c r="F24" s="5">
        <v>10</v>
      </c>
      <c r="G24" s="5">
        <v>12.5</v>
      </c>
      <c r="H24" s="5">
        <v>1e+30</v>
      </c>
    </row>
    <row r="25" ht="15.15" spans="2:8">
      <c r="B25" s="3" t="s">
        <v>103</v>
      </c>
      <c r="C25" s="3" t="s">
        <v>104</v>
      </c>
      <c r="D25" s="3">
        <v>10</v>
      </c>
      <c r="E25" s="3">
        <v>-450</v>
      </c>
      <c r="F25" s="3">
        <v>10</v>
      </c>
      <c r="G25" s="3">
        <v>1.66666666666667</v>
      </c>
      <c r="H25" s="3">
        <v>0.882352941176471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G37"/>
  <sheetViews>
    <sheetView showGridLines="0" topLeftCell="A10" workbookViewId="0">
      <selection activeCell="A1" sqref="A1"/>
    </sheetView>
  </sheetViews>
  <sheetFormatPr defaultColWidth="9" defaultRowHeight="14.4" outlineLevelCol="6"/>
  <cols>
    <col min="1" max="1" width="2.33333333333333" customWidth="1"/>
    <col min="2" max="2" width="5.55555555555556" customWidth="1"/>
    <col min="3" max="3" width="37.3333333333333" customWidth="1"/>
    <col min="4" max="4" width="12.6666666666667" customWidth="1"/>
    <col min="5" max="5" width="12.5555555555556" customWidth="1"/>
    <col min="6" max="6" width="10.4444444444444" customWidth="1"/>
    <col min="7" max="7" width="12" customWidth="1"/>
  </cols>
  <sheetData>
    <row r="1" spans="1:1">
      <c r="A1" s="1" t="s">
        <v>46</v>
      </c>
    </row>
    <row r="2" spans="1:1">
      <c r="A2" s="1" t="s">
        <v>47</v>
      </c>
    </row>
    <row r="3" spans="1:1">
      <c r="A3" s="1" t="s">
        <v>121</v>
      </c>
    </row>
    <row r="4" spans="1:1">
      <c r="A4" s="1" t="s">
        <v>49</v>
      </c>
    </row>
    <row r="5" spans="1:1">
      <c r="A5" s="1" t="s">
        <v>50</v>
      </c>
    </row>
    <row r="6" spans="1:2">
      <c r="A6" s="1"/>
      <c r="B6" t="s">
        <v>51</v>
      </c>
    </row>
    <row r="7" spans="1:2">
      <c r="A7" s="1"/>
      <c r="B7" t="s">
        <v>52</v>
      </c>
    </row>
    <row r="8" spans="1:2">
      <c r="A8" s="1"/>
      <c r="B8" t="s">
        <v>53</v>
      </c>
    </row>
    <row r="9" spans="1:1">
      <c r="A9" s="1" t="s">
        <v>54</v>
      </c>
    </row>
    <row r="10" spans="2:2">
      <c r="B10" t="s">
        <v>55</v>
      </c>
    </row>
    <row r="11" spans="2:2">
      <c r="B11" t="s">
        <v>56</v>
      </c>
    </row>
    <row r="14" ht="15.15" spans="1:1">
      <c r="A14" t="s">
        <v>57</v>
      </c>
    </row>
    <row r="15" ht="15.15" spans="2:5">
      <c r="B15" s="2" t="s">
        <v>58</v>
      </c>
      <c r="C15" s="2" t="s">
        <v>59</v>
      </c>
      <c r="D15" s="2" t="s">
        <v>60</v>
      </c>
      <c r="E15" s="2" t="s">
        <v>61</v>
      </c>
    </row>
    <row r="16" ht="15.15" spans="2:5">
      <c r="B16" s="3" t="s">
        <v>122</v>
      </c>
      <c r="C16" s="3" t="s">
        <v>63</v>
      </c>
      <c r="D16" s="4">
        <v>10226.6666666667</v>
      </c>
      <c r="E16" s="4">
        <v>10226.6666666667</v>
      </c>
    </row>
    <row r="19" ht="15.15" spans="1:1">
      <c r="A19" t="s">
        <v>64</v>
      </c>
    </row>
    <row r="20" ht="15.15" spans="2:6">
      <c r="B20" s="2" t="s">
        <v>58</v>
      </c>
      <c r="C20" s="2" t="s">
        <v>59</v>
      </c>
      <c r="D20" s="2" t="s">
        <v>60</v>
      </c>
      <c r="E20" s="2" t="s">
        <v>61</v>
      </c>
      <c r="F20" s="2" t="s">
        <v>65</v>
      </c>
    </row>
    <row r="21" spans="2:6">
      <c r="B21" s="5" t="s">
        <v>123</v>
      </c>
      <c r="C21" s="5" t="s">
        <v>67</v>
      </c>
      <c r="D21" s="6">
        <v>12.3333333333333</v>
      </c>
      <c r="E21" s="6">
        <v>12.3333333333333</v>
      </c>
      <c r="F21" s="5" t="s">
        <v>68</v>
      </c>
    </row>
    <row r="22" spans="2:6">
      <c r="B22" s="5" t="s">
        <v>124</v>
      </c>
      <c r="C22" s="5" t="s">
        <v>70</v>
      </c>
      <c r="D22" s="6">
        <v>20.5</v>
      </c>
      <c r="E22" s="6">
        <v>20.5</v>
      </c>
      <c r="F22" s="5" t="s">
        <v>68</v>
      </c>
    </row>
    <row r="23" spans="2:6">
      <c r="B23" s="5" t="s">
        <v>125</v>
      </c>
      <c r="C23" s="5" t="s">
        <v>72</v>
      </c>
      <c r="D23" s="6">
        <v>0</v>
      </c>
      <c r="E23" s="6">
        <v>0</v>
      </c>
      <c r="F23" s="5" t="s">
        <v>68</v>
      </c>
    </row>
    <row r="24" spans="2:6">
      <c r="B24" s="5" t="s">
        <v>126</v>
      </c>
      <c r="C24" s="5" t="s">
        <v>74</v>
      </c>
      <c r="D24" s="6">
        <v>2.5</v>
      </c>
      <c r="E24" s="6">
        <v>2.5</v>
      </c>
      <c r="F24" s="5" t="s">
        <v>68</v>
      </c>
    </row>
    <row r="25" ht="15.15" spans="2:6">
      <c r="B25" s="3" t="s">
        <v>127</v>
      </c>
      <c r="C25" s="3" t="s">
        <v>76</v>
      </c>
      <c r="D25" s="4">
        <v>10</v>
      </c>
      <c r="E25" s="4">
        <v>10</v>
      </c>
      <c r="F25" s="3" t="s">
        <v>68</v>
      </c>
    </row>
    <row r="28" ht="15.15" spans="1:1">
      <c r="A28" t="s">
        <v>16</v>
      </c>
    </row>
    <row r="29" ht="15.15" spans="2:7">
      <c r="B29" s="2" t="s">
        <v>58</v>
      </c>
      <c r="C29" s="2" t="s">
        <v>59</v>
      </c>
      <c r="D29" s="2" t="s">
        <v>77</v>
      </c>
      <c r="E29" s="2" t="s">
        <v>78</v>
      </c>
      <c r="F29" s="2" t="s">
        <v>79</v>
      </c>
      <c r="G29" s="2" t="s">
        <v>80</v>
      </c>
    </row>
    <row r="30" spans="2:7">
      <c r="B30" s="5" t="s">
        <v>128</v>
      </c>
      <c r="C30" s="5" t="s">
        <v>82</v>
      </c>
      <c r="D30" s="6">
        <v>41</v>
      </c>
      <c r="E30" s="5" t="s">
        <v>129</v>
      </c>
      <c r="F30" s="5" t="s">
        <v>41</v>
      </c>
      <c r="G30" s="5">
        <v>0</v>
      </c>
    </row>
    <row r="31" spans="2:7">
      <c r="B31" s="5" t="s">
        <v>130</v>
      </c>
      <c r="C31" s="5" t="s">
        <v>85</v>
      </c>
      <c r="D31" s="6">
        <v>35</v>
      </c>
      <c r="E31" s="5" t="s">
        <v>131</v>
      </c>
      <c r="F31" s="5" t="s">
        <v>41</v>
      </c>
      <c r="G31" s="5">
        <v>0</v>
      </c>
    </row>
    <row r="32" spans="2:7">
      <c r="B32" s="5" t="s">
        <v>132</v>
      </c>
      <c r="C32" s="5" t="s">
        <v>88</v>
      </c>
      <c r="D32" s="6">
        <v>90</v>
      </c>
      <c r="E32" s="5" t="s">
        <v>133</v>
      </c>
      <c r="F32" s="5" t="s">
        <v>41</v>
      </c>
      <c r="G32" s="5">
        <v>0</v>
      </c>
    </row>
    <row r="33" spans="2:7">
      <c r="B33" s="5" t="s">
        <v>134</v>
      </c>
      <c r="C33" s="5" t="s">
        <v>91</v>
      </c>
      <c r="D33" s="6">
        <v>195</v>
      </c>
      <c r="E33" s="5" t="s">
        <v>135</v>
      </c>
      <c r="F33" s="5" t="s">
        <v>93</v>
      </c>
      <c r="G33" s="5">
        <v>5</v>
      </c>
    </row>
    <row r="34" spans="2:7">
      <c r="B34" s="5" t="s">
        <v>136</v>
      </c>
      <c r="C34" s="5" t="s">
        <v>95</v>
      </c>
      <c r="D34" s="6">
        <v>153.666666666667</v>
      </c>
      <c r="E34" s="5" t="s">
        <v>137</v>
      </c>
      <c r="F34" s="5" t="s">
        <v>93</v>
      </c>
      <c r="G34" s="5">
        <v>6.33333333333334</v>
      </c>
    </row>
    <row r="35" spans="2:7">
      <c r="B35" s="5" t="s">
        <v>138</v>
      </c>
      <c r="C35" s="5" t="s">
        <v>98</v>
      </c>
      <c r="D35" s="6">
        <v>12.3333333333333</v>
      </c>
      <c r="E35" s="5" t="s">
        <v>139</v>
      </c>
      <c r="F35" s="5" t="s">
        <v>93</v>
      </c>
      <c r="G35" s="6">
        <v>2.33333333333333</v>
      </c>
    </row>
    <row r="36" spans="2:7">
      <c r="B36" s="5" t="s">
        <v>140</v>
      </c>
      <c r="C36" s="5" t="s">
        <v>101</v>
      </c>
      <c r="D36" s="6">
        <v>23</v>
      </c>
      <c r="E36" s="5" t="s">
        <v>141</v>
      </c>
      <c r="F36" s="5" t="s">
        <v>93</v>
      </c>
      <c r="G36" s="6">
        <v>13</v>
      </c>
    </row>
    <row r="37" ht="15.15" spans="2:7">
      <c r="B37" s="3" t="s">
        <v>142</v>
      </c>
      <c r="C37" s="3" t="s">
        <v>104</v>
      </c>
      <c r="D37" s="4">
        <v>10</v>
      </c>
      <c r="E37" s="3" t="s">
        <v>143</v>
      </c>
      <c r="F37" s="3" t="s">
        <v>41</v>
      </c>
      <c r="G37" s="4">
        <v>0</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H25"/>
  <sheetViews>
    <sheetView showGridLines="0" topLeftCell="A13" workbookViewId="0">
      <selection activeCell="A1" sqref="A1"/>
    </sheetView>
  </sheetViews>
  <sheetFormatPr defaultColWidth="9" defaultRowHeight="14.4" outlineLevelCol="7"/>
  <cols>
    <col min="1" max="1" width="2.33333333333333" customWidth="1"/>
    <col min="2" max="2" width="6.22222222222222" customWidth="1"/>
    <col min="3" max="3" width="37.3333333333333" customWidth="1"/>
    <col min="4" max="5" width="12" customWidth="1"/>
    <col min="6" max="6" width="10.1111111111111" customWidth="1"/>
    <col min="7" max="8" width="12" customWidth="1"/>
  </cols>
  <sheetData>
    <row r="1" spans="1:1">
      <c r="A1" s="1" t="s">
        <v>106</v>
      </c>
    </row>
    <row r="2" spans="1:1">
      <c r="A2" s="1" t="s">
        <v>47</v>
      </c>
    </row>
    <row r="3" spans="1:1">
      <c r="A3" s="1" t="s">
        <v>121</v>
      </c>
    </row>
    <row r="6" ht="15.15" spans="1:1">
      <c r="A6" t="s">
        <v>64</v>
      </c>
    </row>
    <row r="7" spans="2:8">
      <c r="B7" s="23"/>
      <c r="C7" s="23"/>
      <c r="D7" s="23" t="s">
        <v>108</v>
      </c>
      <c r="E7" s="23" t="s">
        <v>109</v>
      </c>
      <c r="F7" s="23" t="s">
        <v>110</v>
      </c>
      <c r="G7" s="23" t="s">
        <v>111</v>
      </c>
      <c r="H7" s="23" t="s">
        <v>111</v>
      </c>
    </row>
    <row r="8" ht="15.15" spans="2:8">
      <c r="B8" s="24" t="s">
        <v>58</v>
      </c>
      <c r="C8" s="24" t="s">
        <v>59</v>
      </c>
      <c r="D8" s="24" t="s">
        <v>112</v>
      </c>
      <c r="E8" s="24" t="s">
        <v>113</v>
      </c>
      <c r="F8" s="24" t="s">
        <v>114</v>
      </c>
      <c r="G8" s="24" t="s">
        <v>115</v>
      </c>
      <c r="H8" s="24" t="s">
        <v>116</v>
      </c>
    </row>
    <row r="9" spans="2:8">
      <c r="B9" s="5" t="s">
        <v>123</v>
      </c>
      <c r="C9" s="5" t="s">
        <v>67</v>
      </c>
      <c r="D9" s="5">
        <v>12.3333333333333</v>
      </c>
      <c r="E9" s="5">
        <v>0</v>
      </c>
      <c r="F9" s="5">
        <v>200</v>
      </c>
      <c r="G9" s="5">
        <v>676</v>
      </c>
      <c r="H9" s="5">
        <v>200</v>
      </c>
    </row>
    <row r="10" spans="2:8">
      <c r="B10" s="5" t="s">
        <v>124</v>
      </c>
      <c r="C10" s="5" t="s">
        <v>70</v>
      </c>
      <c r="D10" s="5">
        <v>20.5</v>
      </c>
      <c r="E10" s="5">
        <v>0</v>
      </c>
      <c r="F10" s="5">
        <v>300</v>
      </c>
      <c r="G10" s="5">
        <v>1e+30</v>
      </c>
      <c r="H10" s="5">
        <v>0</v>
      </c>
    </row>
    <row r="11" spans="2:8">
      <c r="B11" s="5" t="s">
        <v>125</v>
      </c>
      <c r="C11" s="5" t="s">
        <v>72</v>
      </c>
      <c r="D11" s="5">
        <v>0</v>
      </c>
      <c r="E11" s="5">
        <v>0</v>
      </c>
      <c r="F11" s="5">
        <v>100</v>
      </c>
      <c r="G11" s="5">
        <v>0</v>
      </c>
      <c r="H11" s="5">
        <v>1e+30</v>
      </c>
    </row>
    <row r="12" spans="2:8">
      <c r="B12" s="5" t="s">
        <v>126</v>
      </c>
      <c r="C12" s="5" t="s">
        <v>74</v>
      </c>
      <c r="D12" s="5">
        <v>2.5</v>
      </c>
      <c r="E12" s="5">
        <v>0</v>
      </c>
      <c r="F12" s="5">
        <v>292</v>
      </c>
      <c r="G12" s="5">
        <v>0</v>
      </c>
      <c r="H12" s="5">
        <v>225.333333333333</v>
      </c>
    </row>
    <row r="13" ht="15.15" spans="2:8">
      <c r="B13" s="3" t="s">
        <v>127</v>
      </c>
      <c r="C13" s="3" t="s">
        <v>76</v>
      </c>
      <c r="D13" s="3">
        <v>10</v>
      </c>
      <c r="E13" s="3">
        <v>0</v>
      </c>
      <c r="F13" s="3">
        <v>88</v>
      </c>
      <c r="G13" s="3">
        <v>450</v>
      </c>
      <c r="H13" s="3">
        <v>0</v>
      </c>
    </row>
    <row r="15" ht="15.15" spans="1:1">
      <c r="A15" t="s">
        <v>16</v>
      </c>
    </row>
    <row r="16" spans="2:8">
      <c r="B16" s="23"/>
      <c r="C16" s="23"/>
      <c r="D16" s="23" t="s">
        <v>108</v>
      </c>
      <c r="E16" s="23" t="s">
        <v>117</v>
      </c>
      <c r="F16" s="23" t="s">
        <v>118</v>
      </c>
      <c r="G16" s="23" t="s">
        <v>111</v>
      </c>
      <c r="H16" s="23" t="s">
        <v>111</v>
      </c>
    </row>
    <row r="17" ht="15.15" spans="2:8">
      <c r="B17" s="24" t="s">
        <v>58</v>
      </c>
      <c r="C17" s="24" t="s">
        <v>59</v>
      </c>
      <c r="D17" s="24" t="s">
        <v>112</v>
      </c>
      <c r="E17" s="24" t="s">
        <v>119</v>
      </c>
      <c r="F17" s="24" t="s">
        <v>120</v>
      </c>
      <c r="G17" s="24" t="s">
        <v>115</v>
      </c>
      <c r="H17" s="24" t="s">
        <v>116</v>
      </c>
    </row>
    <row r="18" spans="2:8">
      <c r="B18" s="5" t="s">
        <v>128</v>
      </c>
      <c r="C18" s="5" t="s">
        <v>82</v>
      </c>
      <c r="D18" s="5">
        <v>41</v>
      </c>
      <c r="E18" s="5">
        <v>116.666666666667</v>
      </c>
      <c r="F18" s="5">
        <v>41</v>
      </c>
      <c r="G18" s="5">
        <v>2</v>
      </c>
      <c r="H18" s="5">
        <v>26</v>
      </c>
    </row>
    <row r="19" spans="2:8">
      <c r="B19" s="5" t="s">
        <v>130</v>
      </c>
      <c r="C19" s="5" t="s">
        <v>85</v>
      </c>
      <c r="D19" s="5">
        <v>35</v>
      </c>
      <c r="E19" s="5">
        <v>112.666666666667</v>
      </c>
      <c r="F19" s="5">
        <v>35</v>
      </c>
      <c r="G19" s="5">
        <v>2</v>
      </c>
      <c r="H19" s="5">
        <v>5</v>
      </c>
    </row>
    <row r="20" spans="2:8">
      <c r="B20" s="5" t="s">
        <v>132</v>
      </c>
      <c r="C20" s="5" t="s">
        <v>88</v>
      </c>
      <c r="D20" s="5">
        <v>90</v>
      </c>
      <c r="E20" s="5">
        <v>66.6666666666667</v>
      </c>
      <c r="F20" s="5">
        <v>90</v>
      </c>
      <c r="G20" s="5">
        <v>3.8</v>
      </c>
      <c r="H20" s="5">
        <v>7</v>
      </c>
    </row>
    <row r="21" spans="2:8">
      <c r="B21" s="5" t="s">
        <v>134</v>
      </c>
      <c r="C21" s="5" t="s">
        <v>91</v>
      </c>
      <c r="D21" s="5">
        <v>195</v>
      </c>
      <c r="E21" s="5">
        <v>0</v>
      </c>
      <c r="F21" s="5">
        <v>200</v>
      </c>
      <c r="G21" s="5">
        <v>1e+30</v>
      </c>
      <c r="H21" s="5">
        <v>5</v>
      </c>
    </row>
    <row r="22" spans="2:8">
      <c r="B22" s="5" t="s">
        <v>136</v>
      </c>
      <c r="C22" s="5" t="s">
        <v>95</v>
      </c>
      <c r="D22" s="5">
        <v>153.666666666667</v>
      </c>
      <c r="E22" s="5">
        <v>0</v>
      </c>
      <c r="F22" s="5">
        <v>160</v>
      </c>
      <c r="G22" s="5">
        <v>1e+30</v>
      </c>
      <c r="H22" s="5">
        <v>6.33333333333333</v>
      </c>
    </row>
    <row r="23" spans="2:8">
      <c r="B23" s="5" t="s">
        <v>138</v>
      </c>
      <c r="C23" s="5" t="s">
        <v>98</v>
      </c>
      <c r="D23" s="5">
        <v>12.3333333333333</v>
      </c>
      <c r="E23" s="5">
        <v>0</v>
      </c>
      <c r="F23" s="5">
        <v>10</v>
      </c>
      <c r="G23" s="5">
        <v>2.33333333333333</v>
      </c>
      <c r="H23" s="5">
        <v>1e+30</v>
      </c>
    </row>
    <row r="24" spans="2:8">
      <c r="B24" s="5" t="s">
        <v>140</v>
      </c>
      <c r="C24" s="5" t="s">
        <v>101</v>
      </c>
      <c r="D24" s="5">
        <v>23</v>
      </c>
      <c r="E24" s="5">
        <v>0</v>
      </c>
      <c r="F24" s="5">
        <v>10</v>
      </c>
      <c r="G24" s="5">
        <v>13</v>
      </c>
      <c r="H24" s="5">
        <v>1e+30</v>
      </c>
    </row>
    <row r="25" ht="15.15" spans="2:8">
      <c r="B25" s="3" t="s">
        <v>142</v>
      </c>
      <c r="C25" s="3" t="s">
        <v>104</v>
      </c>
      <c r="D25" s="3">
        <v>10</v>
      </c>
      <c r="E25" s="3">
        <v>-450</v>
      </c>
      <c r="F25" s="3">
        <v>10</v>
      </c>
      <c r="G25" s="3">
        <v>1.66666666666667</v>
      </c>
      <c r="H25" s="3">
        <v>0.588235294117647</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B11:P31"/>
  <sheetViews>
    <sheetView workbookViewId="0">
      <selection activeCell="J17" sqref="J17"/>
    </sheetView>
  </sheetViews>
  <sheetFormatPr defaultColWidth="9" defaultRowHeight="14.4"/>
  <cols>
    <col min="2" max="2" width="10.1111111111111" customWidth="1"/>
    <col min="3" max="3" width="10.5555555555556" customWidth="1"/>
    <col min="5" max="5" width="8.88888888888889" customWidth="1"/>
    <col min="10" max="10" width="9.66666666666667" customWidth="1"/>
    <col min="15" max="15" width="45.6666666666667" customWidth="1"/>
    <col min="16" max="16" width="15.7777777777778" customWidth="1"/>
  </cols>
  <sheetData>
    <row r="11" spans="15:16">
      <c r="O11" s="16"/>
      <c r="P11" s="17"/>
    </row>
    <row r="12" spans="2:16">
      <c r="B12" s="7"/>
      <c r="C12" s="8" t="s">
        <v>144</v>
      </c>
      <c r="D12" s="8" t="s">
        <v>145</v>
      </c>
      <c r="E12" s="8" t="s">
        <v>146</v>
      </c>
      <c r="F12" s="8" t="s">
        <v>147</v>
      </c>
      <c r="G12" s="8" t="s">
        <v>148</v>
      </c>
      <c r="H12" s="8" t="s">
        <v>149</v>
      </c>
      <c r="O12" s="17"/>
      <c r="P12" s="17"/>
    </row>
    <row r="13" spans="2:16">
      <c r="B13" s="8" t="s">
        <v>150</v>
      </c>
      <c r="C13" s="7">
        <v>5.5</v>
      </c>
      <c r="D13" s="7">
        <v>7</v>
      </c>
      <c r="E13" s="7">
        <v>8.5</v>
      </c>
      <c r="F13" s="7">
        <v>4.5</v>
      </c>
      <c r="G13" s="7">
        <v>3</v>
      </c>
      <c r="H13" s="7">
        <v>600</v>
      </c>
      <c r="O13" s="18"/>
      <c r="P13" s="19"/>
    </row>
    <row r="14" spans="2:8">
      <c r="B14" s="8" t="s">
        <v>151</v>
      </c>
      <c r="C14" s="8">
        <v>6</v>
      </c>
      <c r="D14" s="7">
        <v>6.5</v>
      </c>
      <c r="E14" s="7">
        <v>9</v>
      </c>
      <c r="F14" s="7">
        <v>3.5</v>
      </c>
      <c r="G14" s="7">
        <v>2</v>
      </c>
      <c r="H14" s="7">
        <v>500</v>
      </c>
    </row>
    <row r="15" spans="2:8">
      <c r="B15" s="8" t="s">
        <v>152</v>
      </c>
      <c r="C15" s="8">
        <v>5</v>
      </c>
      <c r="D15" s="7">
        <v>7</v>
      </c>
      <c r="E15" s="7">
        <v>9.5</v>
      </c>
      <c r="F15" s="7">
        <v>4</v>
      </c>
      <c r="G15" s="7">
        <v>2.5</v>
      </c>
      <c r="H15" s="7">
        <v>300</v>
      </c>
    </row>
    <row r="16" spans="2:8">
      <c r="B16" s="8" t="s">
        <v>153</v>
      </c>
      <c r="C16" s="7">
        <v>6.5</v>
      </c>
      <c r="D16" s="7">
        <v>5.5</v>
      </c>
      <c r="E16" s="7">
        <v>8</v>
      </c>
      <c r="F16" s="7">
        <v>5</v>
      </c>
      <c r="G16" s="7">
        <v>3.5</v>
      </c>
      <c r="H16" s="7">
        <v>400</v>
      </c>
    </row>
    <row r="17" spans="2:8">
      <c r="B17" s="8" t="s">
        <v>154</v>
      </c>
      <c r="C17" s="7">
        <v>300</v>
      </c>
      <c r="D17" s="7">
        <v>200</v>
      </c>
      <c r="E17" s="7">
        <v>150</v>
      </c>
      <c r="F17" s="7">
        <v>500</v>
      </c>
      <c r="G17" s="7">
        <v>400</v>
      </c>
      <c r="H17" s="7"/>
    </row>
    <row r="18" spans="15:16">
      <c r="O18" s="16"/>
      <c r="P18" s="18"/>
    </row>
    <row r="21" ht="28.8" spans="2:15">
      <c r="B21" s="7"/>
      <c r="C21" s="8" t="s">
        <v>144</v>
      </c>
      <c r="D21" s="8" t="s">
        <v>145</v>
      </c>
      <c r="E21" s="8" t="s">
        <v>146</v>
      </c>
      <c r="F21" s="8" t="s">
        <v>147</v>
      </c>
      <c r="G21" s="8" t="s">
        <v>148</v>
      </c>
      <c r="H21" s="9" t="s">
        <v>155</v>
      </c>
      <c r="I21" s="9" t="s">
        <v>156</v>
      </c>
      <c r="J21" s="20" t="s">
        <v>157</v>
      </c>
      <c r="O21" s="9"/>
    </row>
    <row r="22" spans="2:10">
      <c r="B22" s="8" t="s">
        <v>150</v>
      </c>
      <c r="C22" s="10">
        <v>0</v>
      </c>
      <c r="D22" s="10">
        <v>50</v>
      </c>
      <c r="E22" s="10">
        <v>0</v>
      </c>
      <c r="F22" s="10">
        <v>500</v>
      </c>
      <c r="G22" s="10">
        <v>0</v>
      </c>
      <c r="H22" s="11">
        <f>SUM(C22:G22)</f>
        <v>550</v>
      </c>
      <c r="I22" s="97" t="s">
        <v>40</v>
      </c>
      <c r="J22" s="7">
        <v>600</v>
      </c>
    </row>
    <row r="23" spans="2:15">
      <c r="B23" s="8" t="s">
        <v>151</v>
      </c>
      <c r="C23" s="12">
        <v>300</v>
      </c>
      <c r="D23" s="10">
        <v>0</v>
      </c>
      <c r="E23" s="10">
        <v>0</v>
      </c>
      <c r="F23" s="10">
        <v>0</v>
      </c>
      <c r="G23" s="10">
        <v>0</v>
      </c>
      <c r="H23" s="11">
        <f t="shared" ref="H23:H25" si="0">SUM(C23:G23)</f>
        <v>300</v>
      </c>
      <c r="I23" s="97" t="s">
        <v>40</v>
      </c>
      <c r="J23" s="7">
        <v>500</v>
      </c>
      <c r="O23" s="21"/>
    </row>
    <row r="24" spans="2:10">
      <c r="B24" s="8" t="s">
        <v>152</v>
      </c>
      <c r="C24" s="12">
        <v>0</v>
      </c>
      <c r="D24" s="10">
        <v>150</v>
      </c>
      <c r="E24" s="10">
        <v>150</v>
      </c>
      <c r="F24" s="10">
        <v>0</v>
      </c>
      <c r="G24" s="10">
        <v>0</v>
      </c>
      <c r="H24" s="11">
        <f t="shared" si="0"/>
        <v>300</v>
      </c>
      <c r="I24" s="97" t="s">
        <v>40</v>
      </c>
      <c r="J24" s="7">
        <v>300</v>
      </c>
    </row>
    <row r="25" spans="2:10">
      <c r="B25" s="8" t="s">
        <v>153</v>
      </c>
      <c r="C25" s="10">
        <v>0</v>
      </c>
      <c r="D25" s="10">
        <v>0</v>
      </c>
      <c r="E25" s="10">
        <v>0</v>
      </c>
      <c r="F25" s="10">
        <v>0</v>
      </c>
      <c r="G25" s="10">
        <v>400</v>
      </c>
      <c r="H25" s="11">
        <f t="shared" si="0"/>
        <v>400</v>
      </c>
      <c r="I25" s="97" t="s">
        <v>40</v>
      </c>
      <c r="J25" s="7">
        <v>400</v>
      </c>
    </row>
    <row r="26" spans="2:10">
      <c r="B26" s="9" t="s">
        <v>154</v>
      </c>
      <c r="C26" s="11">
        <f>SUM(C22:C25)</f>
        <v>300</v>
      </c>
      <c r="D26" s="11">
        <f t="shared" ref="D26:G26" si="1">SUM(D22:D25)</f>
        <v>200</v>
      </c>
      <c r="E26" s="11">
        <f t="shared" si="1"/>
        <v>150</v>
      </c>
      <c r="F26" s="11">
        <f t="shared" si="1"/>
        <v>500</v>
      </c>
      <c r="G26" s="11">
        <f t="shared" si="1"/>
        <v>400</v>
      </c>
      <c r="J26" s="7"/>
    </row>
    <row r="27" spans="2:7">
      <c r="B27" s="9" t="s">
        <v>156</v>
      </c>
      <c r="C27" s="98" t="s">
        <v>158</v>
      </c>
      <c r="D27" s="98" t="s">
        <v>158</v>
      </c>
      <c r="E27" s="98" t="s">
        <v>158</v>
      </c>
      <c r="F27" s="98" t="s">
        <v>158</v>
      </c>
      <c r="G27" s="98" t="s">
        <v>158</v>
      </c>
    </row>
    <row r="28" spans="2:7">
      <c r="B28" s="8" t="s">
        <v>154</v>
      </c>
      <c r="C28" s="7">
        <v>300</v>
      </c>
      <c r="D28" s="7">
        <v>200</v>
      </c>
      <c r="E28" s="7">
        <v>150</v>
      </c>
      <c r="F28" s="7">
        <v>500</v>
      </c>
      <c r="G28" s="7">
        <v>400</v>
      </c>
    </row>
    <row r="29" spans="12:14">
      <c r="L29" s="9"/>
      <c r="N29" s="22"/>
    </row>
    <row r="31" spans="2:3">
      <c r="B31" s="14" t="s">
        <v>159</v>
      </c>
      <c r="C31" s="15">
        <f>SUMPRODUCT(C13:G16,C22:G25)</f>
        <v>8275</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54"/>
  <sheetViews>
    <sheetView showGridLines="0" topLeftCell="A34" workbookViewId="0">
      <selection activeCell="H56" sqref="H56"/>
    </sheetView>
  </sheetViews>
  <sheetFormatPr defaultColWidth="9" defaultRowHeight="14.4" outlineLevelCol="6"/>
  <cols>
    <col min="1" max="1" width="2.33333333333333" customWidth="1"/>
    <col min="2" max="2" width="18.8888888888889" customWidth="1"/>
    <col min="3" max="3" width="12.4444444444444" customWidth="1"/>
    <col min="4" max="4" width="12.6666666666667" customWidth="1"/>
    <col min="5" max="5" width="12.8888888888889" customWidth="1"/>
    <col min="6" max="6" width="10.4444444444444" customWidth="1"/>
    <col min="7" max="7" width="5.33333333333333" customWidth="1"/>
  </cols>
  <sheetData>
    <row r="1" spans="1:1">
      <c r="A1" s="1" t="s">
        <v>46</v>
      </c>
    </row>
    <row r="2" spans="1:1">
      <c r="A2" s="1" t="s">
        <v>160</v>
      </c>
    </row>
    <row r="3" spans="1:1">
      <c r="A3" s="1" t="s">
        <v>161</v>
      </c>
    </row>
    <row r="4" spans="1:1">
      <c r="A4" s="1" t="s">
        <v>49</v>
      </c>
    </row>
    <row r="5" spans="1:1">
      <c r="A5" s="1" t="s">
        <v>50</v>
      </c>
    </row>
    <row r="6" spans="1:2">
      <c r="A6" s="1"/>
      <c r="B6" t="s">
        <v>51</v>
      </c>
    </row>
    <row r="7" spans="1:2">
      <c r="A7" s="1"/>
      <c r="B7" t="s">
        <v>162</v>
      </c>
    </row>
    <row r="8" spans="1:2">
      <c r="A8" s="1"/>
      <c r="B8" t="s">
        <v>163</v>
      </c>
    </row>
    <row r="9" spans="1:1">
      <c r="A9" s="1" t="s">
        <v>54</v>
      </c>
    </row>
    <row r="10" spans="2:2">
      <c r="B10" t="s">
        <v>55</v>
      </c>
    </row>
    <row r="11" spans="2:2">
      <c r="B11" t="s">
        <v>56</v>
      </c>
    </row>
    <row r="14" ht="15.15" spans="1:1">
      <c r="A14" t="s">
        <v>57</v>
      </c>
    </row>
    <row r="15" ht="15.15" spans="2:5">
      <c r="B15" s="2" t="s">
        <v>58</v>
      </c>
      <c r="C15" s="2" t="s">
        <v>59</v>
      </c>
      <c r="D15" s="2" t="s">
        <v>60</v>
      </c>
      <c r="E15" s="2" t="s">
        <v>61</v>
      </c>
    </row>
    <row r="16" ht="15.15" spans="2:5">
      <c r="B16" s="3" t="s">
        <v>164</v>
      </c>
      <c r="C16" s="3" t="s">
        <v>165</v>
      </c>
      <c r="D16" s="4">
        <v>8275</v>
      </c>
      <c r="E16" s="4">
        <v>8275</v>
      </c>
    </row>
    <row r="19" ht="15.15" spans="1:1">
      <c r="A19" t="s">
        <v>64</v>
      </c>
    </row>
    <row r="20" ht="15.15" spans="2:6">
      <c r="B20" s="2" t="s">
        <v>58</v>
      </c>
      <c r="C20" s="2" t="s">
        <v>59</v>
      </c>
      <c r="D20" s="2" t="s">
        <v>60</v>
      </c>
      <c r="E20" s="2" t="s">
        <v>61</v>
      </c>
      <c r="F20" s="2" t="s">
        <v>65</v>
      </c>
    </row>
    <row r="21" spans="2:6">
      <c r="B21" s="5" t="s">
        <v>166</v>
      </c>
      <c r="C21" s="5" t="s">
        <v>167</v>
      </c>
      <c r="D21" s="6">
        <v>0</v>
      </c>
      <c r="E21" s="6">
        <v>0</v>
      </c>
      <c r="F21" s="5" t="s">
        <v>65</v>
      </c>
    </row>
    <row r="22" spans="2:6">
      <c r="B22" s="5" t="s">
        <v>168</v>
      </c>
      <c r="C22" s="5" t="s">
        <v>169</v>
      </c>
      <c r="D22" s="6">
        <v>50</v>
      </c>
      <c r="E22" s="6">
        <v>50</v>
      </c>
      <c r="F22" s="5" t="s">
        <v>65</v>
      </c>
    </row>
    <row r="23" spans="2:6">
      <c r="B23" s="5" t="s">
        <v>170</v>
      </c>
      <c r="C23" s="5" t="s">
        <v>171</v>
      </c>
      <c r="D23" s="6">
        <v>0</v>
      </c>
      <c r="E23" s="6">
        <v>0</v>
      </c>
      <c r="F23" s="5" t="s">
        <v>65</v>
      </c>
    </row>
    <row r="24" spans="2:6">
      <c r="B24" s="5" t="s">
        <v>172</v>
      </c>
      <c r="C24" s="5" t="s">
        <v>173</v>
      </c>
      <c r="D24" s="6">
        <v>500</v>
      </c>
      <c r="E24" s="6">
        <v>500</v>
      </c>
      <c r="F24" s="5" t="s">
        <v>65</v>
      </c>
    </row>
    <row r="25" spans="2:6">
      <c r="B25" s="5" t="s">
        <v>174</v>
      </c>
      <c r="C25" s="5" t="s">
        <v>175</v>
      </c>
      <c r="D25" s="6">
        <v>0</v>
      </c>
      <c r="E25" s="6">
        <v>0</v>
      </c>
      <c r="F25" s="5" t="s">
        <v>65</v>
      </c>
    </row>
    <row r="26" spans="2:6">
      <c r="B26" s="5" t="s">
        <v>176</v>
      </c>
      <c r="C26" s="5" t="s">
        <v>177</v>
      </c>
      <c r="D26" s="6">
        <v>300</v>
      </c>
      <c r="E26" s="6">
        <v>300</v>
      </c>
      <c r="F26" s="5" t="s">
        <v>65</v>
      </c>
    </row>
    <row r="27" spans="2:6">
      <c r="B27" s="5" t="s">
        <v>178</v>
      </c>
      <c r="C27" s="5" t="s">
        <v>179</v>
      </c>
      <c r="D27" s="6">
        <v>0</v>
      </c>
      <c r="E27" s="6">
        <v>0</v>
      </c>
      <c r="F27" s="5" t="s">
        <v>65</v>
      </c>
    </row>
    <row r="28" spans="2:6">
      <c r="B28" s="5" t="s">
        <v>180</v>
      </c>
      <c r="C28" s="5" t="s">
        <v>181</v>
      </c>
      <c r="D28" s="6">
        <v>0</v>
      </c>
      <c r="E28" s="6">
        <v>0</v>
      </c>
      <c r="F28" s="5" t="s">
        <v>65</v>
      </c>
    </row>
    <row r="29" spans="2:6">
      <c r="B29" s="5" t="s">
        <v>182</v>
      </c>
      <c r="C29" s="5" t="s">
        <v>183</v>
      </c>
      <c r="D29" s="6">
        <v>0</v>
      </c>
      <c r="E29" s="6">
        <v>0</v>
      </c>
      <c r="F29" s="5" t="s">
        <v>65</v>
      </c>
    </row>
    <row r="30" spans="2:6">
      <c r="B30" s="5" t="s">
        <v>184</v>
      </c>
      <c r="C30" s="5" t="s">
        <v>185</v>
      </c>
      <c r="D30" s="6">
        <v>0</v>
      </c>
      <c r="E30" s="6">
        <v>0</v>
      </c>
      <c r="F30" s="5" t="s">
        <v>65</v>
      </c>
    </row>
    <row r="31" spans="2:6">
      <c r="B31" s="5" t="s">
        <v>186</v>
      </c>
      <c r="C31" s="5" t="s">
        <v>187</v>
      </c>
      <c r="D31" s="6">
        <v>0</v>
      </c>
      <c r="E31" s="6">
        <v>0</v>
      </c>
      <c r="F31" s="5" t="s">
        <v>65</v>
      </c>
    </row>
    <row r="32" spans="2:6">
      <c r="B32" s="5" t="s">
        <v>188</v>
      </c>
      <c r="C32" s="5" t="s">
        <v>189</v>
      </c>
      <c r="D32" s="6">
        <v>150</v>
      </c>
      <c r="E32" s="6">
        <v>150</v>
      </c>
      <c r="F32" s="5" t="s">
        <v>65</v>
      </c>
    </row>
    <row r="33" spans="2:6">
      <c r="B33" s="5" t="s">
        <v>190</v>
      </c>
      <c r="C33" s="5" t="s">
        <v>191</v>
      </c>
      <c r="D33" s="6">
        <v>150</v>
      </c>
      <c r="E33" s="6">
        <v>150</v>
      </c>
      <c r="F33" s="5" t="s">
        <v>65</v>
      </c>
    </row>
    <row r="34" spans="2:6">
      <c r="B34" s="5" t="s">
        <v>192</v>
      </c>
      <c r="C34" s="5" t="s">
        <v>193</v>
      </c>
      <c r="D34" s="6">
        <v>0</v>
      </c>
      <c r="E34" s="6">
        <v>0</v>
      </c>
      <c r="F34" s="5" t="s">
        <v>65</v>
      </c>
    </row>
    <row r="35" spans="2:6">
      <c r="B35" s="5" t="s">
        <v>194</v>
      </c>
      <c r="C35" s="5" t="s">
        <v>195</v>
      </c>
      <c r="D35" s="6">
        <v>0</v>
      </c>
      <c r="E35" s="6">
        <v>0</v>
      </c>
      <c r="F35" s="5" t="s">
        <v>65</v>
      </c>
    </row>
    <row r="36" spans="2:6">
      <c r="B36" s="5" t="s">
        <v>196</v>
      </c>
      <c r="C36" s="5" t="s">
        <v>197</v>
      </c>
      <c r="D36" s="6">
        <v>0</v>
      </c>
      <c r="E36" s="6">
        <v>0</v>
      </c>
      <c r="F36" s="5" t="s">
        <v>65</v>
      </c>
    </row>
    <row r="37" spans="2:6">
      <c r="B37" s="5" t="s">
        <v>198</v>
      </c>
      <c r="C37" s="5" t="s">
        <v>199</v>
      </c>
      <c r="D37" s="6">
        <v>0</v>
      </c>
      <c r="E37" s="6">
        <v>0</v>
      </c>
      <c r="F37" s="5" t="s">
        <v>65</v>
      </c>
    </row>
    <row r="38" spans="2:6">
      <c r="B38" s="5" t="s">
        <v>200</v>
      </c>
      <c r="C38" s="5" t="s">
        <v>201</v>
      </c>
      <c r="D38" s="6">
        <v>0</v>
      </c>
      <c r="E38" s="6">
        <v>0</v>
      </c>
      <c r="F38" s="5" t="s">
        <v>65</v>
      </c>
    </row>
    <row r="39" spans="2:6">
      <c r="B39" s="5" t="s">
        <v>202</v>
      </c>
      <c r="C39" s="5" t="s">
        <v>203</v>
      </c>
      <c r="D39" s="6">
        <v>0</v>
      </c>
      <c r="E39" s="6">
        <v>0</v>
      </c>
      <c r="F39" s="5" t="s">
        <v>65</v>
      </c>
    </row>
    <row r="40" ht="15.15" spans="2:6">
      <c r="B40" s="3" t="s">
        <v>204</v>
      </c>
      <c r="C40" s="3" t="s">
        <v>205</v>
      </c>
      <c r="D40" s="4">
        <v>400</v>
      </c>
      <c r="E40" s="4">
        <v>400</v>
      </c>
      <c r="F40" s="3" t="s">
        <v>65</v>
      </c>
    </row>
    <row r="43" ht="15.15" spans="1:1">
      <c r="A43" t="s">
        <v>16</v>
      </c>
    </row>
    <row r="44" ht="15.15" spans="2:7">
      <c r="B44" s="2" t="s">
        <v>58</v>
      </c>
      <c r="C44" s="2" t="s">
        <v>59</v>
      </c>
      <c r="D44" s="2" t="s">
        <v>77</v>
      </c>
      <c r="E44" s="2" t="s">
        <v>78</v>
      </c>
      <c r="F44" s="2" t="s">
        <v>79</v>
      </c>
      <c r="G44" s="2" t="s">
        <v>80</v>
      </c>
    </row>
    <row r="45" spans="2:7">
      <c r="B45" s="5" t="s">
        <v>206</v>
      </c>
      <c r="C45" s="5" t="s">
        <v>207</v>
      </c>
      <c r="D45" s="6">
        <v>300</v>
      </c>
      <c r="E45" s="5" t="s">
        <v>208</v>
      </c>
      <c r="F45" s="5" t="s">
        <v>41</v>
      </c>
      <c r="G45" s="5">
        <v>0</v>
      </c>
    </row>
    <row r="46" spans="2:7">
      <c r="B46" s="5" t="s">
        <v>209</v>
      </c>
      <c r="C46" s="5" t="s">
        <v>210</v>
      </c>
      <c r="D46" s="6">
        <v>200</v>
      </c>
      <c r="E46" s="5" t="s">
        <v>211</v>
      </c>
      <c r="F46" s="5" t="s">
        <v>41</v>
      </c>
      <c r="G46" s="5">
        <v>0</v>
      </c>
    </row>
    <row r="47" spans="2:7">
      <c r="B47" s="5" t="s">
        <v>212</v>
      </c>
      <c r="C47" s="5" t="s">
        <v>213</v>
      </c>
      <c r="D47" s="6">
        <v>150</v>
      </c>
      <c r="E47" s="5" t="s">
        <v>214</v>
      </c>
      <c r="F47" s="5" t="s">
        <v>41</v>
      </c>
      <c r="G47" s="5">
        <v>0</v>
      </c>
    </row>
    <row r="48" spans="2:7">
      <c r="B48" s="5" t="s">
        <v>215</v>
      </c>
      <c r="C48" s="5" t="s">
        <v>216</v>
      </c>
      <c r="D48" s="6">
        <v>500</v>
      </c>
      <c r="E48" s="5" t="s">
        <v>217</v>
      </c>
      <c r="F48" s="5" t="s">
        <v>41</v>
      </c>
      <c r="G48" s="5">
        <v>0</v>
      </c>
    </row>
    <row r="49" spans="2:7">
      <c r="B49" s="5" t="s">
        <v>218</v>
      </c>
      <c r="C49" s="5" t="s">
        <v>219</v>
      </c>
      <c r="D49" s="6">
        <v>400</v>
      </c>
      <c r="E49" s="5" t="s">
        <v>220</v>
      </c>
      <c r="F49" s="5" t="s">
        <v>41</v>
      </c>
      <c r="G49" s="5">
        <v>0</v>
      </c>
    </row>
    <row r="50" spans="2:7">
      <c r="B50" s="5" t="s">
        <v>221</v>
      </c>
      <c r="C50" s="5" t="s">
        <v>222</v>
      </c>
      <c r="D50" s="6">
        <v>550</v>
      </c>
      <c r="E50" s="5" t="s">
        <v>223</v>
      </c>
      <c r="F50" s="5" t="s">
        <v>93</v>
      </c>
      <c r="G50" s="5">
        <v>50</v>
      </c>
    </row>
    <row r="51" spans="2:7">
      <c r="B51" s="5" t="s">
        <v>224</v>
      </c>
      <c r="C51" s="5" t="s">
        <v>225</v>
      </c>
      <c r="D51" s="6">
        <v>300</v>
      </c>
      <c r="E51" s="5" t="s">
        <v>226</v>
      </c>
      <c r="F51" s="5" t="s">
        <v>93</v>
      </c>
      <c r="G51" s="5">
        <v>200</v>
      </c>
    </row>
    <row r="52" spans="2:7">
      <c r="B52" s="5" t="s">
        <v>227</v>
      </c>
      <c r="C52" s="5" t="s">
        <v>228</v>
      </c>
      <c r="D52" s="6">
        <v>300</v>
      </c>
      <c r="E52" s="5" t="s">
        <v>229</v>
      </c>
      <c r="F52" s="5" t="s">
        <v>41</v>
      </c>
      <c r="G52" s="5">
        <v>0</v>
      </c>
    </row>
    <row r="53" spans="2:7">
      <c r="B53" s="5" t="s">
        <v>230</v>
      </c>
      <c r="C53" s="5" t="s">
        <v>231</v>
      </c>
      <c r="D53" s="6">
        <v>400</v>
      </c>
      <c r="E53" s="5" t="s">
        <v>232</v>
      </c>
      <c r="F53" s="5" t="s">
        <v>41</v>
      </c>
      <c r="G53" s="5">
        <v>0</v>
      </c>
    </row>
    <row r="54" ht="15.15" spans="2:7">
      <c r="B54" s="3" t="s">
        <v>233</v>
      </c>
      <c r="C54" s="3"/>
      <c r="D54" s="3"/>
      <c r="E54" s="3"/>
      <c r="F54" s="3"/>
      <c r="G54" s="3"/>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PRINTING PRESS</vt:lpstr>
      <vt:lpstr>Answer Report press_1</vt:lpstr>
      <vt:lpstr>Sensitivity Report press_1</vt:lpstr>
      <vt:lpstr>Answer Report press_2</vt:lpstr>
      <vt:lpstr>Sensitivity Report press_2</vt:lpstr>
      <vt:lpstr>RETAIL</vt:lpstr>
      <vt:lpstr>RETAIL_Answer Report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Sabur Bello</dc:creator>
  <cp:lastModifiedBy>LADI FLAMEZ</cp:lastModifiedBy>
  <dcterms:created xsi:type="dcterms:W3CDTF">2024-05-16T00:18:00Z</dcterms:created>
  <cp:lastPrinted>2024-05-17T17:17:00Z</cp:lastPrinted>
  <dcterms:modified xsi:type="dcterms:W3CDTF">2024-05-19T15:28:09Z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18E5697F9B4B40DCB3882C55B5B6B576_12</vt:lpwstr>
  </property>
  <property fmtid="{D5CDD505-2E9C-101B-9397-08002B2CF9AE}" pid="3" name="KSOProductBuildVer">
    <vt:lpwstr>1033-12.2.0.16909</vt:lpwstr>
  </property>
</Properties>
</file>