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mc:AlternateContent xmlns:mc="http://schemas.openxmlformats.org/markup-compatibility/2006">
    <mc:Choice Requires="x15">
      <x15ac:absPath xmlns:x15ac="http://schemas.microsoft.com/office/spreadsheetml/2010/11/ac" url="https://d.docs.live.net/a351198208daf396/Documents/Concordia University/SOEN 341/Project/"/>
    </mc:Choice>
  </mc:AlternateContent>
  <xr:revisionPtr revIDLastSave="568" documentId="8_{7AA3D587-8EB8-43B0-862E-972F18C56F97}" xr6:coauthVersionLast="47" xr6:coauthVersionMax="47" xr10:uidLastSave="{FEFAC258-A563-4AF7-8808-C09189F1287D}"/>
  <bookViews>
    <workbookView xWindow="-120" yWindow="-120" windowWidth="38640" windowHeight="21120" xr2:uid="{BA86BA27-A737-41DB-9963-64DAB31EA9BC}"/>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3" i="1" l="1"/>
  <c r="F24" i="1"/>
  <c r="F29" i="1"/>
  <c r="F22" i="1"/>
  <c r="F8" i="1"/>
  <c r="F21" i="1"/>
  <c r="F11" i="1"/>
  <c r="F5" i="1"/>
  <c r="F28" i="1"/>
  <c r="F19" i="1"/>
  <c r="F17" i="1"/>
  <c r="F16" i="1"/>
  <c r="F12" i="1"/>
  <c r="F10" i="1"/>
  <c r="F7" i="1"/>
  <c r="F30" i="1"/>
  <c r="F9" i="1"/>
  <c r="F13" i="1"/>
  <c r="F15" i="1"/>
  <c r="F18" i="1"/>
  <c r="F25" i="1"/>
  <c r="F3" i="1"/>
  <c r="F6" i="1"/>
  <c r="F14" i="1"/>
  <c r="F20" i="1"/>
  <c r="F26" i="1"/>
  <c r="F27" i="1"/>
  <c r="F4" i="1"/>
  <c r="F31" i="1" s="1"/>
</calcChain>
</file>

<file path=xl/sharedStrings.xml><?xml version="1.0" encoding="utf-8"?>
<sst xmlns="http://schemas.openxmlformats.org/spreadsheetml/2006/main" count="63" uniqueCount="40">
  <si>
    <t>Work Log</t>
  </si>
  <si>
    <t>Date</t>
  </si>
  <si>
    <t>Team Member</t>
  </si>
  <si>
    <t>Activity Description</t>
  </si>
  <si>
    <t>Start Time</t>
  </si>
  <si>
    <t>End Time</t>
  </si>
  <si>
    <t>Time Spent (hrs)</t>
  </si>
  <si>
    <t>Nicholas Papamakarios</t>
  </si>
  <si>
    <t>Created the Outline for user minutes for future organization</t>
  </si>
  <si>
    <t>Alessandro Condina</t>
  </si>
  <si>
    <t>learned how to use gitHub and created new branch on Github (views) to work on the front end deliverables for Sprint1</t>
  </si>
  <si>
    <t>Olivier Constanzo de Oliveira</t>
  </si>
  <si>
    <t>Created the sprint planning appendix outline and set up my Git workflow on my pc</t>
  </si>
  <si>
    <t>Filled in the information on user minutes of each team members tasks and accomplishments for meeting 1 .</t>
  </si>
  <si>
    <t>Gregory Sacciadis</t>
  </si>
  <si>
    <t>Created a basic skeleton for the web app (login page, get route, dependencies, .gitignore)</t>
  </si>
  <si>
    <t>Started a web development bootcamp to join the development team in sprint 2</t>
  </si>
  <si>
    <t>Styled the login and register pages and created a css directory for all of the style sheets + webdev research</t>
  </si>
  <si>
    <t xml:space="preserve"> Added a basic user model, a register page, and a home page. Post routes have been started. Implemented basic authorization routes with passport.</t>
  </si>
  <si>
    <t>Nicholas Gallacher</t>
  </si>
  <si>
    <t>Created a README.txt file with a comprehensive description of the project, the first sprint activities, and team member's roles.</t>
  </si>
  <si>
    <t>Added proper login and logout routes and started "isLogginIn" middleware (needs fixing)</t>
  </si>
  <si>
    <t>Restructured the login page and generated a course roster with 90 random first and last names for testing the app.</t>
  </si>
  <si>
    <t>Started to learn how to code in CSS to eventually  join the front end team</t>
  </si>
  <si>
    <t>Merged main into views to work with new changes, and made some changes to register page css</t>
  </si>
  <si>
    <t>Finished login, register, and logout logic. Reformatted login page &amp; got rid of the unnecessary 'secret' routes and page</t>
  </si>
  <si>
    <t>Added team model. Created instructor dashboard page with create empty teams &amp; show teams functionality</t>
  </si>
  <si>
    <t>Created an instructor dashboard and styled it, and worked on general structure of the web app. Merged more changes into Views branch and integrated them into frontend</t>
  </si>
  <si>
    <t>Fixed instructor 'make teams' functionality. Instructors and students can now see their assigned teams. Fixed sign out bug.</t>
  </si>
  <si>
    <t>Familiarized myself with the current codebase that was worked on by Gregory and Alessandro.</t>
  </si>
  <si>
    <t>Reviewing some html, css and javascript to prepare for future development.</t>
  </si>
  <si>
    <t>Discussed user stories and story points for sprint 1</t>
  </si>
  <si>
    <t>Reviewed the codebase and ran the code with the necessary plugins for development</t>
  </si>
  <si>
    <t xml:space="preserve">Created a team management, course roster, and structured the instructor dashboard. merged more changes and routed the newly created pages. Did research on webdev to learn more backend and frontend. </t>
  </si>
  <si>
    <t>Started to learn how HMTL  in order to attain better understanding of the backend, which in turn allows for better intergration of the website.</t>
  </si>
  <si>
    <t>Timothy Moore</t>
  </si>
  <si>
    <t>Developed GitHub workflow for creation and organization of user stories and tasks using GitHub Issues. Created the necessary labels and milestones in GitHub to better categorize issues. Restructured GitHub Projects agile board to better reflect scrum workflow. Assisted Nick G. with the creation of some user stories and tasks</t>
  </si>
  <si>
    <t>Reorganized all work tasks done thus far and created user stories and tasks via GitHub issues. Created relevant acceptance criteria for each story, linked them to the tasks, assigned roles, and moved items to project board.</t>
  </si>
  <si>
    <t>Finished the sprint planning appendix to include the agreed upon story points and issues</t>
  </si>
  <si>
    <t>Added formatting to README.md and created GitHub Issue templates to streamline creation of new User Stories and tasks. Groomed user stories and task descriptions with Nick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</si>
</sst>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
    <numFmt numFmtId="165" formatCode="h:mm;@"/>
  </numFmts>
  <fonts count="4">
    <font>
      <sz val="11"/>
      <color theme="1"/>
      <name val="Aptos Narrow"/>
      <family val="2"/>
      <scheme val="minor"/>
    </font>
    <font>
      <sz val="18"/>
      <color theme="3"/>
      <name val="Aptos Display"/>
      <scheme val="major"/>
    </font>
    <font>
      <b/>
      <sz val="18"/>
      <color rgb="FF0E2841"/>
      <name val="Aptos Display"/>
      <scheme val="major"/>
    </font>
    <font>
      <sz val="11"/>
      <color rgb="FF9C0006"/>
      <name val="Aptos Narrow"/>
      <family val="2"/>
      <scheme val="minor"/>
    </font>
  </fonts>
  <fills count="10">
    <fill>
      <patternFill patternType="none"/>
    </fill>
    <fill>
      <patternFill patternType="gray125"/>
    </fill>
    <fill>
      <patternFill patternType="solid">
        <fgColor rgb="FFFFC7CE"/>
      </patternFill>
    </fill>
    <fill>
      <patternFill patternType="solid">
        <fgColor rgb="FFFF93A0"/>
        <bgColor indexed="64"/>
      </patternFill>
    </fill>
    <fill>
      <patternFill patternType="solid">
        <fgColor theme="1" tint="0.14999847407452621"/>
        <bgColor indexed="64"/>
      </patternFill>
    </fill>
    <fill>
      <patternFill patternType="solid">
        <fgColor theme="0" tint="-4.9989318521683403E-2"/>
        <bgColor indexed="64"/>
      </patternFill>
    </fill>
    <fill>
      <patternFill patternType="solid">
        <fgColor theme="3" tint="0.89999084444715716"/>
        <bgColor indexed="64"/>
      </patternFill>
    </fill>
    <fill>
      <patternFill patternType="solid">
        <fgColor theme="1"/>
        <bgColor indexed="64"/>
      </patternFill>
    </fill>
    <fill>
      <patternFill patternType="solid">
        <fgColor theme="2" tint="-0.249977111117893"/>
        <bgColor indexed="64"/>
      </patternFill>
    </fill>
    <fill>
      <patternFill patternType="solid">
        <fgColor theme="5" tint="-0.249977111117893"/>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8"/>
      </left>
      <right style="thin">
        <color theme="8"/>
      </right>
      <top style="thin">
        <color theme="8"/>
      </top>
      <bottom style="thin">
        <color theme="8"/>
      </bottom>
      <diagonal/>
    </border>
    <border>
      <left style="thin">
        <color rgb="FF000000"/>
      </left>
      <right style="thin">
        <color rgb="FF000000"/>
      </right>
      <top/>
      <bottom/>
      <diagonal/>
    </border>
  </borders>
  <cellStyleXfs count="3">
    <xf numFmtId="0" fontId="0" fillId="0" borderId="0"/>
    <xf numFmtId="0" fontId="1" fillId="0" borderId="0" applyNumberFormat="0" applyFill="0" applyBorder="0" applyAlignment="0" applyProtection="0"/>
    <xf numFmtId="0" fontId="3" fillId="2" borderId="0" applyNumberFormat="0" applyBorder="0" applyAlignment="0" applyProtection="0"/>
  </cellStyleXfs>
  <cellXfs count="36">
    <xf numFmtId="0" fontId="0" fillId="0" borderId="0" xfId="0"/>
    <xf numFmtId="0" fontId="2" fillId="0" borderId="0" xfId="1" applyFont="1" applyAlignment="1">
      <alignment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164" fontId="0" fillId="0" borderId="1" xfId="0" applyNumberFormat="1" applyBorder="1" applyAlignment="1">
      <alignment horizontal="center" vertical="center"/>
    </xf>
    <xf numFmtId="164" fontId="0" fillId="0" borderId="2" xfId="0" applyNumberFormat="1" applyBorder="1" applyAlignment="1">
      <alignment horizontal="center" vertical="center"/>
    </xf>
    <xf numFmtId="14" fontId="0" fillId="0" borderId="0" xfId="0" applyNumberFormat="1"/>
    <xf numFmtId="2" fontId="0" fillId="0" borderId="1" xfId="0" applyNumberFormat="1" applyBorder="1" applyAlignment="1">
      <alignment horizontal="center" vertical="center"/>
    </xf>
    <xf numFmtId="165" fontId="0" fillId="0" borderId="1" xfId="0" applyNumberFormat="1" applyBorder="1" applyAlignment="1">
      <alignment horizontal="center" vertical="center"/>
    </xf>
    <xf numFmtId="165" fontId="0" fillId="0" borderId="2" xfId="0" applyNumberFormat="1" applyBorder="1" applyAlignment="1">
      <alignment horizontal="center" vertical="center"/>
    </xf>
    <xf numFmtId="2" fontId="0" fillId="0" borderId="2" xfId="0" applyNumberFormat="1" applyBorder="1" applyAlignment="1">
      <alignment horizontal="center" vertical="center"/>
    </xf>
    <xf numFmtId="0" fontId="0" fillId="0" borderId="0" xfId="0" applyAlignment="1">
      <alignment vertical="center"/>
    </xf>
    <xf numFmtId="165" fontId="0" fillId="0" borderId="0" xfId="0" applyNumberFormat="1" applyAlignment="1">
      <alignment vertical="center"/>
    </xf>
    <xf numFmtId="2" fontId="0" fillId="0" borderId="0" xfId="0" applyNumberFormat="1" applyAlignment="1">
      <alignment vertical="center"/>
    </xf>
    <xf numFmtId="164" fontId="0" fillId="0" borderId="0" xfId="0" applyNumberFormat="1" applyBorder="1" applyAlignment="1">
      <alignment horizontal="center" vertical="center"/>
    </xf>
    <xf numFmtId="0" fontId="3" fillId="2" borderId="0" xfId="2"/>
    <xf numFmtId="1" fontId="3" fillId="3" borderId="3" xfId="2" applyNumberFormat="1" applyFill="1" applyBorder="1" applyAlignment="1">
      <alignment horizontal="center" vertical="top"/>
    </xf>
    <xf numFmtId="0" fontId="0" fillId="0" borderId="4" xfId="0" applyBorder="1" applyAlignment="1">
      <alignment horizontal="center" vertical="center"/>
    </xf>
    <xf numFmtId="0" fontId="0" fillId="0" borderId="4" xfId="0" applyBorder="1" applyAlignment="1">
      <alignment horizontal="center" vertical="center" wrapText="1"/>
    </xf>
    <xf numFmtId="2" fontId="0" fillId="0" borderId="4" xfId="0" applyNumberFormat="1" applyBorder="1" applyAlignment="1">
      <alignment horizontal="center" vertical="center"/>
    </xf>
    <xf numFmtId="164" fontId="0" fillId="0" borderId="0" xfId="0" applyNumberFormat="1" applyAlignment="1">
      <alignment horizontal="center" vertical="center"/>
    </xf>
    <xf numFmtId="0" fontId="0" fillId="4" borderId="0" xfId="0" applyFill="1"/>
    <xf numFmtId="0" fontId="0" fillId="5" borderId="0" xfId="0" applyFill="1"/>
    <xf numFmtId="14" fontId="0" fillId="6" borderId="0" xfId="0" applyNumberFormat="1" applyFill="1"/>
    <xf numFmtId="0" fontId="0" fillId="6" borderId="0" xfId="0" applyFill="1"/>
    <xf numFmtId="0" fontId="0" fillId="0" borderId="0" xfId="0" applyFill="1"/>
    <xf numFmtId="0" fontId="0" fillId="7" borderId="0" xfId="0" applyFill="1"/>
    <xf numFmtId="14" fontId="0" fillId="7" borderId="0" xfId="0" applyNumberFormat="1" applyFill="1"/>
    <xf numFmtId="0" fontId="0" fillId="8" borderId="0" xfId="0" applyFill="1"/>
    <xf numFmtId="0" fontId="0" fillId="8" borderId="0" xfId="0" applyFill="1" applyBorder="1"/>
    <xf numFmtId="14" fontId="0" fillId="8" borderId="0" xfId="0" applyNumberFormat="1" applyFill="1"/>
    <xf numFmtId="0" fontId="0" fillId="3" borderId="0" xfId="0" applyFill="1"/>
    <xf numFmtId="14" fontId="0" fillId="9" borderId="0" xfId="0" applyNumberFormat="1" applyFill="1"/>
    <xf numFmtId="0" fontId="0" fillId="9" borderId="0" xfId="0" applyFill="1"/>
  </cellXfs>
  <cellStyles count="3">
    <cellStyle name="Bad" xfId="2" builtinId="27"/>
    <cellStyle name="Normal" xfId="0" builtinId="0"/>
    <cellStyle name="Title" xfId="1" builtinId="15"/>
  </cellStyles>
  <dxfs count="15">
    <dxf>
      <numFmt numFmtId="2" formatCode="0.00"/>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 formatCode="0.00"/>
      <alignment horizontal="center" vertical="center" textRotation="0" wrapText="0" indent="0" justifyLastLine="0" shrinkToFit="0" readingOrder="0"/>
      <border diagonalUp="0" diagonalDown="0" outline="0">
        <left style="thin">
          <color rgb="FF000000"/>
        </left>
        <right style="thin">
          <color rgb="FF000000"/>
        </right>
        <top/>
        <bottom/>
      </border>
    </dxf>
    <dxf>
      <numFmt numFmtId="165" formatCode="h:mm;@"/>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outline="0">
        <left style="thin">
          <color rgb="FF000000"/>
        </left>
        <right style="thin">
          <color rgb="FF000000"/>
        </right>
        <top/>
        <bottom/>
      </border>
    </dxf>
    <dxf>
      <numFmt numFmtId="165" formatCode="h:mm;@"/>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outline="0">
        <left style="thin">
          <color rgb="FF000000"/>
        </left>
        <right style="thin">
          <color rgb="FF000000"/>
        </right>
        <top/>
        <bottom/>
      </border>
    </dxf>
    <dxf>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center"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outline="0">
        <left style="thin">
          <color rgb="FF000000"/>
        </left>
        <right style="thin">
          <color rgb="FF000000"/>
        </right>
        <top/>
        <bottom/>
      </border>
    </dxf>
    <dxf>
      <numFmt numFmtId="164" formatCode="[$-409]d\-mmm;@"/>
      <alignment horizontal="center" vertical="center" textRotation="0" wrapText="0" indent="0" justifyLastLine="0" shrinkToFit="0" readingOrder="0"/>
      <border diagonalUp="0" diagonalDown="0">
        <left style="thin">
          <color rgb="FF000000"/>
        </left>
        <right style="thin">
          <color rgb="FF000000"/>
        </right>
        <top style="thin">
          <color rgb="FF000000"/>
        </top>
        <bottom style="thin">
          <color rgb="FF000000"/>
        </bottom>
      </border>
    </dxf>
    <dxf>
      <alignment horizontal="center" vertical="center" textRotation="0" wrapText="0" indent="0" justifyLastLine="0" shrinkToFit="0" readingOrder="0"/>
      <border diagonalUp="0" diagonalDown="0" outline="0">
        <left style="thin">
          <color rgb="FF000000"/>
        </left>
        <right style="thin">
          <color rgb="FF000000"/>
        </right>
        <top/>
        <bottom/>
      </border>
    </dxf>
    <dxf>
      <border outline="0">
        <bottom style="thin">
          <color rgb="FF000000"/>
        </bottom>
      </border>
    </dxf>
    <dxf>
      <alignment horizontal="center" vertical="center" textRotation="0" wrapText="0" indent="0" justifyLastLine="0" shrinkToFit="0" readingOrder="0"/>
    </dxf>
    <dxf>
      <alignment vertical="center" textRotation="0" indent="0" justifyLastLine="0" shrinkToFit="0" readingOrder="0"/>
    </dxf>
  </dxfs>
  <tableStyles count="0" defaultTableStyle="TableStyleMedium2" defaultPivotStyle="PivotStyleLight16"/>
  <colors>
    <mruColors>
      <color rgb="FFFF93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1D9EA1B-829C-4D30-A523-5D4F583CA2B9}" name="Table2" displayName="Table2" ref="A2:F31" totalsRowCount="1" headerRowDxfId="14" dataDxfId="13" tableBorderDxfId="12">
  <autoFilter ref="A2:F30" xr:uid="{81D9EA1B-829C-4D30-A523-5D4F583CA2B9}"/>
  <sortState xmlns:xlrd2="http://schemas.microsoft.com/office/spreadsheetml/2017/richdata2" ref="A3:F30">
    <sortCondition ref="A2:A30"/>
  </sortState>
  <tableColumns count="6">
    <tableColumn id="1" xr3:uid="{8D87F16F-6F7B-481C-828D-095856E5E66A}" name="Date" dataDxfId="10" totalsRowDxfId="11"/>
    <tableColumn id="2" xr3:uid="{1ECAAC90-4FBC-4BDC-B32C-7594F6758112}" name="Team Member" dataDxfId="8" totalsRowDxfId="9"/>
    <tableColumn id="3" xr3:uid="{D332DE99-9289-488C-95E0-24A7927B9EFE}" name="Activity Description" dataDxfId="6" totalsRowDxfId="7"/>
    <tableColumn id="4" xr3:uid="{B4AA94E3-0BF5-4AA5-BB8E-ADCF20C768BD}" name="Start Time" dataDxfId="4" totalsRowDxfId="5"/>
    <tableColumn id="5" xr3:uid="{EB47D0FC-9545-4D44-A955-6F98F9CE63B1}" name="End Time" dataDxfId="2" totalsRowDxfId="3"/>
    <tableColumn id="6" xr3:uid="{CA2E9783-4F57-4221-B2B7-6044EEA23AA6}" name="Time Spent (hrs)" totalsRowFunction="sum" dataDxfId="0" totalsRowDxfId="1">
      <calculatedColumnFormula>IF(Table2[[#This Row],[Start Time]]&lt;&gt;"",(Table2[[#This Row],[End Time]]-Table2[[#This Row],[Start Time]]) * 24,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E00B9A-3758-45EA-AA57-0C9A801C6022}">
  <dimension ref="A1:Q31"/>
  <sheetViews>
    <sheetView tabSelected="1" topLeftCell="A15" workbookViewId="0">
      <selection activeCell="N13" sqref="N13"/>
    </sheetView>
  </sheetViews>
  <sheetFormatPr defaultRowHeight="15"/>
  <cols>
    <col min="1" max="1" width="12.85546875" customWidth="1"/>
    <col min="2" max="2" width="26.28515625" bestFit="1" customWidth="1"/>
    <col min="3" max="3" width="73.85546875" customWidth="1"/>
    <col min="4" max="4" width="12.85546875" customWidth="1"/>
    <col min="5" max="5" width="11.7109375" customWidth="1"/>
    <col min="6" max="6" width="17.7109375" customWidth="1"/>
    <col min="10" max="10" width="9.42578125" bestFit="1" customWidth="1"/>
    <col min="12" max="12" width="9.42578125" bestFit="1" customWidth="1"/>
  </cols>
  <sheetData>
    <row r="1" spans="1:17" ht="25.5" customHeight="1">
      <c r="A1" s="1" t="s">
        <v>0</v>
      </c>
    </row>
    <row r="2" spans="1:17">
      <c r="A2" s="13" t="s">
        <v>1</v>
      </c>
      <c r="B2" s="13" t="s">
        <v>2</v>
      </c>
      <c r="C2" s="13" t="s">
        <v>3</v>
      </c>
      <c r="D2" s="14" t="s">
        <v>4</v>
      </c>
      <c r="E2" s="14" t="s">
        <v>5</v>
      </c>
      <c r="F2" s="15" t="s">
        <v>6</v>
      </c>
    </row>
    <row r="3" spans="1:17" ht="61.5" customHeight="1">
      <c r="A3" s="22">
        <v>45551</v>
      </c>
      <c r="B3" s="2" t="s">
        <v>7</v>
      </c>
      <c r="C3" s="3" t="s">
        <v>8</v>
      </c>
      <c r="D3" s="10">
        <v>0.75</v>
      </c>
      <c r="E3" s="10">
        <v>0.78125</v>
      </c>
      <c r="F3" s="9">
        <f>IF(Table2[[#This Row],[Start Time]]&lt;&gt;"",(Table2[[#This Row],[End Time]]-Table2[[#This Row],[Start Time]]) * 24, "")</f>
        <v>0.75</v>
      </c>
      <c r="J3" s="8"/>
      <c r="L3" s="8"/>
    </row>
    <row r="4" spans="1:17" ht="38.25" customHeight="1">
      <c r="A4" s="22">
        <v>45552</v>
      </c>
      <c r="B4" s="2" t="s">
        <v>9</v>
      </c>
      <c r="C4" s="3" t="s">
        <v>10</v>
      </c>
      <c r="D4" s="10">
        <v>0.70833333333333337</v>
      </c>
      <c r="E4" s="10">
        <v>0.75</v>
      </c>
      <c r="F4" s="9">
        <f>IF(Table2[[#This Row],[Start Time]]&lt;&gt;"",(Table2[[#This Row],[End Time]]-Table2[[#This Row],[Start Time]]) * 24, "")</f>
        <v>0.99999999999999911</v>
      </c>
      <c r="J4" s="8"/>
      <c r="L4" s="8"/>
    </row>
    <row r="5" spans="1:17" ht="38.25" customHeight="1">
      <c r="A5" s="6">
        <v>45554</v>
      </c>
      <c r="B5" s="2" t="s">
        <v>11</v>
      </c>
      <c r="C5" s="3" t="s">
        <v>12</v>
      </c>
      <c r="D5" s="10">
        <v>0.70833333333333337</v>
      </c>
      <c r="E5" s="10">
        <v>0.77083333333333337</v>
      </c>
      <c r="F5" s="9">
        <f>IF(Table2[[#This Row],[Start Time]]&lt;&gt;"",(Table2[[#This Row],[End Time]]-Table2[[#This Row],[Start Time]]) * 24, "")</f>
        <v>1.5</v>
      </c>
      <c r="J5" s="8"/>
      <c r="L5" s="8"/>
    </row>
    <row r="6" spans="1:17" ht="62.25" customHeight="1">
      <c r="A6" s="22">
        <v>45554</v>
      </c>
      <c r="B6" s="2" t="s">
        <v>7</v>
      </c>
      <c r="C6" s="3" t="s">
        <v>13</v>
      </c>
      <c r="D6" s="10">
        <v>0.79166666666666663</v>
      </c>
      <c r="E6" s="10">
        <v>0.83333333333333337</v>
      </c>
      <c r="F6" s="9">
        <f>IF(Table2[[#This Row],[Start Time]]&lt;&gt;"",(Table2[[#This Row],[End Time]]-Table2[[#This Row],[Start Time]]) * 24, "")</f>
        <v>1.0000000000000018</v>
      </c>
      <c r="J6" s="8"/>
      <c r="L6" s="8"/>
    </row>
    <row r="7" spans="1:17" ht="66" customHeight="1">
      <c r="A7" s="16">
        <v>45554</v>
      </c>
      <c r="B7" s="2" t="s">
        <v>14</v>
      </c>
      <c r="C7" s="3" t="s">
        <v>15</v>
      </c>
      <c r="D7" s="10">
        <v>0.83333333333333337</v>
      </c>
      <c r="E7" s="10">
        <v>0.85416666666666663</v>
      </c>
      <c r="F7" s="9">
        <f>IF(Table2[[#This Row],[Start Time]]&lt;&gt;"",(Table2[[#This Row],[End Time]]-Table2[[#This Row],[Start Time]]) * 24, "")</f>
        <v>0.49999999999999822</v>
      </c>
      <c r="J7" s="8"/>
      <c r="L7" s="8"/>
    </row>
    <row r="8" spans="1:17" ht="66" customHeight="1">
      <c r="A8" s="6">
        <v>45556</v>
      </c>
      <c r="B8" s="2" t="s">
        <v>11</v>
      </c>
      <c r="C8" s="3" t="s">
        <v>16</v>
      </c>
      <c r="D8" s="10">
        <v>0.54166666666666663</v>
      </c>
      <c r="E8" s="10">
        <v>0.58333333333333337</v>
      </c>
      <c r="F8" s="9">
        <f>IF(Table2[[#This Row],[Start Time]]&lt;&gt;"",(Table2[[#This Row],[End Time]]-Table2[[#This Row],[Start Time]]) * 24, "")</f>
        <v>1.0000000000000018</v>
      </c>
      <c r="J8" s="8"/>
      <c r="L8" s="8"/>
    </row>
    <row r="9" spans="1:17" ht="66.75" customHeight="1">
      <c r="A9" s="22">
        <v>45557</v>
      </c>
      <c r="B9" s="2" t="s">
        <v>9</v>
      </c>
      <c r="C9" s="3" t="s">
        <v>17</v>
      </c>
      <c r="D9" s="10">
        <v>0.5</v>
      </c>
      <c r="E9" s="10">
        <v>0.625</v>
      </c>
      <c r="F9" s="9">
        <f>IF(Table2[[#This Row],[Start Time]]&lt;&gt;"",(Table2[[#This Row],[End Time]]-Table2[[#This Row],[Start Time]]) * 24, "")</f>
        <v>3</v>
      </c>
      <c r="J9" s="8"/>
      <c r="L9" s="8"/>
    </row>
    <row r="10" spans="1:17" ht="57" customHeight="1">
      <c r="A10" s="16">
        <v>45557</v>
      </c>
      <c r="B10" s="2" t="s">
        <v>14</v>
      </c>
      <c r="C10" s="3" t="s">
        <v>18</v>
      </c>
      <c r="D10" s="10">
        <v>0.5</v>
      </c>
      <c r="E10" s="10">
        <v>0.60416666666666663</v>
      </c>
      <c r="F10" s="9">
        <f>IF(Table2[[#This Row],[Start Time]]&lt;&gt;"",(Table2[[#This Row],[End Time]]-Table2[[#This Row],[Start Time]]) * 24, "")</f>
        <v>2.4999999999999991</v>
      </c>
      <c r="J10" s="8"/>
      <c r="L10" s="8"/>
    </row>
    <row r="11" spans="1:17" ht="57" customHeight="1">
      <c r="A11" s="6">
        <v>45557</v>
      </c>
      <c r="B11" s="2" t="s">
        <v>19</v>
      </c>
      <c r="C11" s="3" t="s">
        <v>20</v>
      </c>
      <c r="D11" s="10">
        <v>0.75</v>
      </c>
      <c r="E11" s="10">
        <v>0.8125</v>
      </c>
      <c r="F11" s="9">
        <f>IF(Table2[[#This Row],[Start Time]]&lt;&gt;"",(Table2[[#This Row],[End Time]]-Table2[[#This Row],[Start Time]]) * 24, "")</f>
        <v>1.5</v>
      </c>
      <c r="H11" s="27"/>
      <c r="I11" s="30"/>
      <c r="J11" s="32"/>
      <c r="K11" s="30"/>
      <c r="L11" s="32"/>
      <c r="M11" s="30"/>
      <c r="N11" s="30"/>
      <c r="O11" s="30"/>
      <c r="P11" s="27"/>
    </row>
    <row r="12" spans="1:17" ht="30.75" customHeight="1">
      <c r="A12" s="16">
        <v>45557</v>
      </c>
      <c r="B12" s="2" t="s">
        <v>14</v>
      </c>
      <c r="C12" s="3" t="s">
        <v>21</v>
      </c>
      <c r="D12" s="10">
        <v>0.9375</v>
      </c>
      <c r="E12" s="10">
        <v>0.95833333333333337</v>
      </c>
      <c r="F12" s="9">
        <f>IF(Table2[[#This Row],[Start Time]]&lt;&gt;"",(Table2[[#This Row],[End Time]]-Table2[[#This Row],[Start Time]]) * 24, "")</f>
        <v>0.50000000000000089</v>
      </c>
      <c r="H12" s="30"/>
      <c r="I12" s="28"/>
      <c r="J12" s="29"/>
      <c r="K12" s="28"/>
      <c r="L12" s="32"/>
      <c r="M12" s="23"/>
      <c r="N12" s="23"/>
      <c r="O12" s="23"/>
      <c r="P12" s="30"/>
    </row>
    <row r="13" spans="1:17" ht="55.5" customHeight="1">
      <c r="A13" s="22">
        <v>45558</v>
      </c>
      <c r="B13" s="2" t="s">
        <v>9</v>
      </c>
      <c r="C13" s="3" t="s">
        <v>22</v>
      </c>
      <c r="D13" s="10">
        <v>0.5</v>
      </c>
      <c r="E13" s="10">
        <v>0.54166666666666663</v>
      </c>
      <c r="F13" s="9">
        <f>IF(Table2[[#This Row],[Start Time]]&lt;&gt;"",(Table2[[#This Row],[End Time]]-Table2[[#This Row],[Start Time]]) * 24, "")</f>
        <v>0.99999999999999911</v>
      </c>
      <c r="H13" s="30"/>
      <c r="I13" s="30"/>
      <c r="J13" s="34"/>
      <c r="K13" s="31"/>
      <c r="L13" s="18">
        <v>1</v>
      </c>
      <c r="M13" s="30"/>
      <c r="N13" s="35"/>
      <c r="O13" s="31"/>
      <c r="P13" s="30"/>
    </row>
    <row r="14" spans="1:17" ht="45" customHeight="1">
      <c r="A14" s="22">
        <v>45558</v>
      </c>
      <c r="B14" s="2" t="s">
        <v>7</v>
      </c>
      <c r="C14" s="3" t="s">
        <v>23</v>
      </c>
      <c r="D14" s="10">
        <v>0.79166666666666663</v>
      </c>
      <c r="E14" s="10">
        <v>0.875</v>
      </c>
      <c r="F14" s="9">
        <f>IF(Table2[[#This Row],[Start Time]]&lt;&gt;"",(Table2[[#This Row],[End Time]]-Table2[[#This Row],[Start Time]]) * 24, "")</f>
        <v>2.0000000000000009</v>
      </c>
      <c r="H14" s="30"/>
      <c r="I14" s="30"/>
      <c r="J14" s="32"/>
      <c r="K14" s="26"/>
      <c r="L14" s="17"/>
      <c r="M14" s="26"/>
      <c r="N14" s="30"/>
      <c r="O14" s="30"/>
      <c r="P14" s="31"/>
    </row>
    <row r="15" spans="1:17" ht="50.25" customHeight="1">
      <c r="A15" s="22">
        <v>45559</v>
      </c>
      <c r="B15" s="2" t="s">
        <v>9</v>
      </c>
      <c r="C15" s="3" t="s">
        <v>24</v>
      </c>
      <c r="D15" s="10">
        <v>0.625</v>
      </c>
      <c r="E15" s="10">
        <v>0.66666666666666663</v>
      </c>
      <c r="F15" s="9">
        <f>IF(Table2[[#This Row],[Start Time]]&lt;&gt;"",(Table2[[#This Row],[End Time]]-Table2[[#This Row],[Start Time]]) * 24, "")</f>
        <v>0.99999999999999911</v>
      </c>
      <c r="H15" s="30"/>
      <c r="I15" s="30"/>
      <c r="J15" s="25"/>
      <c r="K15" s="24"/>
      <c r="L15" s="17"/>
      <c r="M15" s="24"/>
      <c r="N15" s="26"/>
      <c r="O15" s="30"/>
      <c r="P15" s="30"/>
      <c r="Q15" s="27"/>
    </row>
    <row r="16" spans="1:17" ht="55.5" customHeight="1">
      <c r="A16" s="16">
        <v>45559</v>
      </c>
      <c r="B16" s="2" t="s">
        <v>14</v>
      </c>
      <c r="C16" s="3" t="s">
        <v>25</v>
      </c>
      <c r="D16" s="10">
        <v>0.54166666666666663</v>
      </c>
      <c r="E16" s="10">
        <v>0.60416666666666663</v>
      </c>
      <c r="F16" s="9">
        <f>IF(Table2[[#This Row],[Start Time]]&lt;&gt;"",(Table2[[#This Row],[End Time]]-Table2[[#This Row],[Start Time]]) * 24, "")</f>
        <v>1.5</v>
      </c>
      <c r="H16" s="30"/>
      <c r="I16" s="30"/>
      <c r="J16" s="26"/>
      <c r="K16" s="24"/>
      <c r="L16" s="17"/>
      <c r="M16" s="24"/>
      <c r="N16" s="26"/>
      <c r="O16" s="30"/>
      <c r="P16" s="30"/>
    </row>
    <row r="17" spans="1:16" ht="29.25">
      <c r="A17" s="6">
        <v>45559</v>
      </c>
      <c r="B17" s="2" t="s">
        <v>14</v>
      </c>
      <c r="C17" s="3" t="s">
        <v>26</v>
      </c>
      <c r="D17" s="10">
        <v>0.79166666666666663</v>
      </c>
      <c r="E17" s="10">
        <v>0.875</v>
      </c>
      <c r="F17" s="9">
        <f>IF(Table2[[#This Row],[Start Time]]&lt;&gt;"",(Table2[[#This Row],[End Time]]-Table2[[#This Row],[Start Time]]) * 24, "")</f>
        <v>2.0000000000000009</v>
      </c>
      <c r="H17" s="30"/>
      <c r="I17" s="30"/>
      <c r="J17" s="26"/>
      <c r="K17" s="24"/>
      <c r="L17" s="17"/>
      <c r="M17" s="24"/>
      <c r="N17" s="26"/>
      <c r="O17" s="30"/>
      <c r="P17" s="30"/>
    </row>
    <row r="18" spans="1:16" ht="29.25">
      <c r="A18" s="7">
        <v>45560</v>
      </c>
      <c r="B18" s="4" t="s">
        <v>9</v>
      </c>
      <c r="C18" s="5" t="s">
        <v>27</v>
      </c>
      <c r="D18" s="11">
        <v>0.70833333333333337</v>
      </c>
      <c r="E18" s="11">
        <v>0.79166666666666663</v>
      </c>
      <c r="F18" s="12">
        <f>IF(Table2[[#This Row],[Start Time]]&lt;&gt;"",(Table2[[#This Row],[End Time]]-Table2[[#This Row],[Start Time]]) * 24, "")</f>
        <v>1.9999999999999982</v>
      </c>
      <c r="H18" s="30"/>
      <c r="I18" s="30"/>
      <c r="J18" s="26"/>
      <c r="K18" s="24"/>
      <c r="L18" s="17"/>
      <c r="M18" s="24"/>
      <c r="N18" s="26"/>
      <c r="O18" s="30"/>
      <c r="P18" s="30"/>
    </row>
    <row r="19" spans="1:16" ht="29.25">
      <c r="A19" s="7">
        <v>45561</v>
      </c>
      <c r="B19" s="4" t="s">
        <v>14</v>
      </c>
      <c r="C19" s="5" t="s">
        <v>28</v>
      </c>
      <c r="D19" s="11">
        <v>0</v>
      </c>
      <c r="E19" s="11">
        <v>4.1666666666666664E-2</v>
      </c>
      <c r="F19" s="12">
        <f>IF(Table2[[#This Row],[Start Time]]&lt;&gt;"",(Table2[[#This Row],[End Time]]-Table2[[#This Row],[Start Time]]) * 24, "")</f>
        <v>1</v>
      </c>
      <c r="H19" s="30"/>
      <c r="I19" s="30"/>
      <c r="J19" s="26"/>
      <c r="K19" s="24"/>
      <c r="L19" s="17"/>
      <c r="M19" s="24"/>
      <c r="N19" s="26"/>
      <c r="O19" s="30"/>
      <c r="P19" s="30"/>
    </row>
    <row r="20" spans="1:16" ht="29.25">
      <c r="A20" s="6">
        <v>45561</v>
      </c>
      <c r="B20" s="2" t="s">
        <v>7</v>
      </c>
      <c r="C20" s="3" t="s">
        <v>13</v>
      </c>
      <c r="D20" s="10">
        <v>0.79166666666666663</v>
      </c>
      <c r="E20" s="10">
        <v>0.83333333333333337</v>
      </c>
      <c r="F20" s="9">
        <f>IF(Table2[[#This Row],[Start Time]]&lt;&gt;"",(Table2[[#This Row],[End Time]]-Table2[[#This Row],[Start Time]]) * 24, "")</f>
        <v>1.0000000000000018</v>
      </c>
      <c r="H20" s="30"/>
      <c r="I20" s="30"/>
      <c r="J20" s="26"/>
      <c r="K20" s="24"/>
      <c r="L20" s="17"/>
      <c r="M20" s="24"/>
      <c r="N20" s="26"/>
      <c r="O20" s="30"/>
      <c r="P20" s="30"/>
    </row>
    <row r="21" spans="1:16" ht="29.25">
      <c r="A21" s="6">
        <v>45561</v>
      </c>
      <c r="B21" s="2" t="s">
        <v>19</v>
      </c>
      <c r="C21" s="3" t="s">
        <v>29</v>
      </c>
      <c r="D21" s="10">
        <v>0.70833333333333337</v>
      </c>
      <c r="E21" s="10">
        <v>0.75</v>
      </c>
      <c r="F21" s="9">
        <f>IF(Table2[[#This Row],[Start Time]]&lt;&gt;"",(Table2[[#This Row],[End Time]]-Table2[[#This Row],[Start Time]]) * 24, "")</f>
        <v>0.99999999999999911</v>
      </c>
      <c r="H21" s="30"/>
      <c r="I21" s="30"/>
      <c r="J21" s="26"/>
      <c r="K21" s="24"/>
      <c r="L21" s="17"/>
      <c r="M21" s="24"/>
      <c r="N21" s="26"/>
      <c r="O21" s="30"/>
      <c r="P21" s="30"/>
    </row>
    <row r="22" spans="1:16">
      <c r="A22" s="6">
        <v>45561</v>
      </c>
      <c r="B22" s="2" t="s">
        <v>19</v>
      </c>
      <c r="C22" s="3" t="s">
        <v>30</v>
      </c>
      <c r="D22" s="10">
        <v>0.75</v>
      </c>
      <c r="E22" s="10">
        <v>0.875</v>
      </c>
      <c r="F22" s="9">
        <f>IF(Table2[[#This Row],[Start Time]]&lt;&gt;"",(Table2[[#This Row],[End Time]]-Table2[[#This Row],[Start Time]]) * 24, "")</f>
        <v>3</v>
      </c>
      <c r="H22" s="30"/>
      <c r="I22" s="30"/>
      <c r="J22" s="26"/>
      <c r="K22" s="24"/>
      <c r="L22" s="17"/>
      <c r="M22" s="24"/>
      <c r="N22" s="26"/>
      <c r="O22" s="30"/>
      <c r="P22" s="30"/>
    </row>
    <row r="23" spans="1:16">
      <c r="A23" s="6">
        <v>45561</v>
      </c>
      <c r="B23" s="2" t="s">
        <v>11</v>
      </c>
      <c r="C23" s="3" t="s">
        <v>31</v>
      </c>
      <c r="D23" s="10">
        <v>0.66666666666666663</v>
      </c>
      <c r="E23" s="10">
        <v>0.70833333333333337</v>
      </c>
      <c r="F23" s="9">
        <f>IF(Table2[[#This Row],[Start Time]]&lt;&gt;"",(Table2[[#This Row],[End Time]]-Table2[[#This Row],[Start Time]]) * 24, "")</f>
        <v>1.0000000000000018</v>
      </c>
      <c r="H23" s="30"/>
      <c r="I23" s="30"/>
      <c r="J23" s="26"/>
      <c r="K23" s="24"/>
      <c r="L23" s="17"/>
      <c r="M23" s="24"/>
      <c r="N23" s="26"/>
      <c r="O23" s="30"/>
      <c r="P23" s="30"/>
    </row>
    <row r="24" spans="1:16">
      <c r="A24" s="6">
        <v>45561</v>
      </c>
      <c r="B24" s="2" t="s">
        <v>11</v>
      </c>
      <c r="C24" s="3" t="s">
        <v>32</v>
      </c>
      <c r="D24" s="10">
        <v>0.70833333333333337</v>
      </c>
      <c r="E24" s="10">
        <v>0.79166666666666663</v>
      </c>
      <c r="F24" s="9">
        <f>IF(Table2[[#This Row],[Start Time]]&lt;&gt;"",(Table2[[#This Row],[End Time]]-Table2[[#This Row],[Start Time]]) * 24, "")</f>
        <v>1.9999999999999982</v>
      </c>
      <c r="H24" s="30"/>
      <c r="I24" s="30"/>
      <c r="J24" s="26"/>
      <c r="K24" s="24"/>
      <c r="L24" s="17"/>
      <c r="M24" s="24"/>
      <c r="N24" s="26"/>
      <c r="O24" s="30"/>
      <c r="P24" s="30"/>
    </row>
    <row r="25" spans="1:16" ht="43.5">
      <c r="A25" s="7">
        <v>45562</v>
      </c>
      <c r="B25" s="4" t="s">
        <v>9</v>
      </c>
      <c r="C25" s="5" t="s">
        <v>33</v>
      </c>
      <c r="D25" s="11">
        <v>0.58333333333333337</v>
      </c>
      <c r="E25" s="11">
        <v>0.75</v>
      </c>
      <c r="F25" s="12">
        <f>IF(Table2[[#This Row],[Start Time]]&lt;&gt;"",(Table2[[#This Row],[End Time]]-Table2[[#This Row],[Start Time]]) * 24, "")</f>
        <v>3.9999999999999991</v>
      </c>
      <c r="H25" s="30"/>
      <c r="I25" s="30"/>
      <c r="J25" s="26"/>
      <c r="K25" s="18"/>
      <c r="L25" s="17"/>
      <c r="M25" s="18"/>
      <c r="N25" s="26"/>
      <c r="O25" s="30"/>
      <c r="P25" s="30"/>
    </row>
    <row r="26" spans="1:16" ht="29.25">
      <c r="A26" s="7">
        <v>45562</v>
      </c>
      <c r="B26" s="4" t="s">
        <v>7</v>
      </c>
      <c r="C26" s="5" t="s">
        <v>34</v>
      </c>
      <c r="D26" s="11">
        <v>0.79166666666666663</v>
      </c>
      <c r="E26" s="11">
        <v>0.875</v>
      </c>
      <c r="F26" s="12">
        <f>IF(Table2[[#This Row],[Start Time]]&lt;&gt;"",(Table2[[#This Row],[End Time]]-Table2[[#This Row],[Start Time]]) * 24, "")</f>
        <v>2.0000000000000009</v>
      </c>
      <c r="H26" s="27"/>
      <c r="I26" s="30"/>
      <c r="J26" s="30"/>
      <c r="K26" s="33"/>
      <c r="L26" s="33"/>
      <c r="M26" s="33"/>
      <c r="N26" s="30"/>
      <c r="O26" s="30"/>
      <c r="P26" s="27"/>
    </row>
    <row r="27" spans="1:16" ht="57.75">
      <c r="A27" s="7">
        <v>45563</v>
      </c>
      <c r="B27" s="4" t="s">
        <v>35</v>
      </c>
      <c r="C27" s="5" t="s">
        <v>36</v>
      </c>
      <c r="D27" s="11">
        <v>0.5</v>
      </c>
      <c r="E27" s="11">
        <v>0.75</v>
      </c>
      <c r="F27" s="12">
        <f>IF(Table2[[#This Row],[Start Time]]&lt;&gt;"",(Table2[[#This Row],[End Time]]-Table2[[#This Row],[Start Time]]) * 24, "")</f>
        <v>6</v>
      </c>
      <c r="J27" s="30"/>
      <c r="K27" s="30"/>
      <c r="L27" s="30"/>
      <c r="M27" s="30"/>
      <c r="N27" s="30"/>
    </row>
    <row r="28" spans="1:16" ht="43.5">
      <c r="A28" s="6">
        <v>45563</v>
      </c>
      <c r="B28" s="2" t="s">
        <v>19</v>
      </c>
      <c r="C28" s="3" t="s">
        <v>37</v>
      </c>
      <c r="D28" s="10">
        <v>0.75</v>
      </c>
      <c r="E28" s="10">
        <v>0.95833333333333337</v>
      </c>
      <c r="F28" s="9">
        <f>IF(Table2[[#This Row],[Start Time]]&lt;&gt;"",(Table2[[#This Row],[End Time]]-Table2[[#This Row],[Start Time]]) * 24, "")</f>
        <v>5.0000000000000009</v>
      </c>
    </row>
    <row r="29" spans="1:16" ht="29.25">
      <c r="A29" s="6">
        <v>45564</v>
      </c>
      <c r="B29" s="2" t="s">
        <v>11</v>
      </c>
      <c r="C29" s="3" t="s">
        <v>38</v>
      </c>
      <c r="D29" s="10">
        <v>0.79166666666666663</v>
      </c>
      <c r="E29" s="10">
        <v>0.875</v>
      </c>
      <c r="F29" s="9">
        <f>IF(Table2[[#This Row],[Start Time]]&lt;&gt;"",(Table2[[#This Row],[End Time]]-Table2[[#This Row],[Start Time]]) * 24, "")</f>
        <v>2.0000000000000009</v>
      </c>
    </row>
    <row r="30" spans="1:16" ht="45">
      <c r="A30" s="7">
        <v>45564</v>
      </c>
      <c r="B30" s="4" t="s">
        <v>35</v>
      </c>
      <c r="C30" s="5" t="s">
        <v>39</v>
      </c>
      <c r="D30" s="11">
        <v>0.66666666666666663</v>
      </c>
      <c r="E30" s="11">
        <v>0.83333333333333337</v>
      </c>
      <c r="F30" s="12">
        <f>IF(Table2[[#This Row],[Start Time]]&lt;&gt;"",(Table2[[#This Row],[End Time]]-Table2[[#This Row],[Start Time]]) * 24, "")</f>
        <v>4.0000000000000018</v>
      </c>
    </row>
    <row r="31" spans="1:16">
      <c r="A31" s="19"/>
      <c r="B31" s="19"/>
      <c r="C31" s="20"/>
      <c r="D31" s="19"/>
      <c r="E31" s="19"/>
      <c r="F31" s="21">
        <f>SUBTOTAL(109,Table2[Time Spent (hrs)])</f>
        <v>54.75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Timothy Moore</dc:creator>
  <cp:keywords/>
  <dc:description/>
  <cp:lastModifiedBy>Olivier C</cp:lastModifiedBy>
  <cp:revision/>
  <dcterms:created xsi:type="dcterms:W3CDTF">2024-09-28T22:02:21Z</dcterms:created>
  <dcterms:modified xsi:type="dcterms:W3CDTF">2024-10-03T15:48:44Z</dcterms:modified>
  <cp:category/>
  <cp:contentStatus/>
</cp:coreProperties>
</file>