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1840" yWindow="0" windowWidth="25360" windowHeight="15940" tabRatio="500"/>
  </bookViews>
  <sheets>
    <sheet name="1" sheetId="1" r:id="rId1"/>
  </sheets>
  <externalReferences>
    <externalReference r:id="rId2"/>
  </externalReferences>
  <definedNames>
    <definedName name="_xlnm.Print_Area" localSheetId="0">'1'!$A$1:$F$34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" i="1" l="1"/>
  <c r="E34" i="1"/>
  <c r="D33" i="1"/>
  <c r="D34" i="1"/>
  <c r="C3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2" i="1"/>
  <c r="C33" i="1"/>
  <c r="C34" i="1"/>
  <c r="B33" i="1"/>
  <c r="B34" i="1"/>
  <c r="E32" i="1"/>
  <c r="D32" i="1"/>
  <c r="A2" i="1"/>
  <c r="C1" i="1"/>
  <c r="A1" i="1"/>
</calcChain>
</file>

<file path=xl/sharedStrings.xml><?xml version="1.0" encoding="utf-8"?>
<sst xmlns="http://schemas.openxmlformats.org/spreadsheetml/2006/main" count="29" uniqueCount="29">
  <si>
    <t>Points</t>
  </si>
  <si>
    <t>Commentaires</t>
  </si>
  <si>
    <t>CAHIER DES CHARGES (ANALYSE)</t>
  </si>
  <si>
    <t>Introduction (objectifs, audience, contexte,… )</t>
  </si>
  <si>
    <t>Spécifications Fonctionnelles</t>
  </si>
  <si>
    <t>Spécifications Non-Fonctionnelles</t>
  </si>
  <si>
    <t>Propreté, mise en page, qualité des schémas</t>
  </si>
  <si>
    <t>Langue et orthographe</t>
  </si>
  <si>
    <t>GESTION DE PROJET &amp; DOCUMENTATION</t>
  </si>
  <si>
    <t>Gestion de projet</t>
  </si>
  <si>
    <t>Documentation - Contenu</t>
  </si>
  <si>
    <t>Documentation - Forme</t>
  </si>
  <si>
    <t>Commentaires (Code, Github,…)</t>
  </si>
  <si>
    <t>IMPLEMENTATION</t>
  </si>
  <si>
    <t>Fonctionnalités</t>
  </si>
  <si>
    <t>Qualité du code (ie. code techniquement correct)</t>
  </si>
  <si>
    <t>Expérience utilisateur (créativité, aspects graphiques,…)</t>
  </si>
  <si>
    <t>Architecture &amp; choix technologique</t>
  </si>
  <si>
    <t>Tests (qualité, exhaustivité,…)</t>
  </si>
  <si>
    <t>COMMUNICATION</t>
  </si>
  <si>
    <t>Qualité de la présentation (logique, plan, enchaînement,…)</t>
  </si>
  <si>
    <t>Expression orale et gestuelle</t>
  </si>
  <si>
    <t>Qualité du support et utilisation des accessoires</t>
  </si>
  <si>
    <t>Réponses aux questions</t>
  </si>
  <si>
    <t>Demonstration</t>
  </si>
  <si>
    <t>Bonus</t>
  </si>
  <si>
    <t>Total des Points</t>
  </si>
  <si>
    <t>Note</t>
  </si>
  <si>
    <t>Note arrondie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</si>
</sst>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2" fillId="0" borderId="1" xfId="1" applyFont="1" applyBorder="1" applyAlignment="1">
      <alignment horizontal="left"/>
    </xf>
    <xf numFmtId="0" fontId="2" fillId="0" borderId="1" xfId="1" applyFont="1" applyBorder="1" applyAlignment="1">
      <alignment horizontal="right"/>
    </xf>
    <xf numFmtId="0" fontId="2" fillId="0" borderId="0" xfId="1" applyFont="1"/>
    <xf numFmtId="0" fontId="2" fillId="0" borderId="2" xfId="1" applyFont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textRotation="90"/>
    </xf>
    <xf numFmtId="0" fontId="2" fillId="0" borderId="3" xfId="1" applyFont="1" applyBorder="1" applyAlignment="1">
      <alignment horizontal="center" vertical="center" textRotation="90"/>
    </xf>
    <xf numFmtId="0" fontId="2" fillId="0" borderId="4" xfId="1" applyFont="1" applyBorder="1" applyAlignment="1">
      <alignment horizontal="center" vertical="center" textRotation="90"/>
    </xf>
    <xf numFmtId="0" fontId="2" fillId="0" borderId="5" xfId="1" applyFont="1" applyBorder="1" applyAlignment="1">
      <alignment horizontal="center" vertical="center" textRotation="90"/>
    </xf>
    <xf numFmtId="0" fontId="2" fillId="0" borderId="6" xfId="1" applyFont="1" applyBorder="1" applyAlignment="1">
      <alignment horizontal="left" vertical="center" wrapText="1"/>
    </xf>
    <xf numFmtId="0" fontId="3" fillId="0" borderId="7" xfId="1" applyFont="1" applyBorder="1" applyAlignment="1">
      <alignment horizontal="left" vertical="center"/>
    </xf>
    <xf numFmtId="0" fontId="3" fillId="0" borderId="7" xfId="1" applyFont="1" applyFill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1" fillId="0" borderId="10" xfId="1" applyFont="1" applyBorder="1" applyAlignment="1">
      <alignment horizontal="left" vertical="center" wrapText="1"/>
    </xf>
    <xf numFmtId="0" fontId="3" fillId="0" borderId="0" xfId="1" applyFont="1" applyAlignment="1">
      <alignment horizontal="center" vertical="center"/>
    </xf>
    <xf numFmtId="0" fontId="1" fillId="0" borderId="11" xfId="1" applyFont="1" applyBorder="1" applyAlignment="1">
      <alignment horizontal="right" vertical="center"/>
    </xf>
    <xf numFmtId="0" fontId="3" fillId="0" borderId="11" xfId="1" applyFont="1" applyFill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1" fillId="0" borderId="12" xfId="1" applyFont="1" applyBorder="1" applyAlignment="1">
      <alignment horizontal="left" vertical="center" wrapText="1"/>
    </xf>
    <xf numFmtId="0" fontId="2" fillId="0" borderId="0" xfId="1" applyFont="1" applyAlignment="1">
      <alignment horizontal="center" vertical="center"/>
    </xf>
    <xf numFmtId="0" fontId="1" fillId="0" borderId="13" xfId="0" applyFont="1" applyBorder="1" applyAlignment="1">
      <alignment horizontal="right" vertical="center"/>
    </xf>
    <xf numFmtId="0" fontId="3" fillId="0" borderId="13" xfId="1" applyFont="1" applyFill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1" fillId="0" borderId="14" xfId="0" applyFont="1" applyBorder="1" applyAlignment="1">
      <alignment horizontal="right" vertical="center"/>
    </xf>
    <xf numFmtId="0" fontId="3" fillId="0" borderId="0" xfId="1" applyFont="1" applyAlignment="1">
      <alignment vertical="center"/>
    </xf>
    <xf numFmtId="0" fontId="1" fillId="0" borderId="15" xfId="0" applyFont="1" applyBorder="1" applyAlignment="1">
      <alignment horizontal="right" vertical="center"/>
    </xf>
    <xf numFmtId="0" fontId="3" fillId="0" borderId="14" xfId="1" applyFont="1" applyFill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3" fillId="0" borderId="15" xfId="1" applyFont="1" applyFill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1" fillId="0" borderId="11" xfId="0" applyFont="1" applyBorder="1" applyAlignment="1">
      <alignment horizontal="right" vertical="center"/>
    </xf>
    <xf numFmtId="0" fontId="3" fillId="0" borderId="13" xfId="0" applyFont="1" applyBorder="1" applyAlignment="1">
      <alignment horizontal="left" vertical="center"/>
    </xf>
    <xf numFmtId="0" fontId="1" fillId="0" borderId="16" xfId="1" applyFont="1" applyBorder="1" applyAlignment="1">
      <alignment horizontal="left" vertical="center" wrapText="1"/>
    </xf>
    <xf numFmtId="0" fontId="1" fillId="0" borderId="13" xfId="1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/>
    </xf>
    <xf numFmtId="0" fontId="1" fillId="0" borderId="15" xfId="1" applyFont="1" applyBorder="1" applyAlignment="1">
      <alignment horizontal="left" vertical="center" wrapText="1"/>
    </xf>
    <xf numFmtId="0" fontId="3" fillId="0" borderId="17" xfId="1" applyFont="1" applyFill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1" fillId="0" borderId="17" xfId="1" applyFont="1" applyBorder="1" applyAlignment="1">
      <alignment horizontal="left" vertical="center" wrapText="1"/>
    </xf>
    <xf numFmtId="0" fontId="2" fillId="0" borderId="2" xfId="1" applyFont="1" applyBorder="1" applyAlignment="1">
      <alignment horizontal="left" vertical="center"/>
    </xf>
    <xf numFmtId="0" fontId="2" fillId="0" borderId="14" xfId="1" applyFont="1" applyBorder="1" applyAlignment="1">
      <alignment horizontal="left" vertical="center" wrapText="1"/>
    </xf>
    <xf numFmtId="0" fontId="2" fillId="2" borderId="7" xfId="1" applyFont="1" applyFill="1" applyBorder="1" applyAlignment="1">
      <alignment horizontal="left" vertical="center"/>
    </xf>
    <xf numFmtId="0" fontId="3" fillId="2" borderId="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2" fillId="0" borderId="14" xfId="1" applyFont="1" applyFill="1" applyBorder="1" applyAlignment="1">
      <alignment horizontal="left" vertical="center" wrapText="1"/>
    </xf>
    <xf numFmtId="0" fontId="2" fillId="0" borderId="0" xfId="1" applyFont="1" applyFill="1" applyAlignment="1">
      <alignment horizontal="center" vertical="center"/>
    </xf>
    <xf numFmtId="0" fontId="3" fillId="2" borderId="13" xfId="1" applyFont="1" applyFill="1" applyBorder="1" applyAlignment="1">
      <alignment horizontal="left" vertical="center"/>
    </xf>
    <xf numFmtId="164" fontId="3" fillId="2" borderId="13" xfId="1" applyNumberFormat="1" applyFont="1" applyFill="1" applyBorder="1" applyAlignment="1">
      <alignment horizontal="center" vertical="center"/>
    </xf>
    <xf numFmtId="2" fontId="3" fillId="2" borderId="8" xfId="1" applyNumberFormat="1" applyFont="1" applyFill="1" applyBorder="1" applyAlignment="1">
      <alignment horizontal="center" vertical="center"/>
    </xf>
    <xf numFmtId="164" fontId="3" fillId="0" borderId="0" xfId="1" applyNumberFormat="1" applyFont="1" applyFill="1" applyAlignment="1">
      <alignment horizontal="center" vertical="center"/>
    </xf>
    <xf numFmtId="164" fontId="3" fillId="0" borderId="14" xfId="1" applyNumberFormat="1" applyFont="1" applyFill="1" applyBorder="1" applyAlignment="1">
      <alignment horizontal="left" vertical="center" wrapText="1"/>
    </xf>
    <xf numFmtId="0" fontId="3" fillId="0" borderId="0" xfId="1" applyFont="1" applyFill="1" applyAlignment="1">
      <alignment horizontal="center" vertical="center"/>
    </xf>
    <xf numFmtId="0" fontId="3" fillId="2" borderId="17" xfId="1" applyFont="1" applyFill="1" applyBorder="1" applyAlignment="1">
      <alignment horizontal="left" vertical="center"/>
    </xf>
    <xf numFmtId="164" fontId="3" fillId="2" borderId="17" xfId="1" applyNumberFormat="1" applyFont="1" applyFill="1" applyBorder="1" applyAlignment="1">
      <alignment horizontal="center" vertical="center"/>
    </xf>
    <xf numFmtId="164" fontId="3" fillId="2" borderId="18" xfId="1" applyNumberFormat="1" applyFont="1" applyFill="1" applyBorder="1" applyAlignment="1">
      <alignment horizontal="center" vertical="center"/>
    </xf>
    <xf numFmtId="164" fontId="3" fillId="2" borderId="19" xfId="1" applyNumberFormat="1" applyFont="1" applyFill="1" applyBorder="1" applyAlignment="1">
      <alignment horizontal="center" vertical="center"/>
    </xf>
    <xf numFmtId="164" fontId="3" fillId="0" borderId="3" xfId="1" applyNumberFormat="1" applyFont="1" applyFill="1" applyBorder="1" applyAlignment="1">
      <alignment horizontal="left" vertical="center" wrapText="1"/>
    </xf>
    <xf numFmtId="0" fontId="3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 wrapText="1"/>
    </xf>
  </cellXfs>
  <cellStyles count="2">
    <cellStyle name="Normal" xfId="0" builtinId="0"/>
    <cellStyle name="Normal 2" xfId="1"/>
  </cellStyles>
  <dxfs count="1"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scal.hurni/CPNV/2017-2018/MAW11/MAW1.1-GrilleDeCorrec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valuatio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</sheetNames>
    <sheetDataSet>
      <sheetData sheetId="0">
        <row r="1">
          <cell r="A1" t="str">
            <v>MAW1.1</v>
          </cell>
          <cell r="H1" t="str">
            <v>2017-2018</v>
          </cell>
        </row>
        <row r="2">
          <cell r="C2" t="str">
            <v>Avelino - Jordil</v>
          </cell>
        </row>
        <row r="5">
          <cell r="B5">
            <v>4</v>
          </cell>
        </row>
        <row r="6">
          <cell r="B6">
            <v>5</v>
          </cell>
        </row>
        <row r="7">
          <cell r="B7">
            <v>3</v>
          </cell>
        </row>
        <row r="8">
          <cell r="B8">
            <v>2</v>
          </cell>
        </row>
        <row r="9">
          <cell r="B9">
            <v>2</v>
          </cell>
        </row>
        <row r="12">
          <cell r="B12">
            <v>2</v>
          </cell>
        </row>
        <row r="13">
          <cell r="B13">
            <v>5</v>
          </cell>
        </row>
        <row r="14">
          <cell r="B14">
            <v>5</v>
          </cell>
        </row>
        <row r="15">
          <cell r="B15">
            <v>4</v>
          </cell>
        </row>
        <row r="20">
          <cell r="B20">
            <v>4</v>
          </cell>
        </row>
        <row r="21">
          <cell r="B21">
            <v>3</v>
          </cell>
        </row>
        <row r="22">
          <cell r="B22">
            <v>3</v>
          </cell>
        </row>
        <row r="23">
          <cell r="B23">
            <v>3</v>
          </cell>
        </row>
        <row r="24">
          <cell r="B24">
            <v>3</v>
          </cell>
        </row>
        <row r="27">
          <cell r="B27">
            <v>3</v>
          </cell>
        </row>
        <row r="28">
          <cell r="B28">
            <v>2</v>
          </cell>
        </row>
        <row r="29">
          <cell r="B29">
            <v>3</v>
          </cell>
        </row>
        <row r="30">
          <cell r="B30">
            <v>4</v>
          </cell>
        </row>
        <row r="31">
          <cell r="B31">
            <v>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35"/>
  <sheetViews>
    <sheetView tabSelected="1" workbookViewId="0">
      <pane ySplit="2" topLeftCell="A3" activePane="bottomLeft" state="frozen"/>
      <selection pane="bottomLeft" activeCell="F23" sqref="F23"/>
    </sheetView>
  </sheetViews>
  <sheetFormatPr baseColWidth="10" defaultRowHeight="15" x14ac:dyDescent="0"/>
  <cols>
    <col min="1" max="1" width="51.6640625" style="3" customWidth="1"/>
    <col min="2" max="2" width="6.33203125" style="61" customWidth="1"/>
    <col min="3" max="3" width="6.33203125" style="62" customWidth="1"/>
    <col min="4" max="4" width="5.6640625" style="62" hidden="1" customWidth="1"/>
    <col min="5" max="5" width="2.83203125" style="62" hidden="1" customWidth="1"/>
    <col min="6" max="6" width="51.1640625" style="63" customWidth="1"/>
    <col min="7" max="238" width="10.83203125" style="3"/>
    <col min="239" max="239" width="44.5" style="3" customWidth="1"/>
    <col min="240" max="241" width="7.5" style="3" customWidth="1"/>
    <col min="242" max="258" width="8.6640625" style="3" customWidth="1"/>
    <col min="259" max="260" width="0" style="3" hidden="1" customWidth="1"/>
    <col min="261" max="261" width="9.83203125" style="3" customWidth="1"/>
    <col min="262" max="494" width="10.83203125" style="3"/>
    <col min="495" max="495" width="44.5" style="3" customWidth="1"/>
    <col min="496" max="497" width="7.5" style="3" customWidth="1"/>
    <col min="498" max="514" width="8.6640625" style="3" customWidth="1"/>
    <col min="515" max="516" width="0" style="3" hidden="1" customWidth="1"/>
    <col min="517" max="517" width="9.83203125" style="3" customWidth="1"/>
    <col min="518" max="750" width="10.83203125" style="3"/>
    <col min="751" max="751" width="44.5" style="3" customWidth="1"/>
    <col min="752" max="753" width="7.5" style="3" customWidth="1"/>
    <col min="754" max="770" width="8.6640625" style="3" customWidth="1"/>
    <col min="771" max="772" width="0" style="3" hidden="1" customWidth="1"/>
    <col min="773" max="773" width="9.83203125" style="3" customWidth="1"/>
    <col min="774" max="1006" width="10.83203125" style="3"/>
    <col min="1007" max="1007" width="44.5" style="3" customWidth="1"/>
    <col min="1008" max="1009" width="7.5" style="3" customWidth="1"/>
    <col min="1010" max="1026" width="8.6640625" style="3" customWidth="1"/>
    <col min="1027" max="1028" width="0" style="3" hidden="1" customWidth="1"/>
    <col min="1029" max="1029" width="9.83203125" style="3" customWidth="1"/>
    <col min="1030" max="1262" width="10.83203125" style="3"/>
    <col min="1263" max="1263" width="44.5" style="3" customWidth="1"/>
    <col min="1264" max="1265" width="7.5" style="3" customWidth="1"/>
    <col min="1266" max="1282" width="8.6640625" style="3" customWidth="1"/>
    <col min="1283" max="1284" width="0" style="3" hidden="1" customWidth="1"/>
    <col min="1285" max="1285" width="9.83203125" style="3" customWidth="1"/>
    <col min="1286" max="1518" width="10.83203125" style="3"/>
    <col min="1519" max="1519" width="44.5" style="3" customWidth="1"/>
    <col min="1520" max="1521" width="7.5" style="3" customWidth="1"/>
    <col min="1522" max="1538" width="8.6640625" style="3" customWidth="1"/>
    <col min="1539" max="1540" width="0" style="3" hidden="1" customWidth="1"/>
    <col min="1541" max="1541" width="9.83203125" style="3" customWidth="1"/>
    <col min="1542" max="1774" width="10.83203125" style="3"/>
    <col min="1775" max="1775" width="44.5" style="3" customWidth="1"/>
    <col min="1776" max="1777" width="7.5" style="3" customWidth="1"/>
    <col min="1778" max="1794" width="8.6640625" style="3" customWidth="1"/>
    <col min="1795" max="1796" width="0" style="3" hidden="1" customWidth="1"/>
    <col min="1797" max="1797" width="9.83203125" style="3" customWidth="1"/>
    <col min="1798" max="2030" width="10.83203125" style="3"/>
    <col min="2031" max="2031" width="44.5" style="3" customWidth="1"/>
    <col min="2032" max="2033" width="7.5" style="3" customWidth="1"/>
    <col min="2034" max="2050" width="8.6640625" style="3" customWidth="1"/>
    <col min="2051" max="2052" width="0" style="3" hidden="1" customWidth="1"/>
    <col min="2053" max="2053" width="9.83203125" style="3" customWidth="1"/>
    <col min="2054" max="2286" width="10.83203125" style="3"/>
    <col min="2287" max="2287" width="44.5" style="3" customWidth="1"/>
    <col min="2288" max="2289" width="7.5" style="3" customWidth="1"/>
    <col min="2290" max="2306" width="8.6640625" style="3" customWidth="1"/>
    <col min="2307" max="2308" width="0" style="3" hidden="1" customWidth="1"/>
    <col min="2309" max="2309" width="9.83203125" style="3" customWidth="1"/>
    <col min="2310" max="2542" width="10.83203125" style="3"/>
    <col min="2543" max="2543" width="44.5" style="3" customWidth="1"/>
    <col min="2544" max="2545" width="7.5" style="3" customWidth="1"/>
    <col min="2546" max="2562" width="8.6640625" style="3" customWidth="1"/>
    <col min="2563" max="2564" width="0" style="3" hidden="1" customWidth="1"/>
    <col min="2565" max="2565" width="9.83203125" style="3" customWidth="1"/>
    <col min="2566" max="2798" width="10.83203125" style="3"/>
    <col min="2799" max="2799" width="44.5" style="3" customWidth="1"/>
    <col min="2800" max="2801" width="7.5" style="3" customWidth="1"/>
    <col min="2802" max="2818" width="8.6640625" style="3" customWidth="1"/>
    <col min="2819" max="2820" width="0" style="3" hidden="1" customWidth="1"/>
    <col min="2821" max="2821" width="9.83203125" style="3" customWidth="1"/>
    <col min="2822" max="3054" width="10.83203125" style="3"/>
    <col min="3055" max="3055" width="44.5" style="3" customWidth="1"/>
    <col min="3056" max="3057" width="7.5" style="3" customWidth="1"/>
    <col min="3058" max="3074" width="8.6640625" style="3" customWidth="1"/>
    <col min="3075" max="3076" width="0" style="3" hidden="1" customWidth="1"/>
    <col min="3077" max="3077" width="9.83203125" style="3" customWidth="1"/>
    <col min="3078" max="3310" width="10.83203125" style="3"/>
    <col min="3311" max="3311" width="44.5" style="3" customWidth="1"/>
    <col min="3312" max="3313" width="7.5" style="3" customWidth="1"/>
    <col min="3314" max="3330" width="8.6640625" style="3" customWidth="1"/>
    <col min="3331" max="3332" width="0" style="3" hidden="1" customWidth="1"/>
    <col min="3333" max="3333" width="9.83203125" style="3" customWidth="1"/>
    <col min="3334" max="3566" width="10.83203125" style="3"/>
    <col min="3567" max="3567" width="44.5" style="3" customWidth="1"/>
    <col min="3568" max="3569" width="7.5" style="3" customWidth="1"/>
    <col min="3570" max="3586" width="8.6640625" style="3" customWidth="1"/>
    <col min="3587" max="3588" width="0" style="3" hidden="1" customWidth="1"/>
    <col min="3589" max="3589" width="9.83203125" style="3" customWidth="1"/>
    <col min="3590" max="3822" width="10.83203125" style="3"/>
    <col min="3823" max="3823" width="44.5" style="3" customWidth="1"/>
    <col min="3824" max="3825" width="7.5" style="3" customWidth="1"/>
    <col min="3826" max="3842" width="8.6640625" style="3" customWidth="1"/>
    <col min="3843" max="3844" width="0" style="3" hidden="1" customWidth="1"/>
    <col min="3845" max="3845" width="9.83203125" style="3" customWidth="1"/>
    <col min="3846" max="4078" width="10.83203125" style="3"/>
    <col min="4079" max="4079" width="44.5" style="3" customWidth="1"/>
    <col min="4080" max="4081" width="7.5" style="3" customWidth="1"/>
    <col min="4082" max="4098" width="8.6640625" style="3" customWidth="1"/>
    <col min="4099" max="4100" width="0" style="3" hidden="1" customWidth="1"/>
    <col min="4101" max="4101" width="9.83203125" style="3" customWidth="1"/>
    <col min="4102" max="4334" width="10.83203125" style="3"/>
    <col min="4335" max="4335" width="44.5" style="3" customWidth="1"/>
    <col min="4336" max="4337" width="7.5" style="3" customWidth="1"/>
    <col min="4338" max="4354" width="8.6640625" style="3" customWidth="1"/>
    <col min="4355" max="4356" width="0" style="3" hidden="1" customWidth="1"/>
    <col min="4357" max="4357" width="9.83203125" style="3" customWidth="1"/>
    <col min="4358" max="4590" width="10.83203125" style="3"/>
    <col min="4591" max="4591" width="44.5" style="3" customWidth="1"/>
    <col min="4592" max="4593" width="7.5" style="3" customWidth="1"/>
    <col min="4594" max="4610" width="8.6640625" style="3" customWidth="1"/>
    <col min="4611" max="4612" width="0" style="3" hidden="1" customWidth="1"/>
    <col min="4613" max="4613" width="9.83203125" style="3" customWidth="1"/>
    <col min="4614" max="4846" width="10.83203125" style="3"/>
    <col min="4847" max="4847" width="44.5" style="3" customWidth="1"/>
    <col min="4848" max="4849" width="7.5" style="3" customWidth="1"/>
    <col min="4850" max="4866" width="8.6640625" style="3" customWidth="1"/>
    <col min="4867" max="4868" width="0" style="3" hidden="1" customWidth="1"/>
    <col min="4869" max="4869" width="9.83203125" style="3" customWidth="1"/>
    <col min="4870" max="5102" width="10.83203125" style="3"/>
    <col min="5103" max="5103" width="44.5" style="3" customWidth="1"/>
    <col min="5104" max="5105" width="7.5" style="3" customWidth="1"/>
    <col min="5106" max="5122" width="8.6640625" style="3" customWidth="1"/>
    <col min="5123" max="5124" width="0" style="3" hidden="1" customWidth="1"/>
    <col min="5125" max="5125" width="9.83203125" style="3" customWidth="1"/>
    <col min="5126" max="5358" width="10.83203125" style="3"/>
    <col min="5359" max="5359" width="44.5" style="3" customWidth="1"/>
    <col min="5360" max="5361" width="7.5" style="3" customWidth="1"/>
    <col min="5362" max="5378" width="8.6640625" style="3" customWidth="1"/>
    <col min="5379" max="5380" width="0" style="3" hidden="1" customWidth="1"/>
    <col min="5381" max="5381" width="9.83203125" style="3" customWidth="1"/>
    <col min="5382" max="5614" width="10.83203125" style="3"/>
    <col min="5615" max="5615" width="44.5" style="3" customWidth="1"/>
    <col min="5616" max="5617" width="7.5" style="3" customWidth="1"/>
    <col min="5618" max="5634" width="8.6640625" style="3" customWidth="1"/>
    <col min="5635" max="5636" width="0" style="3" hidden="1" customWidth="1"/>
    <col min="5637" max="5637" width="9.83203125" style="3" customWidth="1"/>
    <col min="5638" max="5870" width="10.83203125" style="3"/>
    <col min="5871" max="5871" width="44.5" style="3" customWidth="1"/>
    <col min="5872" max="5873" width="7.5" style="3" customWidth="1"/>
    <col min="5874" max="5890" width="8.6640625" style="3" customWidth="1"/>
    <col min="5891" max="5892" width="0" style="3" hidden="1" customWidth="1"/>
    <col min="5893" max="5893" width="9.83203125" style="3" customWidth="1"/>
    <col min="5894" max="6126" width="10.83203125" style="3"/>
    <col min="6127" max="6127" width="44.5" style="3" customWidth="1"/>
    <col min="6128" max="6129" width="7.5" style="3" customWidth="1"/>
    <col min="6130" max="6146" width="8.6640625" style="3" customWidth="1"/>
    <col min="6147" max="6148" width="0" style="3" hidden="1" customWidth="1"/>
    <col min="6149" max="6149" width="9.83203125" style="3" customWidth="1"/>
    <col min="6150" max="6382" width="10.83203125" style="3"/>
    <col min="6383" max="6383" width="44.5" style="3" customWidth="1"/>
    <col min="6384" max="6385" width="7.5" style="3" customWidth="1"/>
    <col min="6386" max="6402" width="8.6640625" style="3" customWidth="1"/>
    <col min="6403" max="6404" width="0" style="3" hidden="1" customWidth="1"/>
    <col min="6405" max="6405" width="9.83203125" style="3" customWidth="1"/>
    <col min="6406" max="6638" width="10.83203125" style="3"/>
    <col min="6639" max="6639" width="44.5" style="3" customWidth="1"/>
    <col min="6640" max="6641" width="7.5" style="3" customWidth="1"/>
    <col min="6642" max="6658" width="8.6640625" style="3" customWidth="1"/>
    <col min="6659" max="6660" width="0" style="3" hidden="1" customWidth="1"/>
    <col min="6661" max="6661" width="9.83203125" style="3" customWidth="1"/>
    <col min="6662" max="6894" width="10.83203125" style="3"/>
    <col min="6895" max="6895" width="44.5" style="3" customWidth="1"/>
    <col min="6896" max="6897" width="7.5" style="3" customWidth="1"/>
    <col min="6898" max="6914" width="8.6640625" style="3" customWidth="1"/>
    <col min="6915" max="6916" width="0" style="3" hidden="1" customWidth="1"/>
    <col min="6917" max="6917" width="9.83203125" style="3" customWidth="1"/>
    <col min="6918" max="7150" width="10.83203125" style="3"/>
    <col min="7151" max="7151" width="44.5" style="3" customWidth="1"/>
    <col min="7152" max="7153" width="7.5" style="3" customWidth="1"/>
    <col min="7154" max="7170" width="8.6640625" style="3" customWidth="1"/>
    <col min="7171" max="7172" width="0" style="3" hidden="1" customWidth="1"/>
    <col min="7173" max="7173" width="9.83203125" style="3" customWidth="1"/>
    <col min="7174" max="7406" width="10.83203125" style="3"/>
    <col min="7407" max="7407" width="44.5" style="3" customWidth="1"/>
    <col min="7408" max="7409" width="7.5" style="3" customWidth="1"/>
    <col min="7410" max="7426" width="8.6640625" style="3" customWidth="1"/>
    <col min="7427" max="7428" width="0" style="3" hidden="1" customWidth="1"/>
    <col min="7429" max="7429" width="9.83203125" style="3" customWidth="1"/>
    <col min="7430" max="7662" width="10.83203125" style="3"/>
    <col min="7663" max="7663" width="44.5" style="3" customWidth="1"/>
    <col min="7664" max="7665" width="7.5" style="3" customWidth="1"/>
    <col min="7666" max="7682" width="8.6640625" style="3" customWidth="1"/>
    <col min="7683" max="7684" width="0" style="3" hidden="1" customWidth="1"/>
    <col min="7685" max="7685" width="9.83203125" style="3" customWidth="1"/>
    <col min="7686" max="7918" width="10.83203125" style="3"/>
    <col min="7919" max="7919" width="44.5" style="3" customWidth="1"/>
    <col min="7920" max="7921" width="7.5" style="3" customWidth="1"/>
    <col min="7922" max="7938" width="8.6640625" style="3" customWidth="1"/>
    <col min="7939" max="7940" width="0" style="3" hidden="1" customWidth="1"/>
    <col min="7941" max="7941" width="9.83203125" style="3" customWidth="1"/>
    <col min="7942" max="8174" width="10.83203125" style="3"/>
    <col min="8175" max="8175" width="44.5" style="3" customWidth="1"/>
    <col min="8176" max="8177" width="7.5" style="3" customWidth="1"/>
    <col min="8178" max="8194" width="8.6640625" style="3" customWidth="1"/>
    <col min="8195" max="8196" width="0" style="3" hidden="1" customWidth="1"/>
    <col min="8197" max="8197" width="9.83203125" style="3" customWidth="1"/>
    <col min="8198" max="8430" width="10.83203125" style="3"/>
    <col min="8431" max="8431" width="44.5" style="3" customWidth="1"/>
    <col min="8432" max="8433" width="7.5" style="3" customWidth="1"/>
    <col min="8434" max="8450" width="8.6640625" style="3" customWidth="1"/>
    <col min="8451" max="8452" width="0" style="3" hidden="1" customWidth="1"/>
    <col min="8453" max="8453" width="9.83203125" style="3" customWidth="1"/>
    <col min="8454" max="8686" width="10.83203125" style="3"/>
    <col min="8687" max="8687" width="44.5" style="3" customWidth="1"/>
    <col min="8688" max="8689" width="7.5" style="3" customWidth="1"/>
    <col min="8690" max="8706" width="8.6640625" style="3" customWidth="1"/>
    <col min="8707" max="8708" width="0" style="3" hidden="1" customWidth="1"/>
    <col min="8709" max="8709" width="9.83203125" style="3" customWidth="1"/>
    <col min="8710" max="8942" width="10.83203125" style="3"/>
    <col min="8943" max="8943" width="44.5" style="3" customWidth="1"/>
    <col min="8944" max="8945" width="7.5" style="3" customWidth="1"/>
    <col min="8946" max="8962" width="8.6640625" style="3" customWidth="1"/>
    <col min="8963" max="8964" width="0" style="3" hidden="1" customWidth="1"/>
    <col min="8965" max="8965" width="9.83203125" style="3" customWidth="1"/>
    <col min="8966" max="9198" width="10.83203125" style="3"/>
    <col min="9199" max="9199" width="44.5" style="3" customWidth="1"/>
    <col min="9200" max="9201" width="7.5" style="3" customWidth="1"/>
    <col min="9202" max="9218" width="8.6640625" style="3" customWidth="1"/>
    <col min="9219" max="9220" width="0" style="3" hidden="1" customWidth="1"/>
    <col min="9221" max="9221" width="9.83203125" style="3" customWidth="1"/>
    <col min="9222" max="9454" width="10.83203125" style="3"/>
    <col min="9455" max="9455" width="44.5" style="3" customWidth="1"/>
    <col min="9456" max="9457" width="7.5" style="3" customWidth="1"/>
    <col min="9458" max="9474" width="8.6640625" style="3" customWidth="1"/>
    <col min="9475" max="9476" width="0" style="3" hidden="1" customWidth="1"/>
    <col min="9477" max="9477" width="9.83203125" style="3" customWidth="1"/>
    <col min="9478" max="9710" width="10.83203125" style="3"/>
    <col min="9711" max="9711" width="44.5" style="3" customWidth="1"/>
    <col min="9712" max="9713" width="7.5" style="3" customWidth="1"/>
    <col min="9714" max="9730" width="8.6640625" style="3" customWidth="1"/>
    <col min="9731" max="9732" width="0" style="3" hidden="1" customWidth="1"/>
    <col min="9733" max="9733" width="9.83203125" style="3" customWidth="1"/>
    <col min="9734" max="9966" width="10.83203125" style="3"/>
    <col min="9967" max="9967" width="44.5" style="3" customWidth="1"/>
    <col min="9968" max="9969" width="7.5" style="3" customWidth="1"/>
    <col min="9970" max="9986" width="8.6640625" style="3" customWidth="1"/>
    <col min="9987" max="9988" width="0" style="3" hidden="1" customWidth="1"/>
    <col min="9989" max="9989" width="9.83203125" style="3" customWidth="1"/>
    <col min="9990" max="10222" width="10.83203125" style="3"/>
    <col min="10223" max="10223" width="44.5" style="3" customWidth="1"/>
    <col min="10224" max="10225" width="7.5" style="3" customWidth="1"/>
    <col min="10226" max="10242" width="8.6640625" style="3" customWidth="1"/>
    <col min="10243" max="10244" width="0" style="3" hidden="1" customWidth="1"/>
    <col min="10245" max="10245" width="9.83203125" style="3" customWidth="1"/>
    <col min="10246" max="10478" width="10.83203125" style="3"/>
    <col min="10479" max="10479" width="44.5" style="3" customWidth="1"/>
    <col min="10480" max="10481" width="7.5" style="3" customWidth="1"/>
    <col min="10482" max="10498" width="8.6640625" style="3" customWidth="1"/>
    <col min="10499" max="10500" width="0" style="3" hidden="1" customWidth="1"/>
    <col min="10501" max="10501" width="9.83203125" style="3" customWidth="1"/>
    <col min="10502" max="10734" width="10.83203125" style="3"/>
    <col min="10735" max="10735" width="44.5" style="3" customWidth="1"/>
    <col min="10736" max="10737" width="7.5" style="3" customWidth="1"/>
    <col min="10738" max="10754" width="8.6640625" style="3" customWidth="1"/>
    <col min="10755" max="10756" width="0" style="3" hidden="1" customWidth="1"/>
    <col min="10757" max="10757" width="9.83203125" style="3" customWidth="1"/>
    <col min="10758" max="10990" width="10.83203125" style="3"/>
    <col min="10991" max="10991" width="44.5" style="3" customWidth="1"/>
    <col min="10992" max="10993" width="7.5" style="3" customWidth="1"/>
    <col min="10994" max="11010" width="8.6640625" style="3" customWidth="1"/>
    <col min="11011" max="11012" width="0" style="3" hidden="1" customWidth="1"/>
    <col min="11013" max="11013" width="9.83203125" style="3" customWidth="1"/>
    <col min="11014" max="11246" width="10.83203125" style="3"/>
    <col min="11247" max="11247" width="44.5" style="3" customWidth="1"/>
    <col min="11248" max="11249" width="7.5" style="3" customWidth="1"/>
    <col min="11250" max="11266" width="8.6640625" style="3" customWidth="1"/>
    <col min="11267" max="11268" width="0" style="3" hidden="1" customWidth="1"/>
    <col min="11269" max="11269" width="9.83203125" style="3" customWidth="1"/>
    <col min="11270" max="11502" width="10.83203125" style="3"/>
    <col min="11503" max="11503" width="44.5" style="3" customWidth="1"/>
    <col min="11504" max="11505" width="7.5" style="3" customWidth="1"/>
    <col min="11506" max="11522" width="8.6640625" style="3" customWidth="1"/>
    <col min="11523" max="11524" width="0" style="3" hidden="1" customWidth="1"/>
    <col min="11525" max="11525" width="9.83203125" style="3" customWidth="1"/>
    <col min="11526" max="11758" width="10.83203125" style="3"/>
    <col min="11759" max="11759" width="44.5" style="3" customWidth="1"/>
    <col min="11760" max="11761" width="7.5" style="3" customWidth="1"/>
    <col min="11762" max="11778" width="8.6640625" style="3" customWidth="1"/>
    <col min="11779" max="11780" width="0" style="3" hidden="1" customWidth="1"/>
    <col min="11781" max="11781" width="9.83203125" style="3" customWidth="1"/>
    <col min="11782" max="12014" width="10.83203125" style="3"/>
    <col min="12015" max="12015" width="44.5" style="3" customWidth="1"/>
    <col min="12016" max="12017" width="7.5" style="3" customWidth="1"/>
    <col min="12018" max="12034" width="8.6640625" style="3" customWidth="1"/>
    <col min="12035" max="12036" width="0" style="3" hidden="1" customWidth="1"/>
    <col min="12037" max="12037" width="9.83203125" style="3" customWidth="1"/>
    <col min="12038" max="12270" width="10.83203125" style="3"/>
    <col min="12271" max="12271" width="44.5" style="3" customWidth="1"/>
    <col min="12272" max="12273" width="7.5" style="3" customWidth="1"/>
    <col min="12274" max="12290" width="8.6640625" style="3" customWidth="1"/>
    <col min="12291" max="12292" width="0" style="3" hidden="1" customWidth="1"/>
    <col min="12293" max="12293" width="9.83203125" style="3" customWidth="1"/>
    <col min="12294" max="12526" width="10.83203125" style="3"/>
    <col min="12527" max="12527" width="44.5" style="3" customWidth="1"/>
    <col min="12528" max="12529" width="7.5" style="3" customWidth="1"/>
    <col min="12530" max="12546" width="8.6640625" style="3" customWidth="1"/>
    <col min="12547" max="12548" width="0" style="3" hidden="1" customWidth="1"/>
    <col min="12549" max="12549" width="9.83203125" style="3" customWidth="1"/>
    <col min="12550" max="12782" width="10.83203125" style="3"/>
    <col min="12783" max="12783" width="44.5" style="3" customWidth="1"/>
    <col min="12784" max="12785" width="7.5" style="3" customWidth="1"/>
    <col min="12786" max="12802" width="8.6640625" style="3" customWidth="1"/>
    <col min="12803" max="12804" width="0" style="3" hidden="1" customWidth="1"/>
    <col min="12805" max="12805" width="9.83203125" style="3" customWidth="1"/>
    <col min="12806" max="13038" width="10.83203125" style="3"/>
    <col min="13039" max="13039" width="44.5" style="3" customWidth="1"/>
    <col min="13040" max="13041" width="7.5" style="3" customWidth="1"/>
    <col min="13042" max="13058" width="8.6640625" style="3" customWidth="1"/>
    <col min="13059" max="13060" width="0" style="3" hidden="1" customWidth="1"/>
    <col min="13061" max="13061" width="9.83203125" style="3" customWidth="1"/>
    <col min="13062" max="13294" width="10.83203125" style="3"/>
    <col min="13295" max="13295" width="44.5" style="3" customWidth="1"/>
    <col min="13296" max="13297" width="7.5" style="3" customWidth="1"/>
    <col min="13298" max="13314" width="8.6640625" style="3" customWidth="1"/>
    <col min="13315" max="13316" width="0" style="3" hidden="1" customWidth="1"/>
    <col min="13317" max="13317" width="9.83203125" style="3" customWidth="1"/>
    <col min="13318" max="13550" width="10.83203125" style="3"/>
    <col min="13551" max="13551" width="44.5" style="3" customWidth="1"/>
    <col min="13552" max="13553" width="7.5" style="3" customWidth="1"/>
    <col min="13554" max="13570" width="8.6640625" style="3" customWidth="1"/>
    <col min="13571" max="13572" width="0" style="3" hidden="1" customWidth="1"/>
    <col min="13573" max="13573" width="9.83203125" style="3" customWidth="1"/>
    <col min="13574" max="13806" width="10.83203125" style="3"/>
    <col min="13807" max="13807" width="44.5" style="3" customWidth="1"/>
    <col min="13808" max="13809" width="7.5" style="3" customWidth="1"/>
    <col min="13810" max="13826" width="8.6640625" style="3" customWidth="1"/>
    <col min="13827" max="13828" width="0" style="3" hidden="1" customWidth="1"/>
    <col min="13829" max="13829" width="9.83203125" style="3" customWidth="1"/>
    <col min="13830" max="14062" width="10.83203125" style="3"/>
    <col min="14063" max="14063" width="44.5" style="3" customWidth="1"/>
    <col min="14064" max="14065" width="7.5" style="3" customWidth="1"/>
    <col min="14066" max="14082" width="8.6640625" style="3" customWidth="1"/>
    <col min="14083" max="14084" width="0" style="3" hidden="1" customWidth="1"/>
    <col min="14085" max="14085" width="9.83203125" style="3" customWidth="1"/>
    <col min="14086" max="14318" width="10.83203125" style="3"/>
    <col min="14319" max="14319" width="44.5" style="3" customWidth="1"/>
    <col min="14320" max="14321" width="7.5" style="3" customWidth="1"/>
    <col min="14322" max="14338" width="8.6640625" style="3" customWidth="1"/>
    <col min="14339" max="14340" width="0" style="3" hidden="1" customWidth="1"/>
    <col min="14341" max="14341" width="9.83203125" style="3" customWidth="1"/>
    <col min="14342" max="14574" width="10.83203125" style="3"/>
    <col min="14575" max="14575" width="44.5" style="3" customWidth="1"/>
    <col min="14576" max="14577" width="7.5" style="3" customWidth="1"/>
    <col min="14578" max="14594" width="8.6640625" style="3" customWidth="1"/>
    <col min="14595" max="14596" width="0" style="3" hidden="1" customWidth="1"/>
    <col min="14597" max="14597" width="9.83203125" style="3" customWidth="1"/>
    <col min="14598" max="14830" width="10.83203125" style="3"/>
    <col min="14831" max="14831" width="44.5" style="3" customWidth="1"/>
    <col min="14832" max="14833" width="7.5" style="3" customWidth="1"/>
    <col min="14834" max="14850" width="8.6640625" style="3" customWidth="1"/>
    <col min="14851" max="14852" width="0" style="3" hidden="1" customWidth="1"/>
    <col min="14853" max="14853" width="9.83203125" style="3" customWidth="1"/>
    <col min="14854" max="15086" width="10.83203125" style="3"/>
    <col min="15087" max="15087" width="44.5" style="3" customWidth="1"/>
    <col min="15088" max="15089" width="7.5" style="3" customWidth="1"/>
    <col min="15090" max="15106" width="8.6640625" style="3" customWidth="1"/>
    <col min="15107" max="15108" width="0" style="3" hidden="1" customWidth="1"/>
    <col min="15109" max="15109" width="9.83203125" style="3" customWidth="1"/>
    <col min="15110" max="15342" width="10.83203125" style="3"/>
    <col min="15343" max="15343" width="44.5" style="3" customWidth="1"/>
    <col min="15344" max="15345" width="7.5" style="3" customWidth="1"/>
    <col min="15346" max="15362" width="8.6640625" style="3" customWidth="1"/>
    <col min="15363" max="15364" width="0" style="3" hidden="1" customWidth="1"/>
    <col min="15365" max="15365" width="9.83203125" style="3" customWidth="1"/>
    <col min="15366" max="15598" width="10.83203125" style="3"/>
    <col min="15599" max="15599" width="44.5" style="3" customWidth="1"/>
    <col min="15600" max="15601" width="7.5" style="3" customWidth="1"/>
    <col min="15602" max="15618" width="8.6640625" style="3" customWidth="1"/>
    <col min="15619" max="15620" width="0" style="3" hidden="1" customWidth="1"/>
    <col min="15621" max="15621" width="9.83203125" style="3" customWidth="1"/>
    <col min="15622" max="15854" width="10.83203125" style="3"/>
    <col min="15855" max="15855" width="44.5" style="3" customWidth="1"/>
    <col min="15856" max="15857" width="7.5" style="3" customWidth="1"/>
    <col min="15858" max="15874" width="8.6640625" style="3" customWidth="1"/>
    <col min="15875" max="15876" width="0" style="3" hidden="1" customWidth="1"/>
    <col min="15877" max="15877" width="9.83203125" style="3" customWidth="1"/>
    <col min="15878" max="16110" width="10.83203125" style="3"/>
    <col min="16111" max="16111" width="44.5" style="3" customWidth="1"/>
    <col min="16112" max="16113" width="7.5" style="3" customWidth="1"/>
    <col min="16114" max="16130" width="8.6640625" style="3" customWidth="1"/>
    <col min="16131" max="16132" width="0" style="3" hidden="1" customWidth="1"/>
    <col min="16133" max="16133" width="9.83203125" style="3" customWidth="1"/>
    <col min="16134" max="16384" width="10.83203125" style="3"/>
  </cols>
  <sheetData>
    <row r="1" spans="1:6" ht="16" thickBot="1">
      <c r="A1" s="1" t="str">
        <f>IF([1]Evaluation!A1&lt;&gt;"",[1]Evaluation!A1,"")</f>
        <v>MAW1.1</v>
      </c>
      <c r="B1" s="1"/>
      <c r="C1" s="2" t="str">
        <f>IF([1]Evaluation!H1&lt;&gt;"",[1]Evaluation!H1,"")</f>
        <v>2017-2018</v>
      </c>
      <c r="D1" s="2"/>
      <c r="E1" s="2"/>
      <c r="F1" s="2"/>
    </row>
    <row r="2" spans="1:6" ht="70" customHeight="1" thickTop="1" thickBot="1">
      <c r="A2" s="4" t="str">
        <f>[1]Evaluation!C2</f>
        <v>Avelino - Jordil</v>
      </c>
      <c r="B2" s="5" t="s">
        <v>0</v>
      </c>
      <c r="C2" s="6"/>
      <c r="D2" s="7"/>
      <c r="E2" s="8"/>
      <c r="F2" s="9" t="s">
        <v>1</v>
      </c>
    </row>
    <row r="3" spans="1:6" s="16" customFormat="1" ht="19" customHeight="1" thickTop="1">
      <c r="A3" s="10" t="s">
        <v>2</v>
      </c>
      <c r="B3" s="11" t="str">
        <f>IF([1]Evaluation!$B4&gt;0,[1]Evaluation!$B4,"")</f>
        <v/>
      </c>
      <c r="C3" s="12"/>
      <c r="D3" s="13"/>
      <c r="E3" s="14"/>
      <c r="F3" s="15"/>
    </row>
    <row r="4" spans="1:6" s="23" customFormat="1" ht="19" customHeight="1">
      <c r="A4" s="17" t="s">
        <v>3</v>
      </c>
      <c r="B4" s="18">
        <f>IF([1]Evaluation!$B5&gt;0,[1]Evaluation!$B5,"")</f>
        <v>4</v>
      </c>
      <c r="C4" s="19"/>
      <c r="D4" s="20"/>
      <c r="E4" s="21"/>
      <c r="F4" s="22"/>
    </row>
    <row r="5" spans="1:6" s="23" customFormat="1" ht="19" customHeight="1">
      <c r="A5" s="24" t="s">
        <v>4</v>
      </c>
      <c r="B5" s="25">
        <f>IF([1]Evaluation!$B6&gt;0,[1]Evaluation!$B6,"")</f>
        <v>5</v>
      </c>
      <c r="C5" s="26"/>
      <c r="D5" s="20"/>
      <c r="E5" s="21"/>
      <c r="F5" s="22"/>
    </row>
    <row r="6" spans="1:6" s="28" customFormat="1" ht="19" customHeight="1">
      <c r="A6" s="27" t="s">
        <v>5</v>
      </c>
      <c r="B6" s="25">
        <f>IF([1]Evaluation!$B7&gt;0,[1]Evaluation!$B7,"")</f>
        <v>3</v>
      </c>
      <c r="C6" s="26"/>
      <c r="D6" s="13"/>
      <c r="E6" s="14"/>
      <c r="F6" s="22"/>
    </row>
    <row r="7" spans="1:6" s="23" customFormat="1" ht="19" customHeight="1">
      <c r="A7" s="29" t="s">
        <v>6</v>
      </c>
      <c r="B7" s="30">
        <f>IF([1]Evaluation!$B8&gt;0,[1]Evaluation!$B8,"")</f>
        <v>2</v>
      </c>
      <c r="C7" s="31"/>
      <c r="D7" s="20"/>
      <c r="E7" s="21"/>
      <c r="F7" s="22"/>
    </row>
    <row r="8" spans="1:6" s="23" customFormat="1" ht="19" customHeight="1">
      <c r="A8" s="24" t="s">
        <v>7</v>
      </c>
      <c r="B8" s="32">
        <f>IF([1]Evaluation!$B9&gt;0,[1]Evaluation!$B9,"")</f>
        <v>2</v>
      </c>
      <c r="C8" s="33"/>
      <c r="D8" s="20"/>
      <c r="E8" s="21"/>
      <c r="F8" s="22"/>
    </row>
    <row r="9" spans="1:6" s="23" customFormat="1" ht="19" customHeight="1">
      <c r="A9" s="34"/>
      <c r="B9" s="25" t="str">
        <f>IF([1]Evaluation!$B10&gt;0,[1]Evaluation!$B10,"")</f>
        <v/>
      </c>
      <c r="C9" s="26"/>
      <c r="D9" s="20"/>
      <c r="E9" s="21"/>
      <c r="F9" s="22"/>
    </row>
    <row r="10" spans="1:6" s="23" customFormat="1" ht="19" customHeight="1">
      <c r="A10" s="35" t="s">
        <v>8</v>
      </c>
      <c r="B10" s="25" t="str">
        <f>IF([1]Evaluation!$B11&gt;0,[1]Evaluation!$B11,"")</f>
        <v/>
      </c>
      <c r="C10" s="26"/>
      <c r="D10" s="20"/>
      <c r="E10" s="21"/>
      <c r="F10" s="22"/>
    </row>
    <row r="11" spans="1:6" s="23" customFormat="1" ht="19" customHeight="1">
      <c r="A11" s="34" t="s">
        <v>9</v>
      </c>
      <c r="B11" s="25">
        <f>IF([1]Evaluation!$B12&gt;0,[1]Evaluation!$B12,"")</f>
        <v>2</v>
      </c>
      <c r="C11" s="26"/>
      <c r="D11" s="20"/>
      <c r="E11" s="21"/>
      <c r="F11" s="22"/>
    </row>
    <row r="12" spans="1:6" s="23" customFormat="1" ht="19" customHeight="1">
      <c r="A12" s="34" t="s">
        <v>10</v>
      </c>
      <c r="B12" s="25">
        <f>IF([1]Evaluation!$B13&gt;0,[1]Evaluation!$B13,"")</f>
        <v>5</v>
      </c>
      <c r="C12" s="26"/>
      <c r="D12" s="20"/>
      <c r="E12" s="21"/>
      <c r="F12" s="22"/>
    </row>
    <row r="13" spans="1:6" s="23" customFormat="1" ht="19" customHeight="1">
      <c r="A13" s="34" t="s">
        <v>11</v>
      </c>
      <c r="B13" s="25">
        <f>IF([1]Evaluation!$B14&gt;0,[1]Evaluation!$B14,"")</f>
        <v>5</v>
      </c>
      <c r="C13" s="26"/>
      <c r="D13" s="20"/>
      <c r="E13" s="21"/>
      <c r="F13" s="36"/>
    </row>
    <row r="14" spans="1:6" s="23" customFormat="1" ht="19" customHeight="1">
      <c r="A14" s="34" t="s">
        <v>12</v>
      </c>
      <c r="B14" s="25">
        <f>IF([1]Evaluation!$B15&gt;0,[1]Evaluation!$B15,"")</f>
        <v>4</v>
      </c>
      <c r="C14" s="26"/>
      <c r="D14" s="20"/>
      <c r="E14" s="21"/>
      <c r="F14" s="37"/>
    </row>
    <row r="15" spans="1:6" s="23" customFormat="1" ht="19" customHeight="1">
      <c r="A15" s="34"/>
      <c r="B15" s="25" t="str">
        <f>IF([1]Evaluation!$B16&gt;0,[1]Evaluation!$B16,"")</f>
        <v/>
      </c>
      <c r="C15" s="26"/>
      <c r="D15" s="20"/>
      <c r="E15" s="21"/>
      <c r="F15" s="37"/>
    </row>
    <row r="16" spans="1:6" s="16" customFormat="1" ht="19" customHeight="1">
      <c r="A16" s="38"/>
      <c r="B16" s="25" t="str">
        <f>IF([1]Evaluation!$B17&gt;0,[1]Evaluation!$B17,"")</f>
        <v/>
      </c>
      <c r="C16" s="26"/>
      <c r="D16" s="20"/>
      <c r="E16" s="21"/>
      <c r="F16" s="37"/>
    </row>
    <row r="17" spans="1:6" s="23" customFormat="1" ht="19" customHeight="1">
      <c r="A17" s="38"/>
      <c r="B17" s="25" t="str">
        <f>IF([1]Evaluation!$B18&gt;0,[1]Evaluation!$B18,"")</f>
        <v/>
      </c>
      <c r="C17" s="26"/>
      <c r="D17" s="20"/>
      <c r="E17" s="21"/>
      <c r="F17" s="37"/>
    </row>
    <row r="18" spans="1:6" s="23" customFormat="1" ht="19" customHeight="1">
      <c r="A18" s="38" t="s">
        <v>13</v>
      </c>
      <c r="B18" s="25" t="str">
        <f>IF([1]Evaluation!$B19&gt;0,[1]Evaluation!$B19,"")</f>
        <v/>
      </c>
      <c r="C18" s="26"/>
      <c r="D18" s="20"/>
      <c r="E18" s="21"/>
      <c r="F18" s="37"/>
    </row>
    <row r="19" spans="1:6" s="23" customFormat="1" ht="19" customHeight="1">
      <c r="A19" s="24" t="s">
        <v>14</v>
      </c>
      <c r="B19" s="32">
        <f>IF([1]Evaluation!$B20&gt;0,[1]Evaluation!$B20,"")</f>
        <v>4</v>
      </c>
      <c r="C19" s="33"/>
      <c r="D19" s="20"/>
      <c r="E19" s="21"/>
      <c r="F19" s="37"/>
    </row>
    <row r="20" spans="1:6" s="23" customFormat="1" ht="19" customHeight="1">
      <c r="A20" s="34" t="s">
        <v>15</v>
      </c>
      <c r="B20" s="32">
        <f>IF([1]Evaluation!$B21&gt;0,[1]Evaluation!$B21,"")</f>
        <v>3</v>
      </c>
      <c r="C20" s="33"/>
      <c r="D20" s="20"/>
      <c r="E20" s="21"/>
      <c r="F20" s="37"/>
    </row>
    <row r="21" spans="1:6" s="23" customFormat="1" ht="19" customHeight="1">
      <c r="A21" s="34" t="s">
        <v>16</v>
      </c>
      <c r="B21" s="32">
        <f>IF([1]Evaluation!$B22&gt;0,[1]Evaluation!$B22,"")</f>
        <v>3</v>
      </c>
      <c r="C21" s="33"/>
      <c r="D21" s="20"/>
      <c r="E21" s="21"/>
      <c r="F21" s="39"/>
    </row>
    <row r="22" spans="1:6" s="23" customFormat="1" ht="19" customHeight="1">
      <c r="A22" s="34" t="s">
        <v>17</v>
      </c>
      <c r="B22" s="32">
        <f>IF([1]Evaluation!$B23&gt;0,[1]Evaluation!$B23,"")</f>
        <v>3</v>
      </c>
      <c r="C22" s="33"/>
      <c r="D22" s="20"/>
      <c r="E22" s="21"/>
      <c r="F22" s="39"/>
    </row>
    <row r="23" spans="1:6" s="23" customFormat="1" ht="19" customHeight="1">
      <c r="A23" s="24" t="s">
        <v>18</v>
      </c>
      <c r="B23" s="32">
        <f>IF([1]Evaluation!$B24&gt;0,[1]Evaluation!$B24,"")</f>
        <v>3</v>
      </c>
      <c r="C23" s="33"/>
      <c r="D23" s="20"/>
      <c r="E23" s="21"/>
      <c r="F23" s="39"/>
    </row>
    <row r="24" spans="1:6" s="23" customFormat="1" ht="19" customHeight="1">
      <c r="A24" s="38"/>
      <c r="B24" s="32" t="str">
        <f>IF([1]Evaluation!$B25&gt;0,[1]Evaluation!$B25,"")</f>
        <v/>
      </c>
      <c r="C24" s="33"/>
      <c r="D24" s="20"/>
      <c r="E24" s="21"/>
      <c r="F24" s="39"/>
    </row>
    <row r="25" spans="1:6" s="23" customFormat="1" ht="19" customHeight="1">
      <c r="A25" s="38" t="s">
        <v>19</v>
      </c>
      <c r="B25" s="32" t="str">
        <f>IF([1]Evaluation!$B26&gt;0,[1]Evaluation!$B26,"")</f>
        <v/>
      </c>
      <c r="C25" s="33"/>
      <c r="D25" s="20"/>
      <c r="E25" s="21"/>
      <c r="F25" s="39"/>
    </row>
    <row r="26" spans="1:6" s="23" customFormat="1" ht="19" customHeight="1">
      <c r="A26" s="34" t="s">
        <v>20</v>
      </c>
      <c r="B26" s="32">
        <f>IF([1]Evaluation!$B27&gt;0,[1]Evaluation!$B27,"")</f>
        <v>3</v>
      </c>
      <c r="C26" s="33"/>
      <c r="D26" s="20"/>
      <c r="E26" s="21"/>
      <c r="F26" s="39"/>
    </row>
    <row r="27" spans="1:6" s="23" customFormat="1" ht="19" customHeight="1">
      <c r="A27" s="34" t="s">
        <v>21</v>
      </c>
      <c r="B27" s="32">
        <f>IF([1]Evaluation!$B28&gt;0,[1]Evaluation!$B28,"")</f>
        <v>2</v>
      </c>
      <c r="C27" s="33"/>
      <c r="D27" s="20"/>
      <c r="E27" s="21"/>
      <c r="F27" s="39"/>
    </row>
    <row r="28" spans="1:6" s="23" customFormat="1" ht="19" customHeight="1">
      <c r="A28" s="24" t="s">
        <v>22</v>
      </c>
      <c r="B28" s="32">
        <f>IF([1]Evaluation!$B29&gt;0,[1]Evaluation!$B29,"")</f>
        <v>3</v>
      </c>
      <c r="C28" s="33"/>
      <c r="D28" s="20"/>
      <c r="E28" s="21"/>
      <c r="F28" s="39"/>
    </row>
    <row r="29" spans="1:6" s="23" customFormat="1" ht="19" customHeight="1">
      <c r="A29" s="24" t="s">
        <v>23</v>
      </c>
      <c r="B29" s="32">
        <f>IF([1]Evaluation!$B30&gt;0,[1]Evaluation!$B30,"")</f>
        <v>4</v>
      </c>
      <c r="C29" s="33"/>
      <c r="D29" s="20"/>
      <c r="E29" s="21"/>
      <c r="F29" s="39"/>
    </row>
    <row r="30" spans="1:6" s="23" customFormat="1" ht="19" customHeight="1" thickBot="1">
      <c r="A30" s="24" t="s">
        <v>24</v>
      </c>
      <c r="B30" s="40">
        <f>IF([1]Evaluation!$B31&gt;0,[1]Evaluation!$B31,"")</f>
        <v>4</v>
      </c>
      <c r="C30" s="41"/>
      <c r="D30" s="20"/>
      <c r="E30" s="21"/>
      <c r="F30" s="42"/>
    </row>
    <row r="31" spans="1:6" s="23" customFormat="1" ht="19" customHeight="1" thickTop="1" thickBot="1">
      <c r="A31" s="43" t="s">
        <v>25</v>
      </c>
      <c r="B31" s="30"/>
      <c r="C31" s="31"/>
      <c r="D31" s="20"/>
      <c r="E31" s="21"/>
      <c r="F31" s="44"/>
    </row>
    <row r="32" spans="1:6" s="49" customFormat="1" ht="19" customHeight="1" thickTop="1">
      <c r="A32" s="45" t="s">
        <v>26</v>
      </c>
      <c r="B32" s="46">
        <f>SUM(B3:B30)</f>
        <v>64</v>
      </c>
      <c r="C32" s="46">
        <f>SUM(C3:C31)</f>
        <v>0</v>
      </c>
      <c r="D32" s="47">
        <f>SUM(D3:D31)</f>
        <v>0</v>
      </c>
      <c r="E32" s="47">
        <f>SUM(E3:E31)</f>
        <v>0</v>
      </c>
      <c r="F32" s="48"/>
    </row>
    <row r="33" spans="1:6" s="55" customFormat="1" ht="19" customHeight="1">
      <c r="A33" s="50" t="s">
        <v>27</v>
      </c>
      <c r="B33" s="51">
        <f t="shared" ref="B33:C33" si="0">(B32/$B$32)*5+1</f>
        <v>6</v>
      </c>
      <c r="C33" s="52">
        <f t="shared" si="0"/>
        <v>1</v>
      </c>
      <c r="D33" s="53">
        <f>SUM(D9:D31)/9 + 1</f>
        <v>1</v>
      </c>
      <c r="E33" s="53">
        <f>SUM(E9:E31)/9 + 1</f>
        <v>1</v>
      </c>
      <c r="F33" s="54"/>
    </row>
    <row r="34" spans="1:6" s="55" customFormat="1" ht="19" customHeight="1" thickBot="1">
      <c r="A34" s="56" t="s">
        <v>28</v>
      </c>
      <c r="B34" s="57">
        <f>ROUND(2*B33,0)/2</f>
        <v>6</v>
      </c>
      <c r="C34" s="58">
        <f>MROUND(C33,0.5)</f>
        <v>1</v>
      </c>
      <c r="D34" s="58">
        <f>ROUND(2*D33,0)/2</f>
        <v>1</v>
      </c>
      <c r="E34" s="59">
        <f>ROUND(2*E33,0)/2</f>
        <v>1</v>
      </c>
      <c r="F34" s="60"/>
    </row>
    <row r="35" spans="1:6" ht="16" thickTop="1"/>
  </sheetData>
  <mergeCells count="2">
    <mergeCell ref="A1:B1"/>
    <mergeCell ref="C1:F1"/>
  </mergeCells>
  <conditionalFormatting sqref="B33:E34">
    <cfRule type="cellIs" dxfId="0" priority="1" stopIfTrue="1" operator="lessThan">
      <formula>4</formula>
    </cfRule>
  </conditionalFormatting>
  <pageMargins left="0.78740157480314965" right="0.78740157480314965" top="0.39370078740157483" bottom="0.39370078740157483" header="0.51181102362204722" footer="0.51181102362204722"/>
  <pageSetup paperSize="9" scale="69" orientation="portrait"/>
  <headerFooter alignWithMargins="0"/>
  <extLst>
    <ext xmlns:mx="http://schemas.microsoft.com/office/mac/excel/2008/main" uri="{64002731-A6B0-56B0-2670-7721B7C09600}">
      <mx:PLV Mode="0" OnePage="0" WScale="7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1</vt:lpstr>
    </vt:vector>
  </TitlesOfParts>
  <Company>CPNV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</dc:creator>
  <cp:lastModifiedBy>PHI</cp:lastModifiedBy>
  <dcterms:created xsi:type="dcterms:W3CDTF">2018-11-16T11:09:32Z</dcterms:created>
  <dcterms:modified xsi:type="dcterms:W3CDTF">2018-11-16T11:10:31Z</dcterms:modified>
</cp:coreProperties>
</file>